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Y:\Sensibiliseringscampagne\"/>
    </mc:Choice>
  </mc:AlternateContent>
  <xr:revisionPtr revIDLastSave="0" documentId="13_ncr:1_{CABAC5E4-84D9-46C1-89AB-C50CDE9839AC}" xr6:coauthVersionLast="36" xr6:coauthVersionMax="36" xr10:uidLastSave="{00000000-0000-0000-0000-000000000000}"/>
  <bookViews>
    <workbookView xWindow="32760" yWindow="32760" windowWidth="11610" windowHeight="9135" xr2:uid="{00000000-000D-0000-FFFF-FFFF00000000}"/>
  </bookViews>
  <sheets>
    <sheet name="Feuil1" sheetId="1" r:id="rId1"/>
    <sheet name="RI sector" sheetId="3" r:id="rId2"/>
  </sheets>
  <calcPr calcId="191029"/>
</workbook>
</file>

<file path=xl/calcChain.xml><?xml version="1.0" encoding="utf-8"?>
<calcChain xmlns="http://schemas.openxmlformats.org/spreadsheetml/2006/main">
  <c r="L13" i="1" l="1"/>
  <c r="K13" i="1"/>
  <c r="L7" i="1"/>
  <c r="J7" i="1"/>
  <c r="C33" i="1"/>
  <c r="C20" i="1"/>
  <c r="C7" i="1"/>
  <c r="D13" i="1"/>
  <c r="E33" i="1"/>
  <c r="B41" i="1" s="1"/>
  <c r="E20" i="1"/>
  <c r="B28" i="1" s="1"/>
  <c r="E7" i="1"/>
  <c r="I15" i="1" s="1"/>
  <c r="E13" i="1"/>
  <c r="D39" i="1"/>
  <c r="E26" i="1"/>
  <c r="D26" i="1"/>
  <c r="E39" i="1"/>
  <c r="F26" i="1"/>
  <c r="F29" i="1" s="1"/>
  <c r="B15" i="1" l="1"/>
  <c r="F39" i="1"/>
  <c r="F42" i="1" s="1"/>
  <c r="F41" i="1"/>
  <c r="M13" i="1"/>
  <c r="M16" i="1" s="1"/>
  <c r="F28" i="1"/>
  <c r="F13" i="1"/>
  <c r="F16" i="1" s="1"/>
  <c r="M15" i="1" l="1"/>
  <c r="F15" i="1"/>
</calcChain>
</file>

<file path=xl/sharedStrings.xml><?xml version="1.0" encoding="utf-8"?>
<sst xmlns="http://schemas.openxmlformats.org/spreadsheetml/2006/main" count="1765" uniqueCount="1161">
  <si>
    <t>nace</t>
  </si>
  <si>
    <t>8130</t>
  </si>
  <si>
    <t>0240</t>
  </si>
  <si>
    <t>2511</t>
  </si>
  <si>
    <t>2361</t>
  </si>
  <si>
    <t>4672</t>
  </si>
  <si>
    <t>4941</t>
  </si>
  <si>
    <t>4391</t>
  </si>
  <si>
    <t>2812</t>
  </si>
  <si>
    <t>4399</t>
  </si>
  <si>
    <t>2920</t>
  </si>
  <si>
    <t>2630</t>
  </si>
  <si>
    <t>7739</t>
  </si>
  <si>
    <t>1013</t>
  </si>
  <si>
    <t>4671</t>
  </si>
  <si>
    <t>8559</t>
  </si>
  <si>
    <t>7500</t>
  </si>
  <si>
    <t>8730</t>
  </si>
  <si>
    <t>4722</t>
  </si>
  <si>
    <t>4910</t>
  </si>
  <si>
    <t>8720</t>
  </si>
  <si>
    <t>2512</t>
  </si>
  <si>
    <t>8560</t>
  </si>
  <si>
    <t>1310</t>
  </si>
  <si>
    <t>4221</t>
  </si>
  <si>
    <t>1610</t>
  </si>
  <si>
    <t>9311</t>
  </si>
  <si>
    <t>4334</t>
  </si>
  <si>
    <t>4322</t>
  </si>
  <si>
    <t>3299</t>
  </si>
  <si>
    <t>5020</t>
  </si>
  <si>
    <t>4331</t>
  </si>
  <si>
    <t>9900</t>
  </si>
  <si>
    <t>1082</t>
  </si>
  <si>
    <t>2841</t>
  </si>
  <si>
    <t>1071</t>
  </si>
  <si>
    <t>4511</t>
  </si>
  <si>
    <t>2562</t>
  </si>
  <si>
    <t>4211</t>
  </si>
  <si>
    <t>4321</t>
  </si>
  <si>
    <t>4939</t>
  </si>
  <si>
    <t>3311</t>
  </si>
  <si>
    <t>5030</t>
  </si>
  <si>
    <t>9103</t>
  </si>
  <si>
    <t>0161</t>
  </si>
  <si>
    <t>4222</t>
  </si>
  <si>
    <t>5520</t>
  </si>
  <si>
    <t>2223</t>
  </si>
  <si>
    <t>7810</t>
  </si>
  <si>
    <t>4752</t>
  </si>
  <si>
    <t>2822</t>
  </si>
  <si>
    <t>8710</t>
  </si>
  <si>
    <t>2015</t>
  </si>
  <si>
    <t>2363</t>
  </si>
  <si>
    <t>4120</t>
  </si>
  <si>
    <t>4312</t>
  </si>
  <si>
    <t>0145</t>
  </si>
  <si>
    <t>4332</t>
  </si>
  <si>
    <t>2529</t>
  </si>
  <si>
    <t>2370</t>
  </si>
  <si>
    <t>4675</t>
  </si>
  <si>
    <t>3832</t>
  </si>
  <si>
    <t>1624</t>
  </si>
  <si>
    <t>2530</t>
  </si>
  <si>
    <t>4329</t>
  </si>
  <si>
    <t>8531</t>
  </si>
  <si>
    <t>4631</t>
  </si>
  <si>
    <t>4669</t>
  </si>
  <si>
    <t>4677</t>
  </si>
  <si>
    <t>4617</t>
  </si>
  <si>
    <t>4638</t>
  </si>
  <si>
    <t>4639</t>
  </si>
  <si>
    <t>4634</t>
  </si>
  <si>
    <t>5320</t>
  </si>
  <si>
    <t>8810</t>
  </si>
  <si>
    <t>9200</t>
  </si>
  <si>
    <t>2899</t>
  </si>
  <si>
    <t>8899</t>
  </si>
  <si>
    <t>3821</t>
  </si>
  <si>
    <t>2219</t>
  </si>
  <si>
    <t>8292</t>
  </si>
  <si>
    <t>8553</t>
  </si>
  <si>
    <t>5610</t>
  </si>
  <si>
    <t>2319</t>
  </si>
  <si>
    <t>4520</t>
  </si>
  <si>
    <t>2561</t>
  </si>
  <si>
    <t>8020</t>
  </si>
  <si>
    <t>1011</t>
  </si>
  <si>
    <t>8010</t>
  </si>
  <si>
    <t>9522</t>
  </si>
  <si>
    <t>4721</t>
  </si>
  <si>
    <t>3600</t>
  </si>
  <si>
    <t>8122</t>
  </si>
  <si>
    <t>9319</t>
  </si>
  <si>
    <t>5210</t>
  </si>
  <si>
    <t>8121</t>
  </si>
  <si>
    <t>3312</t>
  </si>
  <si>
    <t>2020</t>
  </si>
  <si>
    <t>0111</t>
  </si>
  <si>
    <t>0113</t>
  </si>
  <si>
    <t>0116</t>
  </si>
  <si>
    <t>0119</t>
  </si>
  <si>
    <t>0121</t>
  </si>
  <si>
    <t>0124</t>
  </si>
  <si>
    <t>0125</t>
  </si>
  <si>
    <t>0128</t>
  </si>
  <si>
    <t>0129</t>
  </si>
  <si>
    <t>0130</t>
  </si>
  <si>
    <t>0141</t>
  </si>
  <si>
    <t>0142</t>
  </si>
  <si>
    <t>0143</t>
  </si>
  <si>
    <t>0144</t>
  </si>
  <si>
    <t>0146</t>
  </si>
  <si>
    <t>0147</t>
  </si>
  <si>
    <t>0149</t>
  </si>
  <si>
    <t>0150</t>
  </si>
  <si>
    <t>0162</t>
  </si>
  <si>
    <t>0163</t>
  </si>
  <si>
    <t>0164</t>
  </si>
  <si>
    <t>0210</t>
  </si>
  <si>
    <t>0220</t>
  </si>
  <si>
    <t>0321</t>
  </si>
  <si>
    <t>0322</t>
  </si>
  <si>
    <t>0811</t>
  </si>
  <si>
    <t>0812</t>
  </si>
  <si>
    <t>0891</t>
  </si>
  <si>
    <t>0899</t>
  </si>
  <si>
    <t>0990</t>
  </si>
  <si>
    <t>1012</t>
  </si>
  <si>
    <t>1020</t>
  </si>
  <si>
    <t>1031</t>
  </si>
  <si>
    <t>1032</t>
  </si>
  <si>
    <t>1039</t>
  </si>
  <si>
    <t>1041</t>
  </si>
  <si>
    <t>1042</t>
  </si>
  <si>
    <t>1051</t>
  </si>
  <si>
    <t>1052</t>
  </si>
  <si>
    <t>1061</t>
  </si>
  <si>
    <t>1062</t>
  </si>
  <si>
    <t>1072</t>
  </si>
  <si>
    <t>1073</t>
  </si>
  <si>
    <t>1081</t>
  </si>
  <si>
    <t>1083</t>
  </si>
  <si>
    <t>1084</t>
  </si>
  <si>
    <t>1085</t>
  </si>
  <si>
    <t>1086</t>
  </si>
  <si>
    <t>1089</t>
  </si>
  <si>
    <t>1091</t>
  </si>
  <si>
    <t>1092</t>
  </si>
  <si>
    <t>1101</t>
  </si>
  <si>
    <t>1102</t>
  </si>
  <si>
    <t>1103</t>
  </si>
  <si>
    <t>1104</t>
  </si>
  <si>
    <t>1105</t>
  </si>
  <si>
    <t>1106</t>
  </si>
  <si>
    <t>1107</t>
  </si>
  <si>
    <t>1200</t>
  </si>
  <si>
    <t>1320</t>
  </si>
  <si>
    <t>1330</t>
  </si>
  <si>
    <t>1391</t>
  </si>
  <si>
    <t>1392</t>
  </si>
  <si>
    <t>1393</t>
  </si>
  <si>
    <t>1394</t>
  </si>
  <si>
    <t>1395</t>
  </si>
  <si>
    <t>1396</t>
  </si>
  <si>
    <t>1399</t>
  </si>
  <si>
    <t>1411</t>
  </si>
  <si>
    <t>1412</t>
  </si>
  <si>
    <t>1413</t>
  </si>
  <si>
    <t>1414</t>
  </si>
  <si>
    <t>1419</t>
  </si>
  <si>
    <t>1431</t>
  </si>
  <si>
    <t>1439</t>
  </si>
  <si>
    <t>1511</t>
  </si>
  <si>
    <t>1512</t>
  </si>
  <si>
    <t>1520</t>
  </si>
  <si>
    <t>1621</t>
  </si>
  <si>
    <t>1622</t>
  </si>
  <si>
    <t>1623</t>
  </si>
  <si>
    <t>1629</t>
  </si>
  <si>
    <t>1712</t>
  </si>
  <si>
    <t>1721</t>
  </si>
  <si>
    <t>1722</t>
  </si>
  <si>
    <t>1723</t>
  </si>
  <si>
    <t>1724</t>
  </si>
  <si>
    <t>1729</t>
  </si>
  <si>
    <t>1811</t>
  </si>
  <si>
    <t>1812</t>
  </si>
  <si>
    <t>1813</t>
  </si>
  <si>
    <t>1814</t>
  </si>
  <si>
    <t>1920</t>
  </si>
  <si>
    <t>2011</t>
  </si>
  <si>
    <t>2012</t>
  </si>
  <si>
    <t>2013</t>
  </si>
  <si>
    <t>2014</t>
  </si>
  <si>
    <t>2016</t>
  </si>
  <si>
    <t>2017</t>
  </si>
  <si>
    <t>2030</t>
  </si>
  <si>
    <t>2041</t>
  </si>
  <si>
    <t>2042</t>
  </si>
  <si>
    <t>2051</t>
  </si>
  <si>
    <t>2052</t>
  </si>
  <si>
    <t>2053</t>
  </si>
  <si>
    <t>2059</t>
  </si>
  <si>
    <t>2060</t>
  </si>
  <si>
    <t>2110</t>
  </si>
  <si>
    <t>2120</t>
  </si>
  <si>
    <t>2211</t>
  </si>
  <si>
    <t>2221</t>
  </si>
  <si>
    <t>2222</t>
  </si>
  <si>
    <t>2229</t>
  </si>
  <si>
    <t>2311</t>
  </si>
  <si>
    <t>2312</t>
  </si>
  <si>
    <t>2313</t>
  </si>
  <si>
    <t>2314</t>
  </si>
  <si>
    <t>2320</t>
  </si>
  <si>
    <t>2331</t>
  </si>
  <si>
    <t>2332</t>
  </si>
  <si>
    <t>2341</t>
  </si>
  <si>
    <t>2342</t>
  </si>
  <si>
    <t>2344</t>
  </si>
  <si>
    <t>2349</t>
  </si>
  <si>
    <t>2351</t>
  </si>
  <si>
    <t>2352</t>
  </si>
  <si>
    <t>2362</t>
  </si>
  <si>
    <t>2364</t>
  </si>
  <si>
    <t>2365</t>
  </si>
  <si>
    <t>2369</t>
  </si>
  <si>
    <t>2391</t>
  </si>
  <si>
    <t>2399</t>
  </si>
  <si>
    <t>2410</t>
  </si>
  <si>
    <t>2420</t>
  </si>
  <si>
    <t>2431</t>
  </si>
  <si>
    <t>2432</t>
  </si>
  <si>
    <t>2433</t>
  </si>
  <si>
    <t>2434</t>
  </si>
  <si>
    <t>2441</t>
  </si>
  <si>
    <t>2442</t>
  </si>
  <si>
    <t>2443</t>
  </si>
  <si>
    <t>2444</t>
  </si>
  <si>
    <t>2445</t>
  </si>
  <si>
    <t>2446</t>
  </si>
  <si>
    <t>2451</t>
  </si>
  <si>
    <t>2452</t>
  </si>
  <si>
    <t>2453</t>
  </si>
  <si>
    <t>2454</t>
  </si>
  <si>
    <t>2521</t>
  </si>
  <si>
    <t>2540</t>
  </si>
  <si>
    <t>2550</t>
  </si>
  <si>
    <t>2571</t>
  </si>
  <si>
    <t>2572</t>
  </si>
  <si>
    <t>2573</t>
  </si>
  <si>
    <t>2591</t>
  </si>
  <si>
    <t>2592</t>
  </si>
  <si>
    <t>2593</t>
  </si>
  <si>
    <t>2594</t>
  </si>
  <si>
    <t>2599</t>
  </si>
  <si>
    <t>2611</t>
  </si>
  <si>
    <t>2612</t>
  </si>
  <si>
    <t>2620</t>
  </si>
  <si>
    <t>2640</t>
  </si>
  <si>
    <t>2651</t>
  </si>
  <si>
    <t>2652</t>
  </si>
  <si>
    <t>2660</t>
  </si>
  <si>
    <t>2670</t>
  </si>
  <si>
    <t>2711</t>
  </si>
  <si>
    <t>2712</t>
  </si>
  <si>
    <t>2720</t>
  </si>
  <si>
    <t>2731</t>
  </si>
  <si>
    <t>2732</t>
  </si>
  <si>
    <t>2733</t>
  </si>
  <si>
    <t>2740</t>
  </si>
  <si>
    <t>2751</t>
  </si>
  <si>
    <t>2752</t>
  </si>
  <si>
    <t>2790</t>
  </si>
  <si>
    <t>2811</t>
  </si>
  <si>
    <t>2813</t>
  </si>
  <si>
    <t>2814</t>
  </si>
  <si>
    <t>2815</t>
  </si>
  <si>
    <t>2821</t>
  </si>
  <si>
    <t>2823</t>
  </si>
  <si>
    <t>2824</t>
  </si>
  <si>
    <t>2825</t>
  </si>
  <si>
    <t>2829</t>
  </si>
  <si>
    <t>2830</t>
  </si>
  <si>
    <t>2849</t>
  </si>
  <si>
    <t>2891</t>
  </si>
  <si>
    <t>2892</t>
  </si>
  <si>
    <t>2893</t>
  </si>
  <si>
    <t>2894</t>
  </si>
  <si>
    <t>2896</t>
  </si>
  <si>
    <t>2910</t>
  </si>
  <si>
    <t>2931</t>
  </si>
  <si>
    <t>2932</t>
  </si>
  <si>
    <t>3011</t>
  </si>
  <si>
    <t>3012</t>
  </si>
  <si>
    <t>3020</t>
  </si>
  <si>
    <t>3030</t>
  </si>
  <si>
    <t>3091</t>
  </si>
  <si>
    <t>3092</t>
  </si>
  <si>
    <t>3099</t>
  </si>
  <si>
    <t>3101</t>
  </si>
  <si>
    <t>3102</t>
  </si>
  <si>
    <t>3103</t>
  </si>
  <si>
    <t>3109</t>
  </si>
  <si>
    <t>3211</t>
  </si>
  <si>
    <t>3212</t>
  </si>
  <si>
    <t>3213</t>
  </si>
  <si>
    <t>3220</t>
  </si>
  <si>
    <t>3240</t>
  </si>
  <si>
    <t>3250</t>
  </si>
  <si>
    <t>3291</t>
  </si>
  <si>
    <t>3313</t>
  </si>
  <si>
    <t>3314</t>
  </si>
  <si>
    <t>3315</t>
  </si>
  <si>
    <t>3316</t>
  </si>
  <si>
    <t>3317</t>
  </si>
  <si>
    <t>3319</t>
  </si>
  <si>
    <t>3320</t>
  </si>
  <si>
    <t>3511</t>
  </si>
  <si>
    <t>3512</t>
  </si>
  <si>
    <t>3513</t>
  </si>
  <si>
    <t>3514</t>
  </si>
  <si>
    <t>3521</t>
  </si>
  <si>
    <t>3522</t>
  </si>
  <si>
    <t>3523</t>
  </si>
  <si>
    <t>3700</t>
  </si>
  <si>
    <t>3811</t>
  </si>
  <si>
    <t>3812</t>
  </si>
  <si>
    <t>3822</t>
  </si>
  <si>
    <t>3831</t>
  </si>
  <si>
    <t>3900</t>
  </si>
  <si>
    <t>4110</t>
  </si>
  <si>
    <t>4212</t>
  </si>
  <si>
    <t>4213</t>
  </si>
  <si>
    <t>4291</t>
  </si>
  <si>
    <t>4299</t>
  </si>
  <si>
    <t>4311</t>
  </si>
  <si>
    <t>4313</t>
  </si>
  <si>
    <t>4333</t>
  </si>
  <si>
    <t>4339</t>
  </si>
  <si>
    <t>4519</t>
  </si>
  <si>
    <t>4531</t>
  </si>
  <si>
    <t>4532</t>
  </si>
  <si>
    <t>4540</t>
  </si>
  <si>
    <t>4611</t>
  </si>
  <si>
    <t>4612</t>
  </si>
  <si>
    <t>4613</t>
  </si>
  <si>
    <t>4614</t>
  </si>
  <si>
    <t>4615</t>
  </si>
  <si>
    <t>4616</t>
  </si>
  <si>
    <t>4618</t>
  </si>
  <si>
    <t>4619</t>
  </si>
  <si>
    <t>4621</t>
  </si>
  <si>
    <t>4622</t>
  </si>
  <si>
    <t>4623</t>
  </si>
  <si>
    <t>4624</t>
  </si>
  <si>
    <t>4632</t>
  </si>
  <si>
    <t>4633</t>
  </si>
  <si>
    <t>4635</t>
  </si>
  <si>
    <t>4636</t>
  </si>
  <si>
    <t>4637</t>
  </si>
  <si>
    <t>4641</t>
  </si>
  <si>
    <t>4642</t>
  </si>
  <si>
    <t>4643</t>
  </si>
  <si>
    <t>4644</t>
  </si>
  <si>
    <t>4645</t>
  </si>
  <si>
    <t>4646</t>
  </si>
  <si>
    <t>4647</t>
  </si>
  <si>
    <t>4648</t>
  </si>
  <si>
    <t>4649</t>
  </si>
  <si>
    <t>4651</t>
  </si>
  <si>
    <t>4652</t>
  </si>
  <si>
    <t>4661</t>
  </si>
  <si>
    <t>4662</t>
  </si>
  <si>
    <t>4663</t>
  </si>
  <si>
    <t>4664</t>
  </si>
  <si>
    <t>4665</t>
  </si>
  <si>
    <t>4666</t>
  </si>
  <si>
    <t>4673</t>
  </si>
  <si>
    <t>4674</t>
  </si>
  <si>
    <t>4676</t>
  </si>
  <si>
    <t>4690</t>
  </si>
  <si>
    <t>4711</t>
  </si>
  <si>
    <t>4719</t>
  </si>
  <si>
    <t>4723</t>
  </si>
  <si>
    <t>4724</t>
  </si>
  <si>
    <t>4725</t>
  </si>
  <si>
    <t>4726</t>
  </si>
  <si>
    <t>4729</t>
  </si>
  <si>
    <t>4730</t>
  </si>
  <si>
    <t>4741</t>
  </si>
  <si>
    <t>4742</t>
  </si>
  <si>
    <t>4743</t>
  </si>
  <si>
    <t>4751</t>
  </si>
  <si>
    <t>4753</t>
  </si>
  <si>
    <t>4754</t>
  </si>
  <si>
    <t>4759</t>
  </si>
  <si>
    <t>4761</t>
  </si>
  <si>
    <t>4762</t>
  </si>
  <si>
    <t>4763</t>
  </si>
  <si>
    <t>4764</t>
  </si>
  <si>
    <t>4765</t>
  </si>
  <si>
    <t>4771</t>
  </si>
  <si>
    <t>4772</t>
  </si>
  <si>
    <t>4773</t>
  </si>
  <si>
    <t>4774</t>
  </si>
  <si>
    <t>4775</t>
  </si>
  <si>
    <t>4776</t>
  </si>
  <si>
    <t>4777</t>
  </si>
  <si>
    <t>4778</t>
  </si>
  <si>
    <t>4779</t>
  </si>
  <si>
    <t>4781</t>
  </si>
  <si>
    <t>4782</t>
  </si>
  <si>
    <t>4789</t>
  </si>
  <si>
    <t>4791</t>
  </si>
  <si>
    <t>4799</t>
  </si>
  <si>
    <t>4920</t>
  </si>
  <si>
    <t>4931</t>
  </si>
  <si>
    <t>4932</t>
  </si>
  <si>
    <t>4942</t>
  </si>
  <si>
    <t>5010</t>
  </si>
  <si>
    <t>5040</t>
  </si>
  <si>
    <t>5110</t>
  </si>
  <si>
    <t>5121</t>
  </si>
  <si>
    <t>5221</t>
  </si>
  <si>
    <t>5222</t>
  </si>
  <si>
    <t>5223</t>
  </si>
  <si>
    <t>5229</t>
  </si>
  <si>
    <t>5310</t>
  </si>
  <si>
    <t>5510</t>
  </si>
  <si>
    <t>5530</t>
  </si>
  <si>
    <t>5590</t>
  </si>
  <si>
    <t>5621</t>
  </si>
  <si>
    <t>5629</t>
  </si>
  <si>
    <t>5630</t>
  </si>
  <si>
    <t>5811</t>
  </si>
  <si>
    <t>5812</t>
  </si>
  <si>
    <t>5813</t>
  </si>
  <si>
    <t>5814</t>
  </si>
  <si>
    <t>5819</t>
  </si>
  <si>
    <t>5821</t>
  </si>
  <si>
    <t>5829</t>
  </si>
  <si>
    <t>5911</t>
  </si>
  <si>
    <t>5912</t>
  </si>
  <si>
    <t>5913</t>
  </si>
  <si>
    <t>5914</t>
  </si>
  <si>
    <t>5920</t>
  </si>
  <si>
    <t>6010</t>
  </si>
  <si>
    <t>6020</t>
  </si>
  <si>
    <t>6110</t>
  </si>
  <si>
    <t>6120</t>
  </si>
  <si>
    <t>6190</t>
  </si>
  <si>
    <t>6201</t>
  </si>
  <si>
    <t>6202</t>
  </si>
  <si>
    <t>6203</t>
  </si>
  <si>
    <t>6209</t>
  </si>
  <si>
    <t>6311</t>
  </si>
  <si>
    <t>6312</t>
  </si>
  <si>
    <t>6391</t>
  </si>
  <si>
    <t>6399</t>
  </si>
  <si>
    <t>6411</t>
  </si>
  <si>
    <t>6419</t>
  </si>
  <si>
    <t>6420</t>
  </si>
  <si>
    <t>6430</t>
  </si>
  <si>
    <t>6491</t>
  </si>
  <si>
    <t>6492</t>
  </si>
  <si>
    <t>6499</t>
  </si>
  <si>
    <t>6511</t>
  </si>
  <si>
    <t>6512</t>
  </si>
  <si>
    <t>6611</t>
  </si>
  <si>
    <t>6612</t>
  </si>
  <si>
    <t>6619</t>
  </si>
  <si>
    <t>6621</t>
  </si>
  <si>
    <t>6622</t>
  </si>
  <si>
    <t>6629</t>
  </si>
  <si>
    <t>6630</t>
  </si>
  <si>
    <t>6810</t>
  </si>
  <si>
    <t>6820</t>
  </si>
  <si>
    <t>6831</t>
  </si>
  <si>
    <t>6832</t>
  </si>
  <si>
    <t>6910</t>
  </si>
  <si>
    <t>6920</t>
  </si>
  <si>
    <t>7010</t>
  </si>
  <si>
    <t>7021</t>
  </si>
  <si>
    <t>7022</t>
  </si>
  <si>
    <t>7111</t>
  </si>
  <si>
    <t>7112</t>
  </si>
  <si>
    <t>7120</t>
  </si>
  <si>
    <t>7211</t>
  </si>
  <si>
    <t>7219</t>
  </si>
  <si>
    <t>7220</t>
  </si>
  <si>
    <t>7311</t>
  </si>
  <si>
    <t>7312</t>
  </si>
  <si>
    <t>7320</t>
  </si>
  <si>
    <t>7410</t>
  </si>
  <si>
    <t>7420</t>
  </si>
  <si>
    <t>7430</t>
  </si>
  <si>
    <t>7490</t>
  </si>
  <si>
    <t>7711</t>
  </si>
  <si>
    <t>7712</t>
  </si>
  <si>
    <t>7721</t>
  </si>
  <si>
    <t>7722</t>
  </si>
  <si>
    <t>7729</t>
  </si>
  <si>
    <t>7731</t>
  </si>
  <si>
    <t>7732</t>
  </si>
  <si>
    <t>7733</t>
  </si>
  <si>
    <t>7734</t>
  </si>
  <si>
    <t>7735</t>
  </si>
  <si>
    <t>7830</t>
  </si>
  <si>
    <t>7911</t>
  </si>
  <si>
    <t>7912</t>
  </si>
  <si>
    <t>7990</t>
  </si>
  <si>
    <t>8110</t>
  </si>
  <si>
    <t>8129</t>
  </si>
  <si>
    <t>8211</t>
  </si>
  <si>
    <t>8219</t>
  </si>
  <si>
    <t>8220</t>
  </si>
  <si>
    <t>8230</t>
  </si>
  <si>
    <t>8291</t>
  </si>
  <si>
    <t>8299</t>
  </si>
  <si>
    <t>8411</t>
  </si>
  <si>
    <t>8412</t>
  </si>
  <si>
    <t>8413</t>
  </si>
  <si>
    <t>8430</t>
  </si>
  <si>
    <t>8510</t>
  </si>
  <si>
    <t>8520</t>
  </si>
  <si>
    <t>8532</t>
  </si>
  <si>
    <t>8542</t>
  </si>
  <si>
    <t>8551</t>
  </si>
  <si>
    <t>8552</t>
  </si>
  <si>
    <t>8610</t>
  </si>
  <si>
    <t>8621</t>
  </si>
  <si>
    <t>8622</t>
  </si>
  <si>
    <t>8623</t>
  </si>
  <si>
    <t>8690</t>
  </si>
  <si>
    <t>8790</t>
  </si>
  <si>
    <t>8891</t>
  </si>
  <si>
    <t>9001</t>
  </si>
  <si>
    <t>9002</t>
  </si>
  <si>
    <t>9003</t>
  </si>
  <si>
    <t>9004</t>
  </si>
  <si>
    <t>9101</t>
  </si>
  <si>
    <t>9102</t>
  </si>
  <si>
    <t>9104</t>
  </si>
  <si>
    <t>9313</t>
  </si>
  <si>
    <t>9321</t>
  </si>
  <si>
    <t>9329</t>
  </si>
  <si>
    <t>9411</t>
  </si>
  <si>
    <t>9412</t>
  </si>
  <si>
    <t>9420</t>
  </si>
  <si>
    <t>9491</t>
  </si>
  <si>
    <t>9492</t>
  </si>
  <si>
    <t>9499</t>
  </si>
  <si>
    <t>9511</t>
  </si>
  <si>
    <t>9512</t>
  </si>
  <si>
    <t>9521</t>
  </si>
  <si>
    <t>9523</t>
  </si>
  <si>
    <t>9524</t>
  </si>
  <si>
    <t>9525</t>
  </si>
  <si>
    <t>9529</t>
  </si>
  <si>
    <t>9601</t>
  </si>
  <si>
    <t>9602</t>
  </si>
  <si>
    <t>9603</t>
  </si>
  <si>
    <t>9604</t>
  </si>
  <si>
    <t>9609</t>
  </si>
  <si>
    <t>9700</t>
  </si>
  <si>
    <t>Nace 4</t>
  </si>
  <si>
    <t>Indice de risque de référence du secteur</t>
  </si>
  <si>
    <t>Indice de risque du secteur privé</t>
  </si>
  <si>
    <t>*</t>
  </si>
  <si>
    <t>Dénomination du secteur en Nace 4 - période d'observation 2019-2021</t>
  </si>
  <si>
    <t>2023?</t>
  </si>
  <si>
    <t>KBO-nummer onderneming :</t>
  </si>
  <si>
    <t>nieuw activiteitssector (NACE 4):</t>
  </si>
  <si>
    <t>onderneming</t>
  </si>
  <si>
    <t>aantal ongevallen</t>
  </si>
  <si>
    <t>dagen ongeschiktheid</t>
  </si>
  <si>
    <t>aantal VTE</t>
  </si>
  <si>
    <t>risico-index eigen sector</t>
  </si>
  <si>
    <t>risico-index privésector</t>
  </si>
  <si>
    <t>INVULLEN</t>
  </si>
  <si>
    <t>veelvoud van de RI van de eigen sector</t>
  </si>
  <si>
    <t>veelvoud van de RI in de privésector</t>
  </si>
  <si>
    <t>Frequentie</t>
  </si>
  <si>
    <t>Ernst</t>
  </si>
  <si>
    <t>risico-index van de onderneming</t>
  </si>
  <si>
    <t>VTE op basis van uitsluitend gewerkte uren (lager dan de sociale balans waarin verlof- en ziekteperioden zijn meegerekend)</t>
  </si>
  <si>
    <t>SCHATTING 2023 (cijfers niet definitief: sector, private risico-index en aantal VTE’s van bedrijven zijn onbekend -&gt; gebaseerd op gegevens uit 2022)</t>
  </si>
  <si>
    <t xml:space="preserve">
Als de door het bedrijf ingevulde gegevens onjuist zijn, zal de schatting vertekend zijn. Een bedrijf kan zich in 2024 in een situatie van verzwaard risico bevinden, ook al lijkt de schatting het tegendeel aan te geven. Als de sector niet de juiste is, zal het risico-index veelvoud niet eerlijk zijn. Als de risico-index van de sector/of de privé sector in 2023 lager is dan in 2022, zal het veelvoud van de risico-index hoger zijn. Als het aantal gecodeerde VTE's hoger is dan de werkelijkheid, zal de risico-index van het bedrijf ondergewaardeerd zijn. Dit is ook het geval als het aantal ongevallen en het aantal dagen arbeidsongeschiktheid niet correct worden berekend.</t>
  </si>
  <si>
    <t>Jaar</t>
  </si>
  <si>
    <t>LEES AANDACHTIG</t>
  </si>
  <si>
    <t>Teelt van granen (m.u.v. rijst), peulgewassen en oliehoudende zaden</t>
  </si>
  <si>
    <t>Teelt van groenten, meloenen en wortel- en knolgewassen</t>
  </si>
  <si>
    <t>Teelt van vezelgewassen</t>
  </si>
  <si>
    <t>Teelt van andere eenjarige gewassen</t>
  </si>
  <si>
    <t>Teelt van druiven</t>
  </si>
  <si>
    <t>Teelt van pit- en steenvruchten</t>
  </si>
  <si>
    <t>Teelt van andere boomvruchten, kleinfruit en noten</t>
  </si>
  <si>
    <t>Teelt van specerijgewassen en van aromatische en medicinale gewassen</t>
  </si>
  <si>
    <t>Teelt van andere meerjarige gewassen</t>
  </si>
  <si>
    <t>Plantenvermeerdering</t>
  </si>
  <si>
    <t>Fokken van melkvee</t>
  </si>
  <si>
    <t>Fokken van andere runderen en buffels</t>
  </si>
  <si>
    <t>Fokken van paarden en andere paardachtigen</t>
  </si>
  <si>
    <t>Fokken van kamelen en andere kameelachtigen</t>
  </si>
  <si>
    <t>Fokken van schapen en geiten</t>
  </si>
  <si>
    <t>Fokken van varkens</t>
  </si>
  <si>
    <t>Fokken van pluimvee</t>
  </si>
  <si>
    <t>Fokken van andere dieren</t>
  </si>
  <si>
    <t>Gemengd bedrijf</t>
  </si>
  <si>
    <t>Ondersteunende activiteiten in verband met de teelt van gewassen</t>
  </si>
  <si>
    <t>Ondersteunende activiteiten in verband met de veeteelt</t>
  </si>
  <si>
    <t>Activiteiten met betrekking tot gewassen na de oogst</t>
  </si>
  <si>
    <t>Zaadbewerking met het oog op vermeerdering</t>
  </si>
  <si>
    <t>Bosbouw</t>
  </si>
  <si>
    <t>Exploitatie van bossen</t>
  </si>
  <si>
    <t>Ondersteunende diensten in verband met de bosbouw</t>
  </si>
  <si>
    <t>Mariene aquacultuur</t>
  </si>
  <si>
    <t>Aquacultuur in zoet water</t>
  </si>
  <si>
    <t>Winning van bouw- en siersteen, kalksteen, gips, krijt en leisteen</t>
  </si>
  <si>
    <t>Winning van grind, zand, klei en kaolien</t>
  </si>
  <si>
    <t>Winning van mineralen voor de chemische en de kunstmestindustrie</t>
  </si>
  <si>
    <t>Overige winning van delfstoffen, n.e.g.</t>
  </si>
  <si>
    <t>Ondersteunende activiteiten in verband met de overige winning van delfstoffen</t>
  </si>
  <si>
    <t>Verwerking en conservering van vlees, exclusief vlees van gevogelte</t>
  </si>
  <si>
    <t>Verwerking en conservering van gevogelte</t>
  </si>
  <si>
    <t>Vervaardiging van producten van vlees of van vlees van gevogelte</t>
  </si>
  <si>
    <t>Verwerking en conservering van vis en van schaal- en weekdieren</t>
  </si>
  <si>
    <t>Verwerking en conservering van aardappelen</t>
  </si>
  <si>
    <t>Vervaardiging van groente- en fruitsappen</t>
  </si>
  <si>
    <t>Overige verwerking en conservering van groenten en fruit</t>
  </si>
  <si>
    <t>Vervaardiging van oliën en vetten</t>
  </si>
  <si>
    <t>Vervaardiging van margarine en andere spijsvetten</t>
  </si>
  <si>
    <t>Zuivelfabrieken en kaasmakerijen</t>
  </si>
  <si>
    <t>Vervaardiging van consumptie-ijs</t>
  </si>
  <si>
    <t>Vervaardiging van maalderijproducten</t>
  </si>
  <si>
    <t>Vervaardiging van zetmeel en zetmeelproducten</t>
  </si>
  <si>
    <t>Vervaardiging van brood en van vers banketbakkerswerk</t>
  </si>
  <si>
    <t>Vervaardiging van beschuit en biscuit en van ander houdbaar banketbakkerswerk</t>
  </si>
  <si>
    <t>Vervaardiging van macaroni, noedels, koeskoes en dergelijke deegwaren</t>
  </si>
  <si>
    <t>Vervaardiging van suiker</t>
  </si>
  <si>
    <t>Vervaardiging van cacao, chocolade en suikerwerk</t>
  </si>
  <si>
    <t>Verwerking van thee en koffie</t>
  </si>
  <si>
    <t>Vervaardiging van specerijen, sauzen en kruiderijen</t>
  </si>
  <si>
    <t>Vervaardiging van bereide maaltijden en schotels</t>
  </si>
  <si>
    <t>Vervaardiging van gehomogeniseerde voedingspreparaten en dieetvoeding</t>
  </si>
  <si>
    <t>Vervaardiging van andere voedingsmiddelen, n.e.g.</t>
  </si>
  <si>
    <t>Vervaardiging van veevoeders</t>
  </si>
  <si>
    <t>Vervaardiging van voeders voor huisdieren</t>
  </si>
  <si>
    <t>Vervaardiging van gedistilleerde dranken door distilleren, rectificeren en mengen</t>
  </si>
  <si>
    <t>Vervaardiging van wijn uit druiven</t>
  </si>
  <si>
    <t>Vervaardiging van cider en van andere vruchtenwijnen</t>
  </si>
  <si>
    <t>Vervaardiging van andere niet-gedistilleerde gegiste dranken</t>
  </si>
  <si>
    <t>Vervaardiging van bier</t>
  </si>
  <si>
    <t>Vervaardiging van mout</t>
  </si>
  <si>
    <t>Vervaardiging van frisdranken; productie van mineraalwater en ander gebotteld water</t>
  </si>
  <si>
    <t>Vervaardiging van tabaksproducten</t>
  </si>
  <si>
    <t>Bewerken en spinnen van textielvezels</t>
  </si>
  <si>
    <t>Weven van textiel</t>
  </si>
  <si>
    <t>Textielveredeling</t>
  </si>
  <si>
    <t>Vervaardiging van gebreide en gehaakte stoffen</t>
  </si>
  <si>
    <t>Vervaardiging van geconfectioneerde artikelen van textiel, exclusief kleding</t>
  </si>
  <si>
    <t>Vervaardiging van vloerkleden en tapijt</t>
  </si>
  <si>
    <t>Vervaardiging van koord, bindgaren, touw en netten</t>
  </si>
  <si>
    <t>Vervaardiging van gebonden textielvlies en van artikelen van gebonden  textielvlies, exclusief kleding</t>
  </si>
  <si>
    <t>Vervaardiging van ander technisch en industrieel textiel</t>
  </si>
  <si>
    <t>Vervaardiging van andere textielproducten, n.e.g.</t>
  </si>
  <si>
    <t>Vervaardiging van kleding van leer</t>
  </si>
  <si>
    <t>Vervaardiging van werkkleding</t>
  </si>
  <si>
    <t>Vervaardiging van andere bovenkleding</t>
  </si>
  <si>
    <t>Vervaardiging van onderkleding</t>
  </si>
  <si>
    <t>Vervaardiging van andere kleding en toebehoren</t>
  </si>
  <si>
    <t>Vervaardiging van gebreide en gehaakte kousen en sokken</t>
  </si>
  <si>
    <t>Vervaardiging van andere gebreide en gehaakte kleding</t>
  </si>
  <si>
    <t>Looien en bereiden van leer; bereiden en verven van bont</t>
  </si>
  <si>
    <t>Vervaardiging van koffers, tassen en dergelijke en van zadel- en  tuigmakerswerk</t>
  </si>
  <si>
    <t>Vervaardiging van schoeisel</t>
  </si>
  <si>
    <t>Zagen en schaven van hout</t>
  </si>
  <si>
    <t>Vervaardiging van fineer en van panelen op basis van hout</t>
  </si>
  <si>
    <t>Vervaardiging van geassembleerde parketvloeren</t>
  </si>
  <si>
    <t>Vervaardiging van ander schrijn- en timmerwerk</t>
  </si>
  <si>
    <t>Vervaardiging van houten emballage</t>
  </si>
  <si>
    <t>Vervaardiging van andere artikelen van hout; vervaardiging van  artikelen van kurk, riet of vlechtwerk</t>
  </si>
  <si>
    <t>Vervaardiging van papier en karton</t>
  </si>
  <si>
    <t>Vervaardiging van gegolfd papier en golfkarton en van verpakkingsmateriaal van papier en karton</t>
  </si>
  <si>
    <t>Vervaardiging van huishoudelijke en sanitaire papierwaren</t>
  </si>
  <si>
    <t>Vervaardiging van kantoorbenodigdheden van papier</t>
  </si>
  <si>
    <t>Vervaardiging van behangpapier</t>
  </si>
  <si>
    <t>Vervaardiging van andere artikelen van papier of karton</t>
  </si>
  <si>
    <t>Krantendrukkerijen</t>
  </si>
  <si>
    <t>Overige drukkerijen</t>
  </si>
  <si>
    <t>Prepress- en premediadiensten</t>
  </si>
  <si>
    <t>Binderijen en aanverwante diensten</t>
  </si>
  <si>
    <t>Vervaardiging van geraffineerde aardolieproducten</t>
  </si>
  <si>
    <t>Vervaardiging van industriële gassen</t>
  </si>
  <si>
    <t>Vervaardiging van kleurstoffen en pigmenten</t>
  </si>
  <si>
    <t>Vervaardiging van andere anorganische chemische basisproducten</t>
  </si>
  <si>
    <t>Vervaardiging van andere organische chemische basisproducten</t>
  </si>
  <si>
    <t>Vervaardiging van kunstmeststoffen en stikstofverbindingen</t>
  </si>
  <si>
    <t>Vervaardiging van kunststoffen in primaire vormen</t>
  </si>
  <si>
    <t>Vervaardiging van synthetische rubber in primaire vormen</t>
  </si>
  <si>
    <t>Vervaardiging van verdelgingsmiddelen en van andere chemische  producten voor de landbouw</t>
  </si>
  <si>
    <t>Vervaardiging van verf, vernis e.d., drukinkt en mastiek</t>
  </si>
  <si>
    <t>Vervaardiging van zeep en wasmiddelen, poets- en reinigingsmiddelen</t>
  </si>
  <si>
    <t>Vervaardiging van parfums en toiletartikelen</t>
  </si>
  <si>
    <t>Vervaardiging van kruit en springstoffen</t>
  </si>
  <si>
    <t>Vervaardiging van lijm</t>
  </si>
  <si>
    <t>Vervaardiging van etherische oliën</t>
  </si>
  <si>
    <t>Vervaardiging van andere chemische producten, n.e.g.</t>
  </si>
  <si>
    <t>Vervaardiging van synthetische en kunstmatige vezels</t>
  </si>
  <si>
    <t>Vervaardiging van farmaceutische grondstoffen</t>
  </si>
  <si>
    <t>Vervaardiging van farmaceutische producten</t>
  </si>
  <si>
    <t>Vervaardiging van binnen- en buitenbanden van rubber; loopvlakvernieuwing</t>
  </si>
  <si>
    <t>Vervaardiging van andere producten van rubber</t>
  </si>
  <si>
    <t>Vervaardiging van platen, vellen, buizen en profielen van kunststof</t>
  </si>
  <si>
    <t>Vervaardiging van verpakkingsmateriaal van kunststof</t>
  </si>
  <si>
    <t>Vervaardiging van kunststofartikelen voor de bouw</t>
  </si>
  <si>
    <t>Vervaardiging van andere producten van kunststof</t>
  </si>
  <si>
    <t>Vervaardiging van vlakglas</t>
  </si>
  <si>
    <t>Vormen en bewerken van vlakglas</t>
  </si>
  <si>
    <t>Vervaardiging van holglas</t>
  </si>
  <si>
    <t>Vervaardiging van glasvezels</t>
  </si>
  <si>
    <t>Vervaardiging en bewerking van ander glas (inclusief technisch glaswerk)</t>
  </si>
  <si>
    <t>Vervaardiging van vuurvaste producten</t>
  </si>
  <si>
    <t>Vervaardiging van keramische tegels en plavuizen</t>
  </si>
  <si>
    <t>Vervaardiging van bakstenen, tegels en producten voor de bouw van  gebakken klei</t>
  </si>
  <si>
    <t>Vervaardiging van huishoudelijk en sieraardewerk</t>
  </si>
  <si>
    <t>Vervaardiging van sanitair aardewerk</t>
  </si>
  <si>
    <t>Vervaardiging van ander technisch aardewerk</t>
  </si>
  <si>
    <t>Vervaardiging van andere keramische producten</t>
  </si>
  <si>
    <t>Vervaardiging van cement</t>
  </si>
  <si>
    <t>Vervaardiging van kalk en gips</t>
  </si>
  <si>
    <t>Vervaardiging van artikelen van beton voor de bouw</t>
  </si>
  <si>
    <t>Vervaardiging van artikelen van gips voor de bouw</t>
  </si>
  <si>
    <t>Vervaardiging van stortklare beton</t>
  </si>
  <si>
    <t>Vervaardiging van mortel</t>
  </si>
  <si>
    <t>Vervaardiging van producten van vezelcement</t>
  </si>
  <si>
    <t>Vervaardiging van andere artikelen van beton, gips en cement</t>
  </si>
  <si>
    <t>Houwen, bewerken en afwerken van natuursteen</t>
  </si>
  <si>
    <t>Vervaardiging van schuur-, slijp- en polijstmiddelen</t>
  </si>
  <si>
    <t>Vervaardiging van andere niet-metaalhoudende minerale producten, n.e.g.</t>
  </si>
  <si>
    <t>Vervaardiging van ijzer en staal en van ferrolegeringen</t>
  </si>
  <si>
    <t>Vervaardiging van buizen, pijpen, holle profielen en fittings daarvoor, van staal</t>
  </si>
  <si>
    <t>Koudtrekken van staven</t>
  </si>
  <si>
    <t>Koudwalsen van bandstaal</t>
  </si>
  <si>
    <t>Koudvervormen of koudfelsen</t>
  </si>
  <si>
    <t>Koudtrekken van draad</t>
  </si>
  <si>
    <t>Productie van edelmetalen</t>
  </si>
  <si>
    <t>Productie van aluminium</t>
  </si>
  <si>
    <t>Productie van lood, zink en tin</t>
  </si>
  <si>
    <t>Productie van koper</t>
  </si>
  <si>
    <t>Productie van andere non-ferrometalen</t>
  </si>
  <si>
    <t>Bewerking van splijt- en kweekstoffen</t>
  </si>
  <si>
    <t>Gieten van ijzer</t>
  </si>
  <si>
    <t>Gieten van staal</t>
  </si>
  <si>
    <t>Gieten van lichte metalen</t>
  </si>
  <si>
    <t>Gieten van andere non-ferrometalen</t>
  </si>
  <si>
    <t>Vervaardiging van metalen constructiewerken en delen daarvan</t>
  </si>
  <si>
    <t>Vervaardiging van metalen deuren en vensters</t>
  </si>
  <si>
    <t>Vervaardiging van radiatoren en ketels voor centrale verwarming</t>
  </si>
  <si>
    <t>Vervaardiging van andere tanks, reservoirs en bergingsmiddelen, van metaal</t>
  </si>
  <si>
    <t>Vervaardiging van stoomketels, exclusief warmwaterketels voor centrale verwarming</t>
  </si>
  <si>
    <t>Vervaardiging van wapens en munitie</t>
  </si>
  <si>
    <t>Smeden, persen, stampen en profielwalsen van metaal; poedermetallurgie</t>
  </si>
  <si>
    <t>Oppervlaktebehandeling van metalen</t>
  </si>
  <si>
    <t>Verspanend bewerken van metalen</t>
  </si>
  <si>
    <t>Vervaardiging van scharen, messen, bestekken, enz.</t>
  </si>
  <si>
    <t>Vervaardiging van hang- en sluitwerk</t>
  </si>
  <si>
    <t>Vervaardiging van gereedschap</t>
  </si>
  <si>
    <t>Vervaardiging van stalen vaten en dergelijke</t>
  </si>
  <si>
    <t>Vervaardiging van verpakkingsmiddelen van licht metaal</t>
  </si>
  <si>
    <t>Vervaardiging van artikelen van draad en van kettingen en veren</t>
  </si>
  <si>
    <t>Vervaardiging van bouten, schroeven en moeren</t>
  </si>
  <si>
    <t>Vervaardiging van andere producten van metaal, n.e.g.</t>
  </si>
  <si>
    <t>Vervaardiging van elektronische onderdelen</t>
  </si>
  <si>
    <t>Vervaardiging van elektronische printplaten</t>
  </si>
  <si>
    <t>Vervaardiging van computers en randapparatuur</t>
  </si>
  <si>
    <t>Vervaardiging van communicatieapparatuur</t>
  </si>
  <si>
    <t>Vervaardiging van consumentenelektronica</t>
  </si>
  <si>
    <t>Vervaardiging van meet-, controle- en navigatie-instrumenten  en -apparatuur</t>
  </si>
  <si>
    <t>Vervaardiging van uurwerken</t>
  </si>
  <si>
    <t>Vervaardiging van bestralingsapparatuur en van elektromedische en  elektrotherapeutische apparatuur</t>
  </si>
  <si>
    <t>Vervaardiging van optische instrumenten en van foto- en filmapparatuur</t>
  </si>
  <si>
    <t>Vervaardiging van elektromotoren en van elektrische generatoren en transformatoren</t>
  </si>
  <si>
    <t>Vervaardiging van schakel- en verdeelinrichtingen</t>
  </si>
  <si>
    <t>Vervaardiging van batterijen en accumulatoren</t>
  </si>
  <si>
    <t>Vervaardiging van kabels van optische vezels</t>
  </si>
  <si>
    <t>Vervaardiging van andere elektrische en elektronische kabels</t>
  </si>
  <si>
    <t>Vervaardiging van schakelaars, stekkers, stopcontacten e.d.</t>
  </si>
  <si>
    <t>Vervaardiging van lampen en verlichtingsapparaten</t>
  </si>
  <si>
    <t>Vervaardiging van elektrische huishoudapparaten</t>
  </si>
  <si>
    <t>Vervaardiging van niet-elektrische huishoudapparaten</t>
  </si>
  <si>
    <t>Vervaardiging van andere elektrische apparatuur</t>
  </si>
  <si>
    <t>Vervaardiging van motoren en turbines, exclusief motoren voor luchtvaartuigen, motorvoertuigen en bromfietsen</t>
  </si>
  <si>
    <t>Vervaardiging van hydraulische apparatuur</t>
  </si>
  <si>
    <t>Vervaardiging van andere pompen en compressoren</t>
  </si>
  <si>
    <t>Vervaardiging van andere kranen en dergelijke artikelen</t>
  </si>
  <si>
    <t>Vervaardiging van tandwielen, lagers en andere drijfwerkelementen</t>
  </si>
  <si>
    <t>Vervaardiging van ovens en branders</t>
  </si>
  <si>
    <t>Vervaardiging van hijs-, hef- en transportwerktuigen</t>
  </si>
  <si>
    <t>Vervaardiging van kantoormachines en -uitrusting (exclusief compu-ters en randapparatuur)</t>
  </si>
  <si>
    <t>Vervaardiging van elektrisch handgereedschap</t>
  </si>
  <si>
    <t>Vervaardiging van machines en apparaten voor de koeltechniek en de  klimaatregeling, voor niet-huishoudelijk gebruik</t>
  </si>
  <si>
    <t>Vervaardiging van andere machines en apparaten voor algemeen gebruik, n.e.g.</t>
  </si>
  <si>
    <t>Vervaardiging van machines en werktuigen voor de landbouw en de  bosbouw</t>
  </si>
  <si>
    <t>Vervaardiging van machines voor de metaalbewerking</t>
  </si>
  <si>
    <t>Vervaardiging van andere gereedschapswerktuigen</t>
  </si>
  <si>
    <t>Vervaardiging van machines voor de metallurgie</t>
  </si>
  <si>
    <t>Vervaardiging van machines voor de winning van delfstoffen en voor de bouw</t>
  </si>
  <si>
    <t>Vervaardiging van machines voor de productie van voedings- en genotmiddelen</t>
  </si>
  <si>
    <t>Vervaardiging van machines voor de productie van textiel, kleding en leer</t>
  </si>
  <si>
    <t>Vervaardiging van machines voor de kunststof- en rubberindustrie</t>
  </si>
  <si>
    <t>Vervaardiging van andere machines, apparaten en werktuigen voor specifieke doeleinden, n.e.g.</t>
  </si>
  <si>
    <t>Vervaardiging en assemblage van motorvoertuigen</t>
  </si>
  <si>
    <t>Vervaardiging van carrosserieën voor motorvoertuigen; vervaardiging van aanhangwagens en opleggers</t>
  </si>
  <si>
    <t>Vervaardiging van elektrische en elektronische benodigdheden voor  motorvoertuigen</t>
  </si>
  <si>
    <t>Vervaardiging van andere delen en toebehoren van motorvoertuigen</t>
  </si>
  <si>
    <t>Bouw van schepen en drijvend materieel</t>
  </si>
  <si>
    <t>Bouw van plezier- en sportvaartuigen</t>
  </si>
  <si>
    <t>Vervaardiging van rollend materieel voor spoorwegen</t>
  </si>
  <si>
    <t>Vervaardiging van lucht- en ruimtevaartuigen en van toestellen in verband daarmee</t>
  </si>
  <si>
    <t>Vervaardiging van motorfietsen</t>
  </si>
  <si>
    <t>Vervaardiging van fietsen en invalidenwagens</t>
  </si>
  <si>
    <t>Vervaardiging van andere transportmiddelen, n.e.g.</t>
  </si>
  <si>
    <t>Vervaardiging van kantoor- en winkelmeubelen</t>
  </si>
  <si>
    <t>Vervaardiging van keukenmeubelen</t>
  </si>
  <si>
    <t>Vervaardiging van matrassen</t>
  </si>
  <si>
    <t>Vervaardiging van andere meubelen</t>
  </si>
  <si>
    <t>Slaan van munten</t>
  </si>
  <si>
    <t>Bewerken van edelstenen en vervaardiging van sieraden</t>
  </si>
  <si>
    <t>Vervaardiging van imitatiesieraden en dergelijke artikelen</t>
  </si>
  <si>
    <t>Vervaardiging van muziekinstrumenten</t>
  </si>
  <si>
    <t>Vervaardiging van spellen en speelgoed</t>
  </si>
  <si>
    <t>Vervaardiging van medische en tandheelkundige instrumenten en benodigdheden</t>
  </si>
  <si>
    <t>Vervaardiging van borstelwaren</t>
  </si>
  <si>
    <t>Overige industrie, n.e.g.</t>
  </si>
  <si>
    <t>Reparatie van producten van metaal</t>
  </si>
  <si>
    <t>Reparatie van machines</t>
  </si>
  <si>
    <t>Reparatie van elektronische en optische apparatuur</t>
  </si>
  <si>
    <t>Reparatie van elektrische apparatuur</t>
  </si>
  <si>
    <t>Reparatie en onderhoud van schepen</t>
  </si>
  <si>
    <t>Reparatie en onderhoud van lucht- en ruimtevaartuigen</t>
  </si>
  <si>
    <t>Reparatie en onderhoud van andere transportmiddelen</t>
  </si>
  <si>
    <t>Reparatie van andere apparatuur</t>
  </si>
  <si>
    <t>Installatie van industriële machines, toestellen en werktuigen</t>
  </si>
  <si>
    <t>Productie van elektriciteit</t>
  </si>
  <si>
    <t>Transmissie van elektriciteit</t>
  </si>
  <si>
    <t>Distributie van elektriciteit</t>
  </si>
  <si>
    <t>Handel in elektriciteit</t>
  </si>
  <si>
    <t>Productie van gas</t>
  </si>
  <si>
    <t>Distributie van gasvormige brandstoffen via leidingen</t>
  </si>
  <si>
    <t>Handel in gas via leidingen</t>
  </si>
  <si>
    <t>Winning, behandeling en distributie van water</t>
  </si>
  <si>
    <t>Afvalwaterafvoer</t>
  </si>
  <si>
    <t>Inzameling van ongevaarlijk afval</t>
  </si>
  <si>
    <t>Inzameling van gevaarlijk afval</t>
  </si>
  <si>
    <t>Verwerking en verwijdering van ongevaarlijk afval</t>
  </si>
  <si>
    <t>Verwerking en verwijdering van gevaarlijk afval</t>
  </si>
  <si>
    <t>Sloop van wrakken</t>
  </si>
  <si>
    <t>Terugwinning van gesorteerd materiaal</t>
  </si>
  <si>
    <t>Sanering en ander afvalbeheer</t>
  </si>
  <si>
    <t>Ontwikkeling van bouwprojecten</t>
  </si>
  <si>
    <t>Burgerlijke en utiliteitsbouw</t>
  </si>
  <si>
    <t>Bouw van autowegen en andere wegen</t>
  </si>
  <si>
    <t>Bouw van boven- en ondergrondse spoorwegen</t>
  </si>
  <si>
    <t>Bouw van bruggen en tunnels</t>
  </si>
  <si>
    <t>Bouw van civieltechnische werken voor vloeistoffen</t>
  </si>
  <si>
    <t>Bouw van civieltechnische werken voor elektriciteit en telecommunicatie</t>
  </si>
  <si>
    <t>Waterbouw</t>
  </si>
  <si>
    <t>Bouw van andere civieltechnische werken, n.e.g.</t>
  </si>
  <si>
    <t>Slopen</t>
  </si>
  <si>
    <t>Bouwrijp maken van terreinen</t>
  </si>
  <si>
    <t>Proefboren en boren</t>
  </si>
  <si>
    <t>Elektrische installatie</t>
  </si>
  <si>
    <t>Loodgieterswerk, installatie van verwarming en klimaatregeling</t>
  </si>
  <si>
    <t>Overige bouwinstallatie</t>
  </si>
  <si>
    <t>Stukadoorswerk</t>
  </si>
  <si>
    <t>Schrijnwerk</t>
  </si>
  <si>
    <t>Vloerafwerking en behangen</t>
  </si>
  <si>
    <t>Schilderen en glaszetten</t>
  </si>
  <si>
    <t>Overige werkzaamheden in verband met de afwerking van gebouwen</t>
  </si>
  <si>
    <t>Dakwerkzaamheden</t>
  </si>
  <si>
    <t>Overige gespecialiseerde bouwactiviteiten, n.e.g.</t>
  </si>
  <si>
    <t>Handel in auto's en lichte bestelwagens (= 3,5 ton)</t>
  </si>
  <si>
    <t>Handel in andere motorvoertuigen</t>
  </si>
  <si>
    <t>Onderhoud en reparatie van motorvoertuigen</t>
  </si>
  <si>
    <t>Groothandel in onderdelen en accessoires van motorvoertuigen</t>
  </si>
  <si>
    <t>Detailhandel in onderdelen en accessoires van motorvoertuigen</t>
  </si>
  <si>
    <t>Handel in en onderhoud en reparatie van motorfietsen en delen en toebehoren van motorfietsen</t>
  </si>
  <si>
    <t>Handelsbemiddeling in landbouwproducten, levende dieren en textielgrondstoffen en halffabrikaten</t>
  </si>
  <si>
    <t>Handelsbemiddeling in brandstoffen, ertsen, metalen en chemische producten</t>
  </si>
  <si>
    <t>Handelsbemiddeling in hout en bouwmaterialen</t>
  </si>
  <si>
    <t>Handelsbemiddeling in machines, apparaten en werktuigen voor de industrie en in schepen en luchtvaartuigen</t>
  </si>
  <si>
    <t>Handelsbemiddeling in meubelen, huishoudelijke artikelen en ijzerwaren</t>
  </si>
  <si>
    <t>Handelsbemiddeling in textiel, kleding, bont, schoeisel en lederwaren</t>
  </si>
  <si>
    <t>Handelsbemiddeling in voedings- en genotmiddelen</t>
  </si>
  <si>
    <t>Handelsbemiddeling gespecialiseerd in andere goederen</t>
  </si>
  <si>
    <t>Handelsbemiddeling in goederen, algemeen assortiment</t>
  </si>
  <si>
    <t>Groothandel in granen, ruwe tabak, zaden en veevoeders</t>
  </si>
  <si>
    <t>Groothandel in bloemen en planten</t>
  </si>
  <si>
    <t>Groothandel in levende dieren</t>
  </si>
  <si>
    <t>Groothandel in huiden, vellen en leer</t>
  </si>
  <si>
    <t>Groothandel in groenten en fruit</t>
  </si>
  <si>
    <t>Groothandel in vlees en vleesproducten</t>
  </si>
  <si>
    <t>Groothandel in zuivelproducten, eieren en spijsoliën en -vetten</t>
  </si>
  <si>
    <t>Groothandel in dranken</t>
  </si>
  <si>
    <t>Groothandel in tabaksproducten</t>
  </si>
  <si>
    <t>Groothandel in suiker, chocolade en suikerwerk</t>
  </si>
  <si>
    <t>Groothandel in koffie, thee, cacao en specerijen</t>
  </si>
  <si>
    <t>Groothandel in andere voedingsmiddelen, met inbegrip van vis en schaal- en weekdieren</t>
  </si>
  <si>
    <t>Niet-gespecialiseerde groothandel in voedings- en genotmiddelen</t>
  </si>
  <si>
    <t>Groothandel in textiel</t>
  </si>
  <si>
    <t>Groothandel in kleding en schoeisel</t>
  </si>
  <si>
    <t>Groothandel in elektrische huishoudelijke apparaten</t>
  </si>
  <si>
    <t>Groothandel in porselein, glaswerk en reinigingsmiddelen</t>
  </si>
  <si>
    <t>Groothandel in parfumerieën en cosmetica</t>
  </si>
  <si>
    <t>Groothandel in farmaceutische producten</t>
  </si>
  <si>
    <t>Groothandel in huismeubilair, tapijten en verlichtingsapparatuur</t>
  </si>
  <si>
    <t>Groothandel in uurwerken en sieraden</t>
  </si>
  <si>
    <t>Groothandel in andere consumentenartikelen</t>
  </si>
  <si>
    <t>Groothandel in computers, randapparatuur en software</t>
  </si>
  <si>
    <t>Groothandel in elektronische en telecommunicatieapparatuur en delen  daarvan</t>
  </si>
  <si>
    <t>Groothandel in machines, werktuigen en toebehoren voor de  landbouw</t>
  </si>
  <si>
    <t>Groothandel in gereedschapswerktuigen</t>
  </si>
  <si>
    <t>Groothandel in machines voor de mijnbouw, de bouwnijverheid en de weg- en waterbouw</t>
  </si>
  <si>
    <t>Groothandel in machines voor de textielindustrie en in naai- en breimachines</t>
  </si>
  <si>
    <t>Groothandel in kantoormeubelen</t>
  </si>
  <si>
    <t>Groothandel in andere kantoormachines en kantoorbenodigdheden</t>
  </si>
  <si>
    <t>Groothandel in andere machines en werktuigen</t>
  </si>
  <si>
    <t>Groothandel in vaste, vloeibare en gasvormige brandstoffen en aanverwante producten</t>
  </si>
  <si>
    <t>Groothandel in metalen en metaalertsen</t>
  </si>
  <si>
    <t>Groothandel in hout, bouwmaterialen en sanitair</t>
  </si>
  <si>
    <t>Groothandel in ijzerwaren en in installatiemateriaal voor loodgieterswerk en verwarming</t>
  </si>
  <si>
    <t>Groothandel in chemische producten</t>
  </si>
  <si>
    <t>Groothandel in andere intermediaire producten</t>
  </si>
  <si>
    <t>Groothandel in afval en schroot</t>
  </si>
  <si>
    <t>Niet-gespecialiseerde groothandel</t>
  </si>
  <si>
    <t>Detailhandel in niet-gespecialiseerde winkels waarbij voedings- en genotmiddelen overheersen</t>
  </si>
  <si>
    <t>Overige detailhandel in niet-gespecialiseerde winkels</t>
  </si>
  <si>
    <t>Detailhandel in groenten en fruit in gespecialiseerde winkels</t>
  </si>
  <si>
    <t>Detailhandel in vlees en vleesproducten in gespecialiseerde winkels</t>
  </si>
  <si>
    <t>Detailhandel in vis en schaal- en weekdieren in gespecialiseerde winkels</t>
  </si>
  <si>
    <t>Detailhandel in brood, banketbakkerswerk en suikerwerk in gespecialiseerde winkels</t>
  </si>
  <si>
    <t>Detailhandel in dranken in gespecialiseerde winkels</t>
  </si>
  <si>
    <t>Detailhandel in tabaksproducten in gespecialiseerde winkels</t>
  </si>
  <si>
    <t>Overige detailhandel in voedingsmiddelen in gespecialiseerde winkels</t>
  </si>
  <si>
    <t>Detailhandel in motorbrandstoffen in gespecialiseerde winkels</t>
  </si>
  <si>
    <t>Detailhandel in computers, randapparatuur en software in gespecialiseerde winkels</t>
  </si>
  <si>
    <t>Detailhandel in telecommunicatieapparatuur in gespecialiseerde winkels</t>
  </si>
  <si>
    <t>Detailhandel in audio- en videoapparatuur in gespecialiseerde winkels</t>
  </si>
  <si>
    <t>Detailhandel in textiel in gespecialiseerde winkels</t>
  </si>
  <si>
    <t>Detailhandel in ijzerwaren, verf en glas in gespecialiseerde winkels</t>
  </si>
  <si>
    <t>Detailhandel in tapijten en andere vloerbedekking en wandbekleding in  gespecialiseerde winkels</t>
  </si>
  <si>
    <t>Detailhandel in elektrische huishoudapparaten in gespecialiseerde winkels</t>
  </si>
  <si>
    <t>Detailhandel in meubelen, verlichtingsbenodigdheden en andere huishoudelijke artikelen in gespecialiseerde winkels</t>
  </si>
  <si>
    <t>Detailhandel in boeken in gespecialiseerde winkels</t>
  </si>
  <si>
    <t>Detailhandel in kranten en kantoorbehoeften in gespecialiseerde  winkels</t>
  </si>
  <si>
    <t>Detailhandel in audio- en video-opnamen in gespecialiseerde winkels</t>
  </si>
  <si>
    <t>Detailhandel in sportartikelen in gespecialiseerde winkels</t>
  </si>
  <si>
    <t>Detailhandel in spellen en speelgoed in gespecialiseerde winkels</t>
  </si>
  <si>
    <t>Detailhandel in kleding in gespecialiseerde winkels</t>
  </si>
  <si>
    <t>Detailhandel in schoeisel en lederwaren in gespecialiseerde winkels</t>
  </si>
  <si>
    <t>Apothekers in gespecialiseerde winkels</t>
  </si>
  <si>
    <t>Detailhandel in medische en orthopedische artikelen in gespecialiseerde winkels</t>
  </si>
  <si>
    <t>Detailhandel in cosmetica en toiletartikelen in gespecialiseerde winkels</t>
  </si>
  <si>
    <t>Detailhandel in bloemen, planten, zaden, kunstmeststoffen, huisdieren en voedsel voor huisdieren in gespecialiseerde winkels</t>
  </si>
  <si>
    <t>Detailhandel in uurwerken en sieraden in gespecialiseerde winkels</t>
  </si>
  <si>
    <t>Overige detailhandel in nieuwe artikelen in gespecialiseerde winkels</t>
  </si>
  <si>
    <t>Detailhandel in antiquiteiten en tweedehandsgoederen in winkels</t>
  </si>
  <si>
    <t>Markt- en straathandel in voedings- en genotmiddelen</t>
  </si>
  <si>
    <t>Markt- en straathandel in textiel, kleding en schoeisel</t>
  </si>
  <si>
    <t>Markt- en straathandel in andere artikelen</t>
  </si>
  <si>
    <t>Detailhandel via postorderbedrijven of via internet</t>
  </si>
  <si>
    <t>Overige detailhandel, niet in winkels en exclusief markt- en straathandel</t>
  </si>
  <si>
    <t>Personenvervoer per spoor, m.u.v. personenvervoer per spoor binnen steden of voorsteden</t>
  </si>
  <si>
    <t>Goederenvervoer per spoor</t>
  </si>
  <si>
    <t>Personenvervoer te land binnen steden of voorsteden</t>
  </si>
  <si>
    <t>Exploitatie van taxi's</t>
  </si>
  <si>
    <t>Overig personenvervoer te land, n.e.g.</t>
  </si>
  <si>
    <t>Goederenvervoer over de weg</t>
  </si>
  <si>
    <t>Verhuisbedrijven</t>
  </si>
  <si>
    <t>Personenvervoer over zee- en kustwateren</t>
  </si>
  <si>
    <t>Goederenvervoer over zee- en kustwateren</t>
  </si>
  <si>
    <t>Personenvervoer over binnenwateren</t>
  </si>
  <si>
    <t>Goederenvervoer over binnenwateren</t>
  </si>
  <si>
    <t>Personenvervoer door de lucht</t>
  </si>
  <si>
    <t>Goederenvervoer door de lucht</t>
  </si>
  <si>
    <t>Opslag</t>
  </si>
  <si>
    <t>Diensten in verband met vervoer te land</t>
  </si>
  <si>
    <t>Diensten in verband met vervoer over water</t>
  </si>
  <si>
    <t>Diensten in verband met de luchtvaart</t>
  </si>
  <si>
    <t>Overige vervoerondersteunende activiteiten</t>
  </si>
  <si>
    <t>Postdiensten in het kader van de universele dienstverplichting</t>
  </si>
  <si>
    <t>Overige posterijen en koeriers</t>
  </si>
  <si>
    <t>Hotels en dergelijke accommodatie</t>
  </si>
  <si>
    <t>Vakantieverblijven en andere accommodatie voor kort verblijf</t>
  </si>
  <si>
    <t>Kampeerterreinen en kampeerauto- en caravanterreinen</t>
  </si>
  <si>
    <t>Overige accommodatie</t>
  </si>
  <si>
    <t>Restaurants en mobiele eetgelegenheden</t>
  </si>
  <si>
    <t>Catering</t>
  </si>
  <si>
    <t>Overige eetgelegenheden</t>
  </si>
  <si>
    <t>Drinkgelegenheden</t>
  </si>
  <si>
    <t>Uitgeverijen van boeken</t>
  </si>
  <si>
    <t>Uitgeverijen van adresboeken en mailinglijsten</t>
  </si>
  <si>
    <t>Uitgeverijen van kranten</t>
  </si>
  <si>
    <t>Uitgeverijen van tijdschriften</t>
  </si>
  <si>
    <t>Overige uitgeverijen</t>
  </si>
  <si>
    <t>Uitgeverijen van computerspellen</t>
  </si>
  <si>
    <t>Overige uitgeverijen van software</t>
  </si>
  <si>
    <t>Productie van films en video- en televisieprogramma's</t>
  </si>
  <si>
    <t>Activiteiten in verband met films en video- en televisieprogramma's na de productie</t>
  </si>
  <si>
    <t>Distributie van films en video- en televisieprogramma's</t>
  </si>
  <si>
    <t>Vertoning van films</t>
  </si>
  <si>
    <t>Maken van geluidsopnamen en uitgeverijen van muziekopnamen</t>
  </si>
  <si>
    <t>Uitzenden van radioprogramma's</t>
  </si>
  <si>
    <t>Programmeren en uitzenden van televisieprogramma's</t>
  </si>
  <si>
    <t>Draadgebonden telecommunicatie</t>
  </si>
  <si>
    <t>Draadloze telecommunicatie</t>
  </si>
  <si>
    <t>Overige telecommunicatie</t>
  </si>
  <si>
    <t>Ontwerpen en programmeren van computerprogramma's</t>
  </si>
  <si>
    <t>Computerconsultancy-activiteiten</t>
  </si>
  <si>
    <t>Beheer van computerfaciliteiten</t>
  </si>
  <si>
    <t>Overige diensten op het gebied van informatietechnologie en computer</t>
  </si>
  <si>
    <t>Gegevensverwerking, webhosting en aanverwante activiteiten</t>
  </si>
  <si>
    <t>Webportalen</t>
  </si>
  <si>
    <t>Persagentschappen</t>
  </si>
  <si>
    <t>Overige dienstverlenende activiteiten op het gebied van informatie, n.e. g.</t>
  </si>
  <si>
    <t>Centrale banken</t>
  </si>
  <si>
    <t>Overige geldscheppende financiële instellingen</t>
  </si>
  <si>
    <t>Holdings</t>
  </si>
  <si>
    <t>Beleggingstrusts en -fondsen en vergelijkbare financiële instellingen</t>
  </si>
  <si>
    <t>Financiële lease</t>
  </si>
  <si>
    <t>Overige kredietverstrekking</t>
  </si>
  <si>
    <t>Overige financiële dienstverlening, exclusief verzekeringen en pensioenfondsen, n.e.g.</t>
  </si>
  <si>
    <t>Levensverzekeringen</t>
  </si>
  <si>
    <t>Niet-levensverzekeringen</t>
  </si>
  <si>
    <t>Beheer van financiële markten</t>
  </si>
  <si>
    <t>Effecten- en goederenhandel</t>
  </si>
  <si>
    <t>Overige ondersteunende activiteiten in verband met financiële diensten, exclusief verzekeringen en pensioenfondsen</t>
  </si>
  <si>
    <t>Risicoanalisten en schadetaxateurs</t>
  </si>
  <si>
    <t>Verzekeringsagenten en -makelaars</t>
  </si>
  <si>
    <t>Overige ondersteunende activiteiten in verband met verzekeringen en pensioenfondsen</t>
  </si>
  <si>
    <t>Vermogensbeheer</t>
  </si>
  <si>
    <t>Handel in eigen onroerend goed</t>
  </si>
  <si>
    <t>Verhuur en exploitatie van eigen of geleasd onroerend goed</t>
  </si>
  <si>
    <t>Bemiddeling in onroerend goed</t>
  </si>
  <si>
    <t>Beheer van onroerend goed voor een vast bedrag of op contractbasis</t>
  </si>
  <si>
    <t>Rechtskundige dienstverlening</t>
  </si>
  <si>
    <t>Accountants, boekhouders en belastingconsulenten</t>
  </si>
  <si>
    <t>Activiteiten van hoofdkantoren</t>
  </si>
  <si>
    <t>Adviesbureaus op het gebied van public relations en communicatie</t>
  </si>
  <si>
    <t>Overige adviesbureaus op het gebied van bedrijfsbeheer; adviesbureaus  op het gebied van bedrijfsvoering</t>
  </si>
  <si>
    <t>Architecten</t>
  </si>
  <si>
    <t>Ingenieurs en aanverwante technische adviseurs</t>
  </si>
  <si>
    <t>Technische testen en toetsen</t>
  </si>
  <si>
    <t>Speur- en ontwikkelingswerk op biotechnologisch gebied</t>
  </si>
  <si>
    <t>Overig speur- en ontwikkelingswerk op natuurwetenschappelijk  gebied</t>
  </si>
  <si>
    <t>Speur- en ontwikkelingswerk op het gebied van de maatschappij- en geesteswetenschappen</t>
  </si>
  <si>
    <t>Reclamebureaus</t>
  </si>
  <si>
    <t>Mediarepresentatie</t>
  </si>
  <si>
    <t>Markt- en opinieonderzoekbureaus</t>
  </si>
  <si>
    <t>Gespecialiseerde designers</t>
  </si>
  <si>
    <t>Fotografen</t>
  </si>
  <si>
    <t>Vertalers en tolken</t>
  </si>
  <si>
    <t>Overige gespecialiseerde wetenschappelijke en technische  activiteiten, n.e.g.</t>
  </si>
  <si>
    <t>Veterinaire diensten</t>
  </si>
  <si>
    <t>Verhuur en lease van personenauto's en lichte bestelwagens (&lt; 3,5 ton)</t>
  </si>
  <si>
    <t>Verhuur en lease van vrachtwagens en overige motorvoertuigen (&gt; 3,5 ton)</t>
  </si>
  <si>
    <t>Verhuur en lease van sport- en recreatieartikelen</t>
  </si>
  <si>
    <t>Verhuur van videobanden, dvd's en cd's</t>
  </si>
  <si>
    <t>Verhuur en lease van andere consumentenartikelen</t>
  </si>
  <si>
    <t>Verhuur en lease van landbouwmachines en -werktuigen</t>
  </si>
  <si>
    <t>Verhuur en lease van machines en installaties voor de bouwnijverheid en de weg- en waterbouw</t>
  </si>
  <si>
    <t>Verhuur en lease van kantoormachines, inclusief computers</t>
  </si>
  <si>
    <t>Verhuur en lease van schepen</t>
  </si>
  <si>
    <t>Verhuur en lease van luchtvaartuigen</t>
  </si>
  <si>
    <t>Verhuur en lease van andere machines en werktuigen en andere materiële goederen, n.e.g.</t>
  </si>
  <si>
    <t>Arbeidsbemiddeling</t>
  </si>
  <si>
    <t>Andere vormen van arbeidsbemiddeling</t>
  </si>
  <si>
    <t>Reisbureaus</t>
  </si>
  <si>
    <t>Reisorganisatoren</t>
  </si>
  <si>
    <t>Reserveringsbureaus en aanverwante activiteiten</t>
  </si>
  <si>
    <t>Particuliere beveiliging</t>
  </si>
  <si>
    <t>Diensten in verband met beveiligingssystemen</t>
  </si>
  <si>
    <t>Diverse ondersteunende activiteiten ten behoeve van voorzieningen</t>
  </si>
  <si>
    <t>Algemene reiniging van gebouwen</t>
  </si>
  <si>
    <t>Overige reiniging van gebouwen; industriële reiniging</t>
  </si>
  <si>
    <t>Andere reinigingsactiviteiten</t>
  </si>
  <si>
    <t>Landschapsverzorging</t>
  </si>
  <si>
    <t>Diverse administratieve activiteiten ten behoeve van kantoren</t>
  </si>
  <si>
    <t>Fotokopiëren, documentvoorbereiding en andere gespecialiseerde ondersteunende activiteiten ten behoeve van kantoren</t>
  </si>
  <si>
    <t>Callcenters</t>
  </si>
  <si>
    <t>Organisatie van congressen en beurzen</t>
  </si>
  <si>
    <t>Incasso- en kredietbureaus</t>
  </si>
  <si>
    <t>Verpakkingsbedrijven</t>
  </si>
  <si>
    <t>Overige zakelijke dienstverlening, n.e.g.</t>
  </si>
  <si>
    <t>Algemeen overheidsbestuur</t>
  </si>
  <si>
    <t>Openbaar bestuur op het gebied van gezondheidszorg, onderwijs, cultuur en andere sociale dienstverlening, exclusief sociale verzekeringen</t>
  </si>
  <si>
    <t>Openbaar bestuur op het gebied van het bedrijfsleven; stimuleren van het bedrijfsleven</t>
  </si>
  <si>
    <t>Verplichte sociale verzekeringen</t>
  </si>
  <si>
    <t>Kleuteronderwijs</t>
  </si>
  <si>
    <t>Lager onderwijs</t>
  </si>
  <si>
    <t>Algemeen secundair onderwijs</t>
  </si>
  <si>
    <t>Technisch, beroeps- en buitengewoon secundair onderwijs</t>
  </si>
  <si>
    <t>Post-secundair niet-hoger onderwijs</t>
  </si>
  <si>
    <t>Hoger onderwijs</t>
  </si>
  <si>
    <t>Sport- en recreatieonderwijs</t>
  </si>
  <si>
    <t>Cultureel onderwijs</t>
  </si>
  <si>
    <t>Autorijscholen en vlieg- en vaaronderricht</t>
  </si>
  <si>
    <t>Overig onderwijs, n.e.g.</t>
  </si>
  <si>
    <t>Onderwijsondersteunende activiteiten</t>
  </si>
  <si>
    <t>Ziekenhuizen</t>
  </si>
  <si>
    <t>Huisartspraktijken</t>
  </si>
  <si>
    <t>Praktijken van specialisten</t>
  </si>
  <si>
    <t>Tandartspraktijken</t>
  </si>
  <si>
    <t>Overige menselijke gezondheidszorg</t>
  </si>
  <si>
    <t>Verpleeginstellingen met huisvesting</t>
  </si>
  <si>
    <t>Instellingen met huisvesting voor personen met een mentale handicap of psychiatrische problemen en voor drugs- en alcoholverslaafden</t>
  </si>
  <si>
    <t>Instellingen met huisvesting voor ouderen en voor personen met een lichamelijke handicap</t>
  </si>
  <si>
    <t>Overige maatschappelijke dienstverlening met huisvesting</t>
  </si>
  <si>
    <t>Maatschappelijke dienstverlening zonder huisvesting voor ouderen en lichamelijk gehandicapten</t>
  </si>
  <si>
    <t>Kinderopvang</t>
  </si>
  <si>
    <t>Overige maatschappelijke dienstverlening zonder huisvesting, n.e.g.</t>
  </si>
  <si>
    <t>Uitvoerende kunsten</t>
  </si>
  <si>
    <t>Ondersteunende activiteiten voor uitvoerende kunsten</t>
  </si>
  <si>
    <t>Scheppende kunsten</t>
  </si>
  <si>
    <t>Exploitatie van zalen</t>
  </si>
  <si>
    <t>Bibliotheken en archieven</t>
  </si>
  <si>
    <t>Musea</t>
  </si>
  <si>
    <t>Exploitatie van monumenten en dergelijke toeristenattracties</t>
  </si>
  <si>
    <t>Botanische tuinen, dierentuinen en natuurreservaten</t>
  </si>
  <si>
    <t>Loterijen en kansspelen</t>
  </si>
  <si>
    <t>Exploitatie van sportaccommodaties</t>
  </si>
  <si>
    <t>Fitnesscentra</t>
  </si>
  <si>
    <t>Overige sport</t>
  </si>
  <si>
    <t>Kermisattracties en pret- en themaparken</t>
  </si>
  <si>
    <t>Overige ontspanning en recreatie</t>
  </si>
  <si>
    <t>Bedrijfs- en werkgeversorganisaties</t>
  </si>
  <si>
    <t>Beroepsorganisaties</t>
  </si>
  <si>
    <t>Vakverenigingen</t>
  </si>
  <si>
    <t>Religieuze organisaties</t>
  </si>
  <si>
    <t>Politieke organisaties</t>
  </si>
  <si>
    <t>Overige verenigingen, n.e.g.</t>
  </si>
  <si>
    <t>Reparatie van computers en randapparatuur</t>
  </si>
  <si>
    <t>Reparatie van communicatieapparatuur</t>
  </si>
  <si>
    <t>Reparatie van consumentenelektronica</t>
  </si>
  <si>
    <t>Reparatie van huishoudapparaten en van werktuigen voor gebruik in huis en tuin</t>
  </si>
  <si>
    <t>Reparatie van schoeisel en lederwaren</t>
  </si>
  <si>
    <t>Reparatie van meubelen en stoffering</t>
  </si>
  <si>
    <t>Reparatie van uurwerken en sieraden</t>
  </si>
  <si>
    <t>Reparatie van andere consumentenartikelen</t>
  </si>
  <si>
    <t>Wassen en (chemisch) reinigen van textiel en bontproducten</t>
  </si>
  <si>
    <t>Haar- en schoonheidsverzorging</t>
  </si>
  <si>
    <t>Begrafeniswezen</t>
  </si>
  <si>
    <t>Sauna's, solaria, baden enz.</t>
  </si>
  <si>
    <t>Overige persoonlijke diensten, n.e.g.</t>
  </si>
  <si>
    <t>Huishoudens als werkgever van huishoudelijk personeel</t>
  </si>
  <si>
    <t>Extraterritoriale organisaties en lichamen</t>
  </si>
  <si>
    <t>(*) deze sector telt minder dan 10 ondernemingen of minder dan 1000 voltijdse equivalenten, waardoor de gemiddelde risico-index van deze activiteitensector bepaald wordt door het gemiddelde van de tot drie cijfers beperkte NACE-code van de werkgever (cfr. Art.2 KB 23/12/2008)</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</si>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</sst>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1"/>
      <name val="Arial"/>
      <family val="2"/>
    </font>
    <font>
      <sz val="10"/>
      <color indexed="8"/>
      <name val="Arial"/>
      <family val="2"/>
    </font>
    <font>
      <b/>
      <sz val="12"/>
      <color indexed="8"/>
      <name val="Arial"/>
      <family val="2"/>
    </font>
    <font>
      <sz val="8"/>
      <color indexed="8"/>
      <name val="Arial"/>
      <family val="2"/>
    </font>
    <font>
      <b/>
      <sz val="18"/>
      <name val="Arial"/>
      <family val="2"/>
    </font>
    <font>
      <b/>
      <sz val="11"/>
      <color theme="1"/>
      <name val="Calibri"/>
      <family val="2"/>
      <scheme val="minor"/>
    </font>
    <font>
      <b/>
      <sz val="14"/>
      <color theme="9" tint="-0.249977111117893"/>
      <name val="Calibri"/>
      <family val="2"/>
      <scheme val="minor"/>
    </font>
    <font>
      <sz val="14"/>
      <color theme="9" tint="-0.249977111117893"/>
      <name val="Arial"/>
      <family val="2"/>
    </font>
    <font>
      <b/>
      <sz val="10"/>
      <color rgb="FFFF0000"/>
      <name val="Arial"/>
      <family val="2"/>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tint="-0.49998474074526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90">
    <xf numFmtId="0" fontId="0" fillId="0" borderId="0" xfId="0"/>
    <xf numFmtId="0" fontId="0" fillId="0" borderId="5"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2" fontId="0" fillId="0" borderId="8" xfId="0" applyNumberFormat="1" applyBorder="1"/>
    <xf numFmtId="0" fontId="0" fillId="0" borderId="0" xfId="0" applyFill="1" applyBorder="1"/>
    <xf numFmtId="0" fontId="0" fillId="0" borderId="18" xfId="0" applyBorder="1"/>
    <xf numFmtId="0" fontId="0" fillId="0" borderId="0" xfId="0" applyAlignment="1">
      <alignment vertical="top"/>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0" fontId="0" fillId="4" borderId="19" xfId="0" applyFill="1" applyBorder="1" applyAlignment="1">
      <alignment horizontal="center" vertical="center"/>
    </xf>
    <xf numFmtId="0" fontId="0" fillId="4" borderId="13" xfId="0" applyFill="1" applyBorder="1" applyAlignment="1">
      <alignment horizontal="center" vertical="center"/>
    </xf>
    <xf numFmtId="0" fontId="5" fillId="4" borderId="18" xfId="0" applyFont="1" applyFill="1" applyBorder="1" applyAlignment="1">
      <alignment horizontal="center" vertical="center"/>
    </xf>
    <xf numFmtId="2" fontId="7" fillId="5" borderId="20" xfId="0" applyNumberFormat="1" applyFont="1" applyFill="1" applyBorder="1" applyAlignment="1">
      <alignment horizontal="center" wrapText="1"/>
    </xf>
    <xf numFmtId="2" fontId="7" fillId="5" borderId="21" xfId="0" applyNumberFormat="1" applyFont="1" applyFill="1" applyBorder="1" applyAlignment="1">
      <alignment horizontal="center" wrapText="1"/>
    </xf>
    <xf numFmtId="2" fontId="7" fillId="4" borderId="20" xfId="0" applyNumberFormat="1" applyFont="1" applyFill="1" applyBorder="1" applyAlignment="1">
      <alignment horizontal="center" wrapText="1"/>
    </xf>
    <xf numFmtId="2" fontId="7" fillId="4" borderId="21" xfId="0" applyNumberFormat="1" applyFont="1" applyFill="1" applyBorder="1" applyAlignment="1">
      <alignment horizontal="center" wrapText="1"/>
    </xf>
    <xf numFmtId="0" fontId="5" fillId="0" borderId="22" xfId="0" applyFont="1" applyBorder="1" applyAlignment="1">
      <alignment vertical="top"/>
    </xf>
    <xf numFmtId="0" fontId="5" fillId="0" borderId="23" xfId="0" applyFont="1" applyBorder="1" applyAlignment="1">
      <alignment vertical="top"/>
    </xf>
    <xf numFmtId="2" fontId="5" fillId="0" borderId="24" xfId="0" applyNumberFormat="1" applyFont="1" applyBorder="1" applyAlignment="1">
      <alignment vertical="top"/>
    </xf>
    <xf numFmtId="2" fontId="5" fillId="0" borderId="25" xfId="0" applyNumberFormat="1" applyFont="1" applyBorder="1" applyAlignment="1">
      <alignment vertical="top"/>
    </xf>
    <xf numFmtId="2" fontId="5" fillId="0" borderId="2" xfId="0" applyNumberFormat="1" applyFont="1" applyBorder="1" applyAlignment="1">
      <alignment vertical="top"/>
    </xf>
    <xf numFmtId="0" fontId="5" fillId="0" borderId="26" xfId="0" applyFont="1" applyBorder="1" applyAlignment="1">
      <alignment vertical="top"/>
    </xf>
    <xf numFmtId="0" fontId="5" fillId="0" borderId="27" xfId="0" applyFont="1" applyBorder="1" applyAlignment="1">
      <alignment vertical="top"/>
    </xf>
    <xf numFmtId="4" fontId="5" fillId="0" borderId="27" xfId="0" applyNumberFormat="1" applyFont="1" applyBorder="1" applyAlignment="1">
      <alignment vertical="top"/>
    </xf>
    <xf numFmtId="2" fontId="5" fillId="0" borderId="28" xfId="0" applyNumberFormat="1" applyFont="1" applyBorder="1" applyAlignment="1">
      <alignment vertical="top"/>
    </xf>
    <xf numFmtId="2" fontId="5" fillId="0" borderId="29" xfId="0" applyNumberFormat="1" applyFont="1" applyBorder="1" applyAlignment="1">
      <alignment vertical="top"/>
    </xf>
    <xf numFmtId="2" fontId="5" fillId="0" borderId="1" xfId="0" applyNumberFormat="1" applyFont="1" applyBorder="1" applyAlignment="1">
      <alignment vertical="top"/>
    </xf>
    <xf numFmtId="0" fontId="5" fillId="0" borderId="30" xfId="0" applyFont="1" applyBorder="1" applyAlignment="1">
      <alignment vertical="top"/>
    </xf>
    <xf numFmtId="0" fontId="5" fillId="0" borderId="31" xfId="0" applyFont="1" applyBorder="1" applyAlignment="1">
      <alignment vertical="top"/>
    </xf>
    <xf numFmtId="0" fontId="5" fillId="0" borderId="32" xfId="0" applyFont="1" applyBorder="1" applyAlignment="1">
      <alignment vertical="top"/>
    </xf>
    <xf numFmtId="0" fontId="5" fillId="0" borderId="12" xfId="0" applyFont="1" applyBorder="1" applyAlignment="1">
      <alignment vertical="top"/>
    </xf>
    <xf numFmtId="0" fontId="5" fillId="0" borderId="33" xfId="0" applyFont="1" applyBorder="1" applyAlignment="1">
      <alignment vertical="top"/>
    </xf>
    <xf numFmtId="4" fontId="5" fillId="0" borderId="16" xfId="0" applyNumberFormat="1" applyFont="1" applyBorder="1" applyAlignment="1">
      <alignment vertical="top"/>
    </xf>
    <xf numFmtId="2" fontId="5" fillId="0" borderId="34" xfId="0" applyNumberFormat="1" applyFont="1" applyBorder="1" applyAlignment="1">
      <alignment vertical="top"/>
    </xf>
    <xf numFmtId="2" fontId="5" fillId="0" borderId="35" xfId="0" applyNumberFormat="1" applyFont="1" applyBorder="1" applyAlignment="1">
      <alignment vertical="top"/>
    </xf>
    <xf numFmtId="2" fontId="5" fillId="0" borderId="36" xfId="0" applyNumberFormat="1" applyFont="1" applyBorder="1" applyAlignment="1">
      <alignment vertical="top"/>
    </xf>
    <xf numFmtId="4" fontId="5" fillId="0" borderId="37" xfId="0" applyNumberFormat="1" applyFont="1" applyBorder="1" applyAlignment="1">
      <alignment vertical="top"/>
    </xf>
    <xf numFmtId="0" fontId="5" fillId="0" borderId="11" xfId="0" applyFont="1" applyBorder="1" applyAlignment="1">
      <alignment vertical="top"/>
    </xf>
    <xf numFmtId="4" fontId="5" fillId="0" borderId="38" xfId="0" applyNumberFormat="1" applyFont="1" applyBorder="1" applyAlignment="1">
      <alignment vertical="top"/>
    </xf>
    <xf numFmtId="2" fontId="5" fillId="0" borderId="39" xfId="0" applyNumberFormat="1" applyFont="1" applyBorder="1" applyAlignment="1">
      <alignment vertical="top"/>
    </xf>
    <xf numFmtId="2" fontId="5" fillId="0" borderId="40" xfId="0" applyNumberFormat="1" applyFont="1" applyBorder="1" applyAlignment="1">
      <alignment vertical="top"/>
    </xf>
    <xf numFmtId="2" fontId="5" fillId="0" borderId="41" xfId="0" applyNumberFormat="1" applyFont="1" applyBorder="1" applyAlignment="1">
      <alignment vertical="top"/>
    </xf>
    <xf numFmtId="0" fontId="5" fillId="0" borderId="42" xfId="0" applyFont="1" applyBorder="1" applyAlignment="1">
      <alignment vertical="top"/>
    </xf>
    <xf numFmtId="0" fontId="5" fillId="0" borderId="0" xfId="0" applyFont="1" applyBorder="1" applyAlignment="1">
      <alignment vertical="top"/>
    </xf>
    <xf numFmtId="4" fontId="5" fillId="0" borderId="43" xfId="0" applyNumberFormat="1" applyFont="1" applyBorder="1" applyAlignment="1">
      <alignment vertical="top"/>
    </xf>
    <xf numFmtId="2" fontId="5" fillId="0" borderId="14" xfId="0" applyNumberFormat="1" applyFont="1" applyBorder="1" applyAlignment="1">
      <alignment vertical="top"/>
    </xf>
    <xf numFmtId="2" fontId="5" fillId="0" borderId="44" xfId="0" applyNumberFormat="1" applyFont="1" applyBorder="1" applyAlignment="1">
      <alignment vertical="top"/>
    </xf>
    <xf numFmtId="2" fontId="5" fillId="0" borderId="45" xfId="0" applyNumberFormat="1" applyFont="1" applyBorder="1" applyAlignment="1">
      <alignment vertical="top"/>
    </xf>
    <xf numFmtId="0" fontId="5" fillId="0" borderId="46" xfId="0" applyFont="1" applyBorder="1" applyAlignment="1">
      <alignment vertical="top"/>
    </xf>
    <xf numFmtId="0" fontId="5" fillId="0" borderId="9" xfId="0" applyFont="1" applyBorder="1" applyAlignment="1">
      <alignment vertical="top"/>
    </xf>
    <xf numFmtId="2" fontId="5" fillId="0" borderId="47" xfId="0" applyNumberFormat="1" applyFont="1" applyBorder="1" applyAlignment="1">
      <alignment vertical="top"/>
    </xf>
    <xf numFmtId="2" fontId="5" fillId="0" borderId="48" xfId="0" applyNumberFormat="1" applyFont="1" applyBorder="1" applyAlignment="1">
      <alignment vertical="top"/>
    </xf>
    <xf numFmtId="2" fontId="5" fillId="0" borderId="49" xfId="0" applyNumberFormat="1" applyFont="1" applyBorder="1" applyAlignment="1">
      <alignment vertical="top"/>
    </xf>
    <xf numFmtId="0" fontId="0" fillId="0" borderId="26" xfId="0" applyFill="1" applyBorder="1" applyAlignment="1">
      <alignment vertical="top"/>
    </xf>
    <xf numFmtId="0" fontId="0" fillId="0" borderId="30" xfId="0" applyFill="1" applyBorder="1" applyAlignment="1">
      <alignment vertical="top"/>
    </xf>
    <xf numFmtId="4" fontId="5" fillId="0" borderId="8" xfId="0" applyNumberFormat="1" applyFont="1" applyBorder="1" applyAlignment="1">
      <alignment vertical="top"/>
    </xf>
    <xf numFmtId="0" fontId="5" fillId="0" borderId="19" xfId="0" applyFont="1" applyBorder="1" applyAlignment="1">
      <alignment vertical="top"/>
    </xf>
    <xf numFmtId="0" fontId="5" fillId="0" borderId="18" xfId="0" applyFont="1" applyBorder="1" applyAlignment="1">
      <alignment vertical="top"/>
    </xf>
    <xf numFmtId="4" fontId="5" fillId="0" borderId="3" xfId="0" applyNumberFormat="1" applyFont="1" applyBorder="1" applyAlignment="1">
      <alignment vertical="top"/>
    </xf>
    <xf numFmtId="2" fontId="5" fillId="0" borderId="50" xfId="0" applyNumberFormat="1" applyFont="1" applyBorder="1" applyAlignment="1">
      <alignment vertical="top"/>
    </xf>
    <xf numFmtId="2" fontId="5" fillId="0" borderId="21" xfId="0" applyNumberFormat="1" applyFont="1" applyBorder="1" applyAlignment="1">
      <alignment vertical="top"/>
    </xf>
    <xf numFmtId="2" fontId="5" fillId="0" borderId="51" xfId="0" applyNumberFormat="1" applyFont="1" applyBorder="1" applyAlignment="1">
      <alignment vertical="top"/>
    </xf>
    <xf numFmtId="2" fontId="0" fillId="0" borderId="1" xfId="0" applyNumberFormat="1" applyBorder="1" applyAlignment="1">
      <alignment vertical="top"/>
    </xf>
    <xf numFmtId="2" fontId="0" fillId="0" borderId="28" xfId="0" applyNumberFormat="1" applyBorder="1" applyAlignment="1">
      <alignment vertical="top"/>
    </xf>
    <xf numFmtId="2" fontId="0" fillId="0" borderId="39" xfId="0" applyNumberFormat="1" applyBorder="1" applyAlignment="1">
      <alignment vertical="top"/>
    </xf>
    <xf numFmtId="2" fontId="0" fillId="0" borderId="41" xfId="0" applyNumberFormat="1" applyBorder="1" applyAlignment="1">
      <alignment vertical="top"/>
    </xf>
    <xf numFmtId="4" fontId="5" fillId="0" borderId="37" xfId="0" applyNumberFormat="1" applyFont="1" applyFill="1" applyBorder="1" applyAlignment="1">
      <alignment vertical="top"/>
    </xf>
    <xf numFmtId="4" fontId="5" fillId="0" borderId="43" xfId="0" applyNumberFormat="1" applyFont="1" applyFill="1" applyBorder="1" applyAlignment="1">
      <alignment vertical="top"/>
    </xf>
    <xf numFmtId="4" fontId="5" fillId="0" borderId="38" xfId="0" applyNumberFormat="1" applyFont="1" applyFill="1" applyBorder="1" applyAlignment="1">
      <alignment vertical="top"/>
    </xf>
    <xf numFmtId="4" fontId="5" fillId="0" borderId="16" xfId="0" applyNumberFormat="1" applyFont="1" applyFill="1" applyBorder="1" applyAlignment="1">
      <alignment vertical="top"/>
    </xf>
    <xf numFmtId="0" fontId="5" fillId="0" borderId="52" xfId="0" applyFont="1" applyBorder="1" applyAlignment="1">
      <alignment vertical="top"/>
    </xf>
    <xf numFmtId="4" fontId="5" fillId="0" borderId="53" xfId="0" applyNumberFormat="1" applyFont="1" applyFill="1" applyBorder="1" applyAlignment="1">
      <alignment vertical="top"/>
    </xf>
    <xf numFmtId="0" fontId="5" fillId="0" borderId="54" xfId="0" applyFont="1" applyBorder="1" applyAlignment="1">
      <alignment vertical="top"/>
    </xf>
    <xf numFmtId="4" fontId="5" fillId="0" borderId="17" xfId="0" applyNumberFormat="1" applyFont="1" applyFill="1" applyBorder="1" applyAlignment="1">
      <alignment vertical="top"/>
    </xf>
    <xf numFmtId="2" fontId="0" fillId="0" borderId="2" xfId="0" applyNumberFormat="1" applyBorder="1" applyAlignment="1">
      <alignment vertical="top"/>
    </xf>
    <xf numFmtId="2" fontId="0" fillId="0" borderId="24" xfId="0" applyNumberFormat="1" applyBorder="1" applyAlignment="1">
      <alignment vertical="top"/>
    </xf>
    <xf numFmtId="0" fontId="5" fillId="0" borderId="26" xfId="0" applyFont="1" applyBorder="1" applyAlignment="1">
      <alignment horizontal="left" vertical="top"/>
    </xf>
    <xf numFmtId="0" fontId="5" fillId="0" borderId="33" xfId="0" applyFont="1" applyBorder="1" applyAlignment="1">
      <alignment horizontal="left" vertical="top"/>
    </xf>
    <xf numFmtId="2" fontId="0" fillId="0" borderId="14" xfId="0" applyNumberFormat="1" applyBorder="1" applyAlignment="1">
      <alignment vertical="top"/>
    </xf>
    <xf numFmtId="2" fontId="0" fillId="0" borderId="45" xfId="0" applyNumberFormat="1" applyBorder="1" applyAlignment="1">
      <alignment vertical="top"/>
    </xf>
    <xf numFmtId="4" fontId="5" fillId="0" borderId="53" xfId="0" applyNumberFormat="1" applyFont="1" applyBorder="1" applyAlignment="1">
      <alignment vertical="top"/>
    </xf>
    <xf numFmtId="0" fontId="5" fillId="0" borderId="55" xfId="0" applyFont="1" applyBorder="1" applyAlignment="1">
      <alignment vertical="top"/>
    </xf>
    <xf numFmtId="4" fontId="5" fillId="0" borderId="56" xfId="0" applyNumberFormat="1" applyFont="1" applyBorder="1" applyAlignment="1">
      <alignment vertical="top"/>
    </xf>
    <xf numFmtId="4" fontId="5" fillId="0" borderId="17" xfId="0" applyNumberFormat="1" applyFont="1" applyBorder="1" applyAlignment="1">
      <alignment vertical="top"/>
    </xf>
    <xf numFmtId="0" fontId="0" fillId="0" borderId="42" xfId="0" applyBorder="1" applyAlignment="1">
      <alignment vertical="top"/>
    </xf>
    <xf numFmtId="0" fontId="0" fillId="0" borderId="55" xfId="0" applyBorder="1" applyAlignment="1">
      <alignment vertical="top"/>
    </xf>
    <xf numFmtId="0" fontId="0" fillId="0" borderId="56" xfId="0" applyBorder="1" applyAlignment="1">
      <alignment vertical="top"/>
    </xf>
    <xf numFmtId="2" fontId="0" fillId="0" borderId="44" xfId="0" applyNumberFormat="1" applyBorder="1" applyAlignment="1">
      <alignment vertical="top"/>
    </xf>
    <xf numFmtId="0" fontId="0" fillId="0" borderId="22" xfId="0" applyBorder="1" applyAlignment="1">
      <alignment vertical="top"/>
    </xf>
    <xf numFmtId="0" fontId="0" fillId="0" borderId="46" xfId="0" applyBorder="1" applyAlignment="1">
      <alignment vertical="top"/>
    </xf>
    <xf numFmtId="0" fontId="0" fillId="0" borderId="16" xfId="0" applyBorder="1" applyAlignment="1">
      <alignment vertical="top"/>
    </xf>
    <xf numFmtId="2" fontId="0" fillId="0" borderId="34" xfId="0" applyNumberFormat="1" applyBorder="1" applyAlignment="1">
      <alignment vertical="top"/>
    </xf>
    <xf numFmtId="2" fontId="0" fillId="0" borderId="35" xfId="0" applyNumberFormat="1" applyBorder="1" applyAlignment="1">
      <alignment vertical="top"/>
    </xf>
    <xf numFmtId="2" fontId="0" fillId="0" borderId="36" xfId="0" applyNumberFormat="1" applyBorder="1" applyAlignment="1">
      <alignment vertical="top"/>
    </xf>
    <xf numFmtId="0" fontId="0" fillId="0" borderId="26" xfId="0" applyBorder="1" applyAlignment="1">
      <alignment vertical="top"/>
    </xf>
    <xf numFmtId="0" fontId="0" fillId="0" borderId="52" xfId="0" applyBorder="1" applyAlignment="1">
      <alignment vertical="top"/>
    </xf>
    <xf numFmtId="0" fontId="0" fillId="0" borderId="53" xfId="0" applyBorder="1" applyAlignment="1">
      <alignment vertical="top"/>
    </xf>
    <xf numFmtId="2" fontId="0" fillId="0" borderId="29" xfId="0" applyNumberFormat="1" applyBorder="1" applyAlignment="1">
      <alignment vertical="top"/>
    </xf>
    <xf numFmtId="0" fontId="0" fillId="0" borderId="32" xfId="0" applyBorder="1" applyAlignment="1">
      <alignment vertical="top"/>
    </xf>
    <xf numFmtId="0" fontId="0" fillId="0" borderId="54" xfId="0" applyBorder="1" applyAlignment="1">
      <alignment vertical="top"/>
    </xf>
    <xf numFmtId="0" fontId="0" fillId="0" borderId="17" xfId="0" applyBorder="1" applyAlignment="1">
      <alignment vertical="top"/>
    </xf>
    <xf numFmtId="2" fontId="0" fillId="0" borderId="40" xfId="0" applyNumberFormat="1" applyBorder="1" applyAlignment="1">
      <alignment vertical="top"/>
    </xf>
    <xf numFmtId="0" fontId="0" fillId="0" borderId="31" xfId="0" applyBorder="1" applyAlignment="1">
      <alignment vertical="top"/>
    </xf>
    <xf numFmtId="0" fontId="0" fillId="0" borderId="33" xfId="0" applyBorder="1" applyAlignment="1">
      <alignment vertical="top"/>
    </xf>
    <xf numFmtId="0" fontId="0" fillId="0" borderId="37" xfId="0" applyBorder="1" applyAlignment="1">
      <alignment vertical="top"/>
    </xf>
    <xf numFmtId="2" fontId="0" fillId="0" borderId="25" xfId="0" applyNumberFormat="1" applyBorder="1" applyAlignment="1">
      <alignment vertical="top"/>
    </xf>
    <xf numFmtId="0" fontId="0" fillId="0" borderId="9" xfId="0" applyBorder="1" applyAlignment="1">
      <alignment vertical="top"/>
    </xf>
    <xf numFmtId="0" fontId="0" fillId="0" borderId="0" xfId="0" applyBorder="1" applyAlignment="1">
      <alignment vertical="top"/>
    </xf>
    <xf numFmtId="0" fontId="0" fillId="0" borderId="43" xfId="0" applyBorder="1" applyAlignment="1">
      <alignment vertical="top"/>
    </xf>
    <xf numFmtId="2" fontId="0" fillId="0" borderId="47" xfId="0" applyNumberFormat="1" applyBorder="1" applyAlignment="1">
      <alignment vertical="top"/>
    </xf>
    <xf numFmtId="2" fontId="0" fillId="0" borderId="48" xfId="0" applyNumberFormat="1" applyBorder="1" applyAlignment="1">
      <alignment vertical="top"/>
    </xf>
    <xf numFmtId="2" fontId="0" fillId="0" borderId="49" xfId="0" applyNumberFormat="1" applyBorder="1" applyAlignment="1">
      <alignment vertical="top"/>
    </xf>
    <xf numFmtId="0" fontId="0" fillId="0" borderId="19" xfId="0" applyBorder="1" applyAlignment="1">
      <alignment vertical="top"/>
    </xf>
    <xf numFmtId="0" fontId="0" fillId="0" borderId="18" xfId="0" applyBorder="1" applyAlignment="1">
      <alignment vertical="top"/>
    </xf>
    <xf numFmtId="0" fontId="0" fillId="0" borderId="3" xfId="0" applyBorder="1" applyAlignment="1">
      <alignment vertical="top"/>
    </xf>
    <xf numFmtId="2" fontId="0" fillId="0" borderId="50" xfId="0" applyNumberFormat="1" applyBorder="1" applyAlignment="1">
      <alignment vertical="top"/>
    </xf>
    <xf numFmtId="2" fontId="0" fillId="0" borderId="21" xfId="0" applyNumberFormat="1" applyBorder="1" applyAlignment="1">
      <alignment vertical="top"/>
    </xf>
    <xf numFmtId="2" fontId="0" fillId="0" borderId="51" xfId="0" applyNumberFormat="1" applyBorder="1" applyAlignment="1">
      <alignment vertical="top"/>
    </xf>
    <xf numFmtId="2" fontId="0" fillId="0" borderId="0" xfId="0" applyNumberFormat="1" applyAlignment="1">
      <alignment vertical="top"/>
    </xf>
    <xf numFmtId="2" fontId="1" fillId="2" borderId="3" xfId="0" applyNumberFormat="1" applyFont="1" applyFill="1" applyBorder="1"/>
    <xf numFmtId="2" fontId="3" fillId="3" borderId="3" xfId="0" applyNumberFormat="1" applyFont="1" applyFill="1" applyBorder="1"/>
    <xf numFmtId="0" fontId="2" fillId="6" borderId="13" xfId="0" applyFont="1" applyFill="1" applyBorder="1"/>
    <xf numFmtId="49" fontId="2" fillId="6" borderId="13" xfId="0" quotePrefix="1" applyNumberFormat="1" applyFont="1" applyFill="1" applyBorder="1"/>
    <xf numFmtId="0" fontId="2" fillId="0" borderId="7" xfId="0" applyFont="1" applyBorder="1" applyAlignment="1">
      <alignment wrapText="1"/>
    </xf>
    <xf numFmtId="0" fontId="1" fillId="0" borderId="3" xfId="0" applyFont="1" applyBorder="1" applyAlignment="1">
      <alignment horizontal="center" vertical="center"/>
    </xf>
    <xf numFmtId="0" fontId="1" fillId="7" borderId="16" xfId="0" applyFont="1" applyFill="1" applyBorder="1"/>
    <xf numFmtId="2" fontId="2" fillId="7" borderId="17" xfId="0" applyNumberFormat="1" applyFont="1" applyFill="1" applyBorder="1"/>
    <xf numFmtId="4" fontId="1" fillId="7" borderId="17" xfId="0" applyNumberFormat="1" applyFont="1" applyFill="1" applyBorder="1"/>
    <xf numFmtId="0" fontId="0" fillId="0" borderId="19" xfId="0" applyBorder="1"/>
    <xf numFmtId="0" fontId="2" fillId="0" borderId="19" xfId="0" applyFont="1" applyBorder="1" applyAlignment="1">
      <alignment horizontal="right"/>
    </xf>
    <xf numFmtId="49" fontId="0" fillId="0" borderId="13" xfId="0" applyNumberFormat="1" applyBorder="1"/>
    <xf numFmtId="0" fontId="4" fillId="0" borderId="3" xfId="0" applyFont="1" applyBorder="1"/>
    <xf numFmtId="0" fontId="0" fillId="0" borderId="57" xfId="0" applyBorder="1"/>
    <xf numFmtId="0" fontId="0" fillId="6" borderId="35" xfId="0" applyFill="1" applyBorder="1"/>
    <xf numFmtId="0" fontId="0" fillId="6" borderId="29" xfId="0" applyFill="1" applyBorder="1"/>
    <xf numFmtId="0" fontId="2" fillId="0" borderId="58" xfId="0" applyFont="1" applyBorder="1"/>
    <xf numFmtId="0" fontId="0" fillId="6" borderId="40" xfId="0" applyFill="1" applyBorder="1"/>
    <xf numFmtId="3" fontId="1" fillId="0" borderId="13" xfId="0" applyNumberFormat="1" applyFont="1" applyBorder="1" applyAlignment="1">
      <alignment horizontal="left"/>
    </xf>
    <xf numFmtId="0" fontId="2" fillId="0" borderId="19" xfId="0" applyFont="1" applyBorder="1" applyAlignment="1">
      <alignment vertical="center"/>
    </xf>
    <xf numFmtId="0" fontId="0" fillId="8" borderId="0" xfId="0" applyFill="1"/>
    <xf numFmtId="0" fontId="0" fillId="8" borderId="0" xfId="0" applyFill="1" applyBorder="1"/>
    <xf numFmtId="0" fontId="10" fillId="8" borderId="0" xfId="0" applyFont="1" applyFill="1"/>
    <xf numFmtId="0" fontId="11" fillId="8" borderId="0" xfId="0" applyFont="1" applyFill="1" applyBorder="1"/>
    <xf numFmtId="0" fontId="9" fillId="8" borderId="0" xfId="0" applyFont="1" applyFill="1"/>
    <xf numFmtId="0" fontId="1" fillId="8" borderId="0" xfId="0" applyFont="1" applyFill="1"/>
    <xf numFmtId="0" fontId="2" fillId="0" borderId="19" xfId="0" applyFont="1" applyFill="1" applyBorder="1"/>
    <xf numFmtId="0" fontId="0" fillId="0" borderId="18" xfId="0" applyFill="1" applyBorder="1"/>
    <xf numFmtId="0" fontId="0" fillId="0" borderId="15" xfId="0" applyFill="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left" vertical="top" wrapText="1"/>
    </xf>
    <xf numFmtId="0" fontId="8" fillId="6" borderId="4"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12" xfId="0" applyFont="1" applyFill="1" applyBorder="1" applyAlignment="1">
      <alignment horizontal="center"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9" xfId="0" applyFont="1" applyBorder="1" applyAlignment="1">
      <alignment horizontal="left" vertical="center" wrapText="1"/>
    </xf>
    <xf numFmtId="0" fontId="12" fillId="0" borderId="18" xfId="0" applyFont="1" applyBorder="1" applyAlignment="1">
      <alignment horizontal="left" vertical="center" wrapText="1"/>
    </xf>
    <xf numFmtId="0" fontId="12" fillId="0" borderId="13" xfId="0" applyFont="1" applyBorder="1" applyAlignment="1">
      <alignment horizontal="left" vertical="center" wrapText="1"/>
    </xf>
    <xf numFmtId="0" fontId="3" fillId="0" borderId="19" xfId="0" applyFont="1" applyBorder="1" applyAlignment="1">
      <alignment horizontal="center" wrapText="1"/>
    </xf>
    <xf numFmtId="0" fontId="3" fillId="0" borderId="18" xfId="0" applyFont="1" applyBorder="1" applyAlignment="1">
      <alignment horizontal="center" wrapText="1"/>
    </xf>
    <xf numFmtId="0" fontId="3" fillId="0" borderId="13" xfId="0" applyFont="1" applyBorder="1" applyAlignment="1">
      <alignment horizontal="center"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6" fillId="5" borderId="19" xfId="0" applyNumberFormat="1" applyFont="1" applyFill="1" applyBorder="1" applyAlignment="1">
      <alignment horizontal="center"/>
    </xf>
    <xf numFmtId="0" fontId="6" fillId="5" borderId="13" xfId="0" applyNumberFormat="1" applyFont="1" applyFill="1" applyBorder="1" applyAlignment="1">
      <alignment horizontal="center"/>
    </xf>
    <xf numFmtId="0" fontId="6" fillId="4" borderId="19" xfId="0" applyNumberFormat="1" applyFont="1" applyFill="1" applyBorder="1" applyAlignment="1">
      <alignment horizontal="center"/>
    </xf>
    <xf numFmtId="0" fontId="6" fillId="4" borderId="13" xfId="0" applyNumberFormat="1" applyFont="1" applyFill="1" applyBorder="1" applyAlignment="1">
      <alignment horizontal="center"/>
    </xf>
    <xf numFmtId="0" fontId="5" fillId="0" borderId="5" xfId="0" applyFont="1"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cellXfs>
  <cellStyles count="1">
    <cellStyle name="Normal"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7"/>
  <sheetViews>
    <sheetView showGridLines="0" tabSelected="1" topLeftCell="A13" zoomScaleNormal="100" workbookViewId="0">
      <selection activeCell="C41" sqref="C41"/>
    </sheetView>
  </sheetViews>
  <sheetFormatPr baseColWidth="10" defaultColWidth="9.140625" defaultRowHeight="12.75" x14ac:dyDescent="0.2"/>
  <cols>
    <col min="1" max="1" width="5.85546875" customWidth="1"/>
    <col min="2" max="2" width="17.140625" customWidth="1"/>
    <col min="3" max="3" width="15.140625" customWidth="1"/>
    <col min="4" max="4" width="12.140625" customWidth="1"/>
    <col min="5" max="5" width="18" customWidth="1"/>
    <col min="6" max="6" width="31.42578125" customWidth="1"/>
    <col min="7" max="7" width="12.140625" customWidth="1"/>
    <col min="8" max="8" width="9.140625" customWidth="1"/>
    <col min="9" max="9" width="15.85546875" customWidth="1"/>
    <col min="10" max="10" width="15.5703125" customWidth="1"/>
    <col min="11" max="11" width="11.140625" customWidth="1"/>
    <col min="12" max="12" width="17.28515625" customWidth="1"/>
    <col min="13" max="13" width="31" customWidth="1"/>
  </cols>
  <sheetData>
    <row r="1" spans="1:20" ht="13.5" thickBot="1" x14ac:dyDescent="0.25">
      <c r="A1" s="144"/>
      <c r="B1" s="144"/>
      <c r="C1" s="144"/>
      <c r="D1" s="144"/>
      <c r="E1" s="144"/>
      <c r="F1" s="144"/>
      <c r="G1" s="144"/>
      <c r="H1" s="144"/>
      <c r="I1" s="144"/>
      <c r="J1" s="144"/>
      <c r="K1" s="144"/>
      <c r="L1" s="144"/>
      <c r="M1" s="144"/>
      <c r="N1" s="144"/>
      <c r="O1" s="144"/>
      <c r="P1" s="144"/>
      <c r="Q1" s="144"/>
      <c r="R1" s="144"/>
      <c r="S1" s="144"/>
      <c r="T1" s="144"/>
    </row>
    <row r="2" spans="1:20" ht="21" thickBot="1" x14ac:dyDescent="0.35">
      <c r="A2" s="144"/>
      <c r="B2" s="144"/>
      <c r="C2" s="144"/>
      <c r="D2" s="144"/>
      <c r="E2" s="144"/>
      <c r="F2" s="144"/>
      <c r="G2" s="144"/>
      <c r="H2" s="144"/>
      <c r="I2" s="171" t="s">
        <v>591</v>
      </c>
      <c r="J2" s="172"/>
      <c r="K2" s="172"/>
      <c r="L2" s="172"/>
      <c r="M2" s="172"/>
      <c r="N2" s="173"/>
      <c r="O2" s="144"/>
      <c r="P2" s="144"/>
      <c r="Q2" s="144"/>
      <c r="R2" s="144"/>
      <c r="S2" s="144"/>
      <c r="T2" s="144"/>
    </row>
    <row r="3" spans="1:20" ht="33" customHeight="1" thickBot="1" x14ac:dyDescent="0.25">
      <c r="A3" s="144"/>
      <c r="B3" s="143" t="s">
        <v>573</v>
      </c>
      <c r="C3" s="10"/>
      <c r="D3" s="126"/>
      <c r="E3" s="144"/>
      <c r="F3" s="155" t="s">
        <v>581</v>
      </c>
      <c r="G3" s="156"/>
      <c r="H3" s="144"/>
      <c r="I3" s="168" t="s">
        <v>587</v>
      </c>
      <c r="J3" s="169"/>
      <c r="K3" s="169"/>
      <c r="L3" s="169"/>
      <c r="M3" s="169"/>
      <c r="N3" s="170"/>
      <c r="O3" s="144"/>
      <c r="P3" s="144"/>
      <c r="Q3" s="144"/>
      <c r="R3" s="144"/>
      <c r="S3" s="144"/>
      <c r="T3" s="144"/>
    </row>
    <row r="4" spans="1:20" ht="13.5" thickBot="1" x14ac:dyDescent="0.25">
      <c r="A4" s="144"/>
      <c r="B4" s="144"/>
      <c r="C4" s="144"/>
      <c r="D4" s="144"/>
      <c r="E4" s="144"/>
      <c r="F4" s="157"/>
      <c r="G4" s="158"/>
      <c r="H4" s="144"/>
      <c r="I4" s="159" t="s">
        <v>588</v>
      </c>
      <c r="J4" s="160"/>
      <c r="K4" s="160"/>
      <c r="L4" s="160"/>
      <c r="M4" s="160"/>
      <c r="N4" s="161"/>
      <c r="O4" s="144"/>
      <c r="P4" s="144"/>
      <c r="Q4" s="144"/>
      <c r="R4" s="144"/>
      <c r="S4" s="144"/>
      <c r="T4" s="144"/>
    </row>
    <row r="5" spans="1:20" ht="13.5" thickBot="1" x14ac:dyDescent="0.25">
      <c r="A5" s="144"/>
      <c r="B5" s="150" t="s">
        <v>574</v>
      </c>
      <c r="C5" s="151"/>
      <c r="D5" s="127"/>
      <c r="E5" s="144"/>
      <c r="F5" s="144"/>
      <c r="G5" s="144"/>
      <c r="H5" s="144"/>
      <c r="I5" s="162"/>
      <c r="J5" s="163"/>
      <c r="K5" s="163"/>
      <c r="L5" s="163"/>
      <c r="M5" s="163"/>
      <c r="N5" s="164"/>
      <c r="O5" s="144"/>
      <c r="P5" s="144"/>
      <c r="Q5" s="144"/>
      <c r="R5" s="144"/>
      <c r="S5" s="144"/>
      <c r="T5" s="144"/>
    </row>
    <row r="6" spans="1:20" ht="13.5" thickBot="1" x14ac:dyDescent="0.25">
      <c r="A6" s="144"/>
      <c r="B6" s="149"/>
      <c r="C6" s="144"/>
      <c r="D6" s="144"/>
      <c r="E6" s="144"/>
      <c r="F6" s="144"/>
      <c r="G6" s="144" t="s">
        <v>590</v>
      </c>
      <c r="H6" s="144"/>
      <c r="I6" s="165"/>
      <c r="J6" s="166"/>
      <c r="K6" s="166"/>
      <c r="L6" s="166"/>
      <c r="M6" s="166"/>
      <c r="N6" s="167"/>
      <c r="O6" s="144"/>
      <c r="P6" s="144"/>
      <c r="Q6" s="144"/>
      <c r="R6" s="144"/>
      <c r="S6" s="144"/>
      <c r="T6" s="144"/>
    </row>
    <row r="7" spans="1:20" ht="15.75" thickBot="1" x14ac:dyDescent="0.3">
      <c r="A7" s="144"/>
      <c r="B7" s="133" t="s">
        <v>575</v>
      </c>
      <c r="C7" s="142">
        <f>D3</f>
        <v>0</v>
      </c>
      <c r="D7" s="134" t="s">
        <v>0</v>
      </c>
      <c r="E7" s="135">
        <f>$D$5</f>
        <v>0</v>
      </c>
      <c r="F7" s="1"/>
      <c r="G7" s="136">
        <v>2022</v>
      </c>
      <c r="H7" s="144"/>
      <c r="I7" s="133" t="s">
        <v>575</v>
      </c>
      <c r="J7" s="142">
        <f>D3</f>
        <v>0</v>
      </c>
      <c r="K7" s="134" t="s">
        <v>0</v>
      </c>
      <c r="L7" s="135">
        <f>$D$5</f>
        <v>0</v>
      </c>
      <c r="M7" s="1"/>
      <c r="N7" s="136" t="s">
        <v>572</v>
      </c>
      <c r="O7" s="144"/>
      <c r="P7" s="144"/>
      <c r="Q7" s="144"/>
      <c r="R7" s="144"/>
      <c r="S7" s="144"/>
      <c r="T7" s="144"/>
    </row>
    <row r="8" spans="1:20" ht="13.5" thickBot="1" x14ac:dyDescent="0.25">
      <c r="A8" s="144"/>
      <c r="B8" s="4"/>
      <c r="C8" s="3"/>
      <c r="D8" s="3"/>
      <c r="E8" s="3"/>
      <c r="F8" s="3"/>
      <c r="G8" s="2"/>
      <c r="H8" s="144"/>
      <c r="I8" s="4"/>
      <c r="J8" s="3"/>
      <c r="K8" s="3"/>
      <c r="L8" s="3"/>
      <c r="M8" s="3"/>
      <c r="N8" s="2"/>
      <c r="O8" s="144"/>
      <c r="P8" s="144"/>
      <c r="Q8" s="144"/>
      <c r="R8" s="144"/>
      <c r="S8" s="144"/>
      <c r="T8" s="144"/>
    </row>
    <row r="9" spans="1:20" x14ac:dyDescent="0.2">
      <c r="A9" s="144"/>
      <c r="B9" s="137" t="s">
        <v>576</v>
      </c>
      <c r="C9" s="138"/>
      <c r="D9" s="3"/>
      <c r="E9" s="3"/>
      <c r="F9" s="3"/>
      <c r="G9" s="2"/>
      <c r="H9" s="144"/>
      <c r="I9" s="137" t="s">
        <v>576</v>
      </c>
      <c r="J9" s="138"/>
      <c r="K9" s="3"/>
      <c r="L9" s="3"/>
      <c r="M9" s="3"/>
      <c r="N9" s="2"/>
      <c r="O9" s="144"/>
      <c r="P9" s="144"/>
      <c r="Q9" s="144"/>
      <c r="R9" s="144"/>
      <c r="S9" s="144"/>
      <c r="T9" s="144"/>
    </row>
    <row r="10" spans="1:20" ht="25.5" x14ac:dyDescent="0.2">
      <c r="A10" s="144"/>
      <c r="B10" s="128" t="s">
        <v>577</v>
      </c>
      <c r="C10" s="139"/>
      <c r="D10" s="3"/>
      <c r="E10" s="3"/>
      <c r="F10" s="3"/>
      <c r="G10" s="2"/>
      <c r="H10" s="144"/>
      <c r="I10" s="128" t="s">
        <v>577</v>
      </c>
      <c r="J10" s="139"/>
      <c r="K10" s="3"/>
      <c r="L10" s="3"/>
      <c r="M10" s="3"/>
      <c r="N10" s="2"/>
      <c r="O10" s="144"/>
      <c r="P10" s="144"/>
      <c r="Q10" s="144"/>
      <c r="R10" s="144"/>
      <c r="S10" s="144"/>
      <c r="T10" s="144"/>
    </row>
    <row r="11" spans="1:20" ht="13.5" thickBot="1" x14ac:dyDescent="0.25">
      <c r="A11" s="144"/>
      <c r="B11" s="140" t="s">
        <v>578</v>
      </c>
      <c r="C11" s="141"/>
      <c r="D11" s="3"/>
      <c r="E11" s="3"/>
      <c r="F11" s="3"/>
      <c r="G11" s="2"/>
      <c r="H11" s="144"/>
      <c r="I11" s="140" t="s">
        <v>578</v>
      </c>
      <c r="J11" s="141"/>
      <c r="K11" s="3"/>
      <c r="L11" s="3"/>
      <c r="M11" s="3"/>
      <c r="N11" s="2"/>
      <c r="O11" s="144"/>
      <c r="P11" s="144"/>
      <c r="Q11" s="144"/>
      <c r="R11" s="144"/>
      <c r="S11" s="144"/>
      <c r="T11" s="144"/>
    </row>
    <row r="12" spans="1:20" x14ac:dyDescent="0.2">
      <c r="A12" s="144"/>
      <c r="B12" s="4"/>
      <c r="C12" s="3"/>
      <c r="D12" s="130" t="s">
        <v>584</v>
      </c>
      <c r="E12" s="130" t="s">
        <v>585</v>
      </c>
      <c r="F12" s="130" t="s">
        <v>586</v>
      </c>
      <c r="G12" s="2"/>
      <c r="H12" s="144"/>
      <c r="I12" s="4"/>
      <c r="J12" s="3"/>
      <c r="K12" s="130" t="s">
        <v>584</v>
      </c>
      <c r="L12" s="130" t="s">
        <v>585</v>
      </c>
      <c r="M12" s="130" t="s">
        <v>586</v>
      </c>
      <c r="N12" s="2"/>
      <c r="O12" s="144"/>
      <c r="P12" s="144"/>
      <c r="Q12" s="144"/>
      <c r="R12" s="144"/>
      <c r="S12" s="144"/>
      <c r="T12" s="144"/>
    </row>
    <row r="13" spans="1:20" ht="13.5" thickBot="1" x14ac:dyDescent="0.25">
      <c r="A13" s="144"/>
      <c r="B13" s="4"/>
      <c r="C13" s="3"/>
      <c r="D13" s="131" t="e">
        <f>C9*4/C11</f>
        <v>#DIV/0!</v>
      </c>
      <c r="E13" s="131" t="e">
        <f>C10/C11</f>
        <v>#DIV/0!</v>
      </c>
      <c r="F13" s="132" t="e">
        <f>D13+E13</f>
        <v>#DIV/0!</v>
      </c>
      <c r="G13" s="2"/>
      <c r="H13" s="144"/>
      <c r="I13" s="4"/>
      <c r="J13" s="3"/>
      <c r="K13" s="131" t="e">
        <f>J9*4/J11</f>
        <v>#DIV/0!</v>
      </c>
      <c r="L13" s="131" t="e">
        <f>J10/J11</f>
        <v>#DIV/0!</v>
      </c>
      <c r="M13" s="132" t="e">
        <f>K13+L13</f>
        <v>#DIV/0!</v>
      </c>
      <c r="N13" s="2"/>
      <c r="O13" s="144"/>
      <c r="P13" s="144"/>
      <c r="Q13" s="144"/>
      <c r="R13" s="144"/>
      <c r="S13" s="144"/>
      <c r="T13" s="144"/>
    </row>
    <row r="14" spans="1:20" ht="32.25" customHeight="1" thickBot="1" x14ac:dyDescent="0.25">
      <c r="A14" s="144"/>
      <c r="B14" s="152" t="s">
        <v>579</v>
      </c>
      <c r="C14" s="153" t="s">
        <v>580</v>
      </c>
      <c r="D14" s="3"/>
      <c r="E14" s="3"/>
      <c r="F14" s="9"/>
      <c r="G14" s="2"/>
      <c r="H14" s="144"/>
      <c r="I14" s="152" t="s">
        <v>579</v>
      </c>
      <c r="J14" s="153" t="s">
        <v>580</v>
      </c>
      <c r="K14" s="3"/>
      <c r="L14" s="3"/>
      <c r="M14" s="9"/>
      <c r="N14" s="2"/>
      <c r="O14" s="144"/>
      <c r="P14" s="144"/>
      <c r="Q14" s="144"/>
      <c r="R14" s="144"/>
      <c r="S14" s="144"/>
      <c r="T14" s="144"/>
    </row>
    <row r="15" spans="1:20" ht="32.25" customHeight="1" thickBot="1" x14ac:dyDescent="0.35">
      <c r="A15" s="144"/>
      <c r="B15" s="129" t="e">
        <f>VLOOKUP($E$7,'RI sector'!$A$2:$I$569,8,FALSE)</f>
        <v>#N/A</v>
      </c>
      <c r="C15" s="129">
        <v>0.83072100000000004</v>
      </c>
      <c r="D15" s="3"/>
      <c r="E15" s="154" t="s">
        <v>582</v>
      </c>
      <c r="F15" s="125" t="e">
        <f>F13/B15</f>
        <v>#DIV/0!</v>
      </c>
      <c r="G15" s="8"/>
      <c r="H15" s="144"/>
      <c r="I15" s="129" t="e">
        <f>VLOOKUP($E$7,'RI sector'!$A$2:$I$569,8,FALSE)</f>
        <v>#N/A</v>
      </c>
      <c r="J15" s="129">
        <v>0.83072100000000004</v>
      </c>
      <c r="K15" s="3"/>
      <c r="L15" s="154" t="s">
        <v>582</v>
      </c>
      <c r="M15" s="125" t="e">
        <f>M13/I15</f>
        <v>#DIV/0!</v>
      </c>
      <c r="N15" s="8"/>
      <c r="O15" s="144"/>
      <c r="P15" s="144"/>
      <c r="Q15" s="144"/>
      <c r="R15" s="144"/>
      <c r="S15" s="144"/>
      <c r="T15" s="144"/>
    </row>
    <row r="16" spans="1:20" ht="27.6" customHeight="1" thickBot="1" x14ac:dyDescent="0.25">
      <c r="A16" s="144"/>
      <c r="B16" s="4"/>
      <c r="C16" s="3"/>
      <c r="D16" s="3"/>
      <c r="E16" s="154" t="s">
        <v>583</v>
      </c>
      <c r="F16" s="124" t="e">
        <f>F13/C15</f>
        <v>#DIV/0!</v>
      </c>
      <c r="G16" s="8"/>
      <c r="H16" s="144"/>
      <c r="I16" s="4"/>
      <c r="J16" s="3"/>
      <c r="K16" s="3"/>
      <c r="L16" s="154" t="s">
        <v>583</v>
      </c>
      <c r="M16" s="124" t="e">
        <f>M13/J15</f>
        <v>#DIV/0!</v>
      </c>
      <c r="N16" s="8"/>
      <c r="O16" s="144"/>
      <c r="P16" s="144"/>
      <c r="Q16" s="144"/>
      <c r="R16" s="144"/>
      <c r="S16" s="144"/>
      <c r="T16" s="144"/>
    </row>
    <row r="17" spans="1:20" ht="13.5" thickBot="1" x14ac:dyDescent="0.25">
      <c r="A17" s="144"/>
      <c r="B17" s="5"/>
      <c r="C17" s="6"/>
      <c r="D17" s="6"/>
      <c r="E17" s="6"/>
      <c r="F17" s="6"/>
      <c r="G17" s="7"/>
      <c r="H17" s="144"/>
      <c r="I17" s="5"/>
      <c r="J17" s="6"/>
      <c r="K17" s="6"/>
      <c r="L17" s="6"/>
      <c r="M17" s="6"/>
      <c r="N17" s="7"/>
      <c r="O17" s="144"/>
      <c r="P17" s="144"/>
      <c r="Q17" s="144"/>
      <c r="R17" s="144"/>
      <c r="S17" s="144"/>
      <c r="T17" s="144"/>
    </row>
    <row r="18" spans="1:20" ht="18.75" x14ac:dyDescent="0.3">
      <c r="A18" s="144"/>
      <c r="B18" s="146"/>
      <c r="C18" s="147"/>
      <c r="D18" s="147"/>
      <c r="E18" s="147"/>
      <c r="F18" s="147"/>
      <c r="G18" s="145"/>
      <c r="H18" s="144"/>
      <c r="I18" s="174" t="s">
        <v>589</v>
      </c>
      <c r="J18" s="175"/>
      <c r="K18" s="175"/>
      <c r="L18" s="175"/>
      <c r="M18" s="175"/>
      <c r="N18" s="176"/>
      <c r="O18" s="144"/>
      <c r="P18" s="144"/>
      <c r="Q18" s="144"/>
      <c r="R18" s="144"/>
      <c r="S18" s="144"/>
      <c r="T18" s="144"/>
    </row>
    <row r="19" spans="1:20" ht="15.75" thickBot="1" x14ac:dyDescent="0.3">
      <c r="A19" s="144"/>
      <c r="B19" s="148"/>
      <c r="C19" s="145"/>
      <c r="D19" s="145"/>
      <c r="E19" s="145"/>
      <c r="F19" s="145"/>
      <c r="G19" s="145"/>
      <c r="H19" s="144"/>
      <c r="I19" s="177"/>
      <c r="J19" s="178"/>
      <c r="K19" s="178"/>
      <c r="L19" s="178"/>
      <c r="M19" s="178"/>
      <c r="N19" s="179"/>
      <c r="O19" s="144"/>
      <c r="P19" s="144"/>
      <c r="Q19" s="144"/>
      <c r="R19" s="144"/>
      <c r="S19" s="144"/>
      <c r="T19" s="144"/>
    </row>
    <row r="20" spans="1:20" ht="15.75" thickBot="1" x14ac:dyDescent="0.3">
      <c r="A20" s="144"/>
      <c r="B20" s="133" t="s">
        <v>575</v>
      </c>
      <c r="C20" s="142">
        <f>D3</f>
        <v>0</v>
      </c>
      <c r="D20" s="134" t="s">
        <v>0</v>
      </c>
      <c r="E20" s="135">
        <f>$D$5</f>
        <v>0</v>
      </c>
      <c r="F20" s="1"/>
      <c r="G20" s="136">
        <v>2021</v>
      </c>
      <c r="H20" s="144"/>
      <c r="I20" s="177"/>
      <c r="J20" s="178"/>
      <c r="K20" s="178"/>
      <c r="L20" s="178"/>
      <c r="M20" s="178"/>
      <c r="N20" s="179"/>
      <c r="O20" s="144"/>
      <c r="P20" s="144"/>
      <c r="Q20" s="144"/>
      <c r="R20" s="144"/>
      <c r="S20" s="144"/>
      <c r="T20" s="144"/>
    </row>
    <row r="21" spans="1:20" ht="13.5" thickBot="1" x14ac:dyDescent="0.25">
      <c r="A21" s="144"/>
      <c r="B21" s="4"/>
      <c r="C21" s="3"/>
      <c r="D21" s="3"/>
      <c r="E21" s="3"/>
      <c r="F21" s="3"/>
      <c r="G21" s="2"/>
      <c r="H21" s="144"/>
      <c r="I21" s="177"/>
      <c r="J21" s="178"/>
      <c r="K21" s="178"/>
      <c r="L21" s="178"/>
      <c r="M21" s="178"/>
      <c r="N21" s="179"/>
      <c r="O21" s="144"/>
      <c r="P21" s="144"/>
      <c r="Q21" s="144"/>
      <c r="R21" s="144"/>
      <c r="S21" s="144"/>
      <c r="T21" s="144"/>
    </row>
    <row r="22" spans="1:20" x14ac:dyDescent="0.2">
      <c r="A22" s="144"/>
      <c r="B22" s="137" t="s">
        <v>576</v>
      </c>
      <c r="C22" s="138"/>
      <c r="D22" s="3"/>
      <c r="E22" s="3"/>
      <c r="F22" s="3"/>
      <c r="G22" s="2"/>
      <c r="H22" s="144"/>
      <c r="I22" s="177"/>
      <c r="J22" s="178"/>
      <c r="K22" s="178"/>
      <c r="L22" s="178"/>
      <c r="M22" s="178"/>
      <c r="N22" s="179"/>
      <c r="O22" s="144"/>
      <c r="P22" s="144"/>
      <c r="Q22" s="144"/>
      <c r="R22" s="144"/>
      <c r="S22" s="144"/>
      <c r="T22" s="144"/>
    </row>
    <row r="23" spans="1:20" ht="25.5" x14ac:dyDescent="0.2">
      <c r="A23" s="144"/>
      <c r="B23" s="128" t="s">
        <v>577</v>
      </c>
      <c r="C23" s="139"/>
      <c r="D23" s="3"/>
      <c r="E23" s="3"/>
      <c r="F23" s="3"/>
      <c r="G23" s="2"/>
      <c r="H23" s="144"/>
      <c r="I23" s="177"/>
      <c r="J23" s="178"/>
      <c r="K23" s="178"/>
      <c r="L23" s="178"/>
      <c r="M23" s="178"/>
      <c r="N23" s="179"/>
      <c r="O23" s="144"/>
      <c r="P23" s="144"/>
      <c r="Q23" s="144"/>
      <c r="R23" s="144"/>
      <c r="S23" s="144"/>
      <c r="T23" s="144"/>
    </row>
    <row r="24" spans="1:20" ht="13.5" thickBot="1" x14ac:dyDescent="0.25">
      <c r="A24" s="144"/>
      <c r="B24" s="140" t="s">
        <v>578</v>
      </c>
      <c r="C24" s="141"/>
      <c r="D24" s="3"/>
      <c r="E24" s="3"/>
      <c r="F24" s="3"/>
      <c r="G24" s="2"/>
      <c r="H24" s="144"/>
      <c r="I24" s="177"/>
      <c r="J24" s="178"/>
      <c r="K24" s="178"/>
      <c r="L24" s="178"/>
      <c r="M24" s="178"/>
      <c r="N24" s="179"/>
      <c r="O24" s="144"/>
      <c r="P24" s="144"/>
      <c r="Q24" s="144"/>
      <c r="R24" s="144"/>
      <c r="S24" s="144"/>
      <c r="T24" s="144"/>
    </row>
    <row r="25" spans="1:20" x14ac:dyDescent="0.2">
      <c r="A25" s="144"/>
      <c r="B25" s="4"/>
      <c r="C25" s="3"/>
      <c r="D25" s="130" t="s">
        <v>584</v>
      </c>
      <c r="E25" s="130" t="s">
        <v>585</v>
      </c>
      <c r="F25" s="130" t="s">
        <v>586</v>
      </c>
      <c r="G25" s="2"/>
      <c r="H25" s="144"/>
      <c r="I25" s="177"/>
      <c r="J25" s="178"/>
      <c r="K25" s="178"/>
      <c r="L25" s="178"/>
      <c r="M25" s="178"/>
      <c r="N25" s="179"/>
      <c r="O25" s="144"/>
      <c r="P25" s="144"/>
      <c r="Q25" s="144"/>
      <c r="R25" s="144"/>
      <c r="S25" s="144"/>
      <c r="T25" s="144"/>
    </row>
    <row r="26" spans="1:20" ht="13.5" thickBot="1" x14ac:dyDescent="0.25">
      <c r="A26" s="144"/>
      <c r="B26" s="4"/>
      <c r="C26" s="3"/>
      <c r="D26" s="131" t="e">
        <f>C22*4/C24</f>
        <v>#DIV/0!</v>
      </c>
      <c r="E26" s="131" t="e">
        <f>C23/C24</f>
        <v>#DIV/0!</v>
      </c>
      <c r="F26" s="132" t="e">
        <f>D26+E26</f>
        <v>#DIV/0!</v>
      </c>
      <c r="G26" s="2"/>
      <c r="H26" s="144"/>
      <c r="I26" s="177"/>
      <c r="J26" s="178"/>
      <c r="K26" s="178"/>
      <c r="L26" s="178"/>
      <c r="M26" s="178"/>
      <c r="N26" s="179"/>
      <c r="O26" s="144"/>
      <c r="P26" s="144"/>
      <c r="Q26" s="144"/>
      <c r="R26" s="144"/>
      <c r="S26" s="144"/>
      <c r="T26" s="144"/>
    </row>
    <row r="27" spans="1:20" ht="25.5" customHeight="1" thickBot="1" x14ac:dyDescent="0.25">
      <c r="A27" s="144"/>
      <c r="B27" s="152" t="s">
        <v>579</v>
      </c>
      <c r="C27" s="153" t="s">
        <v>580</v>
      </c>
      <c r="D27" s="3"/>
      <c r="E27" s="3"/>
      <c r="F27" s="9"/>
      <c r="G27" s="2"/>
      <c r="H27" s="144"/>
      <c r="I27" s="177"/>
      <c r="J27" s="178"/>
      <c r="K27" s="178"/>
      <c r="L27" s="178"/>
      <c r="M27" s="178"/>
      <c r="N27" s="179"/>
      <c r="O27" s="144"/>
      <c r="P27" s="144"/>
      <c r="Q27" s="144"/>
      <c r="R27" s="144"/>
      <c r="S27" s="144"/>
      <c r="T27" s="144"/>
    </row>
    <row r="28" spans="1:20" ht="26.25" thickBot="1" x14ac:dyDescent="0.35">
      <c r="A28" s="144"/>
      <c r="B28" s="129" t="e">
        <f>VLOOKUP($E$20,'RI sector'!$A$2:$I$569,6,FALSE)</f>
        <v>#N/A</v>
      </c>
      <c r="C28" s="129">
        <v>0.92582299999999984</v>
      </c>
      <c r="D28" s="3"/>
      <c r="E28" s="154" t="s">
        <v>582</v>
      </c>
      <c r="F28" s="125" t="e">
        <f>F26/B28</f>
        <v>#DIV/0!</v>
      </c>
      <c r="G28" s="8"/>
      <c r="H28" s="144"/>
      <c r="I28" s="177"/>
      <c r="J28" s="178"/>
      <c r="K28" s="178"/>
      <c r="L28" s="178"/>
      <c r="M28" s="178"/>
      <c r="N28" s="179"/>
      <c r="O28" s="144"/>
      <c r="P28" s="144"/>
      <c r="Q28" s="144"/>
      <c r="R28" s="144"/>
      <c r="S28" s="144"/>
      <c r="T28" s="144"/>
    </row>
    <row r="29" spans="1:20" ht="26.25" thickBot="1" x14ac:dyDescent="0.25">
      <c r="A29" s="144"/>
      <c r="B29" s="4"/>
      <c r="C29" s="3"/>
      <c r="D29" s="3"/>
      <c r="E29" s="154" t="s">
        <v>583</v>
      </c>
      <c r="F29" s="124" t="e">
        <f>F26/C28</f>
        <v>#DIV/0!</v>
      </c>
      <c r="G29" s="8"/>
      <c r="H29" s="144"/>
      <c r="I29" s="180"/>
      <c r="J29" s="181"/>
      <c r="K29" s="181"/>
      <c r="L29" s="181"/>
      <c r="M29" s="181"/>
      <c r="N29" s="182"/>
      <c r="O29" s="144"/>
      <c r="P29" s="144"/>
      <c r="Q29" s="144"/>
      <c r="R29" s="144"/>
      <c r="S29" s="144"/>
      <c r="T29" s="144"/>
    </row>
    <row r="30" spans="1:20" ht="13.5" thickBot="1" x14ac:dyDescent="0.25">
      <c r="A30" s="144"/>
      <c r="B30" s="5"/>
      <c r="C30" s="6"/>
      <c r="D30" s="6"/>
      <c r="E30" s="6"/>
      <c r="F30" s="6"/>
      <c r="G30" s="7"/>
      <c r="H30" s="144"/>
      <c r="I30" s="144"/>
      <c r="J30" s="144"/>
      <c r="K30" s="144"/>
      <c r="L30" s="144"/>
      <c r="M30" s="144"/>
      <c r="N30" s="144"/>
      <c r="O30" s="144"/>
      <c r="P30" s="144"/>
      <c r="Q30" s="144"/>
      <c r="R30" s="144"/>
      <c r="S30" s="144"/>
      <c r="T30" s="144"/>
    </row>
    <row r="31" spans="1:20" x14ac:dyDescent="0.2">
      <c r="A31" s="144"/>
      <c r="B31" s="145"/>
      <c r="C31" s="145"/>
      <c r="D31" s="145"/>
      <c r="E31" s="145"/>
      <c r="F31" s="145"/>
      <c r="G31" s="145"/>
      <c r="H31" s="144"/>
      <c r="I31" s="144"/>
      <c r="J31" s="144"/>
      <c r="K31" s="144"/>
      <c r="L31" s="144"/>
      <c r="M31" s="144"/>
      <c r="N31" s="144"/>
      <c r="O31" s="144"/>
      <c r="P31" s="144"/>
      <c r="Q31" s="144"/>
      <c r="R31" s="144"/>
      <c r="S31" s="144"/>
      <c r="T31" s="144"/>
    </row>
    <row r="32" spans="1:20" ht="13.5" thickBot="1" x14ac:dyDescent="0.25">
      <c r="A32" s="144"/>
      <c r="B32" s="144"/>
      <c r="C32" s="144"/>
      <c r="D32" s="144"/>
      <c r="E32" s="144"/>
      <c r="F32" s="144"/>
      <c r="G32" s="144"/>
      <c r="H32" s="144"/>
      <c r="I32" s="144"/>
      <c r="J32" s="144"/>
      <c r="K32" s="144"/>
      <c r="L32" s="144"/>
      <c r="M32" s="144"/>
      <c r="N32" s="144"/>
      <c r="O32" s="144"/>
      <c r="P32" s="144"/>
      <c r="Q32" s="144"/>
      <c r="R32" s="144"/>
      <c r="S32" s="144"/>
      <c r="T32" s="144"/>
    </row>
    <row r="33" spans="1:20" ht="15.75" thickBot="1" x14ac:dyDescent="0.3">
      <c r="A33" s="144"/>
      <c r="B33" s="133" t="s">
        <v>575</v>
      </c>
      <c r="C33" s="142">
        <f>D3</f>
        <v>0</v>
      </c>
      <c r="D33" s="134" t="s">
        <v>0</v>
      </c>
      <c r="E33" s="135">
        <f>$D$5</f>
        <v>0</v>
      </c>
      <c r="F33" s="1"/>
      <c r="G33" s="136">
        <v>2020</v>
      </c>
      <c r="H33" s="144"/>
      <c r="I33" s="144"/>
      <c r="J33" s="144"/>
      <c r="K33" s="144"/>
      <c r="L33" s="144"/>
      <c r="M33" s="144"/>
      <c r="N33" s="144"/>
      <c r="O33" s="144"/>
      <c r="P33" s="144"/>
      <c r="Q33" s="144"/>
      <c r="R33" s="144"/>
      <c r="S33" s="144"/>
      <c r="T33" s="144"/>
    </row>
    <row r="34" spans="1:20" ht="13.5" thickBot="1" x14ac:dyDescent="0.25">
      <c r="A34" s="144"/>
      <c r="B34" s="4"/>
      <c r="C34" s="3"/>
      <c r="D34" s="3"/>
      <c r="E34" s="3"/>
      <c r="F34" s="3"/>
      <c r="G34" s="2"/>
      <c r="H34" s="144"/>
      <c r="I34" s="144"/>
      <c r="J34" s="144"/>
      <c r="K34" s="144"/>
      <c r="L34" s="144"/>
      <c r="M34" s="144"/>
      <c r="N34" s="144"/>
      <c r="O34" s="144"/>
      <c r="P34" s="144"/>
      <c r="Q34" s="144"/>
      <c r="R34" s="144"/>
      <c r="S34" s="144"/>
      <c r="T34" s="144"/>
    </row>
    <row r="35" spans="1:20" x14ac:dyDescent="0.2">
      <c r="A35" s="144"/>
      <c r="B35" s="137" t="s">
        <v>576</v>
      </c>
      <c r="C35" s="138"/>
      <c r="D35" s="3"/>
      <c r="E35" s="3"/>
      <c r="F35" s="3"/>
      <c r="G35" s="2"/>
      <c r="H35" s="144"/>
      <c r="I35" s="144"/>
      <c r="J35" s="144"/>
      <c r="K35" s="144"/>
      <c r="L35" s="144"/>
      <c r="M35" s="144"/>
      <c r="N35" s="144"/>
      <c r="O35" s="144"/>
      <c r="P35" s="144"/>
      <c r="Q35" s="144"/>
      <c r="R35" s="144"/>
      <c r="S35" s="144"/>
      <c r="T35" s="144"/>
    </row>
    <row r="36" spans="1:20" ht="25.5" x14ac:dyDescent="0.2">
      <c r="A36" s="144"/>
      <c r="B36" s="128" t="s">
        <v>577</v>
      </c>
      <c r="C36" s="139"/>
      <c r="D36" s="3"/>
      <c r="E36" s="3"/>
      <c r="F36" s="3"/>
      <c r="G36" s="2"/>
      <c r="H36" s="144"/>
      <c r="I36" s="144"/>
      <c r="J36" s="144"/>
      <c r="K36" s="144"/>
      <c r="L36" s="144"/>
      <c r="M36" s="144"/>
      <c r="N36" s="144"/>
      <c r="O36" s="144"/>
      <c r="P36" s="144"/>
      <c r="Q36" s="144"/>
      <c r="R36" s="144"/>
      <c r="S36" s="144"/>
      <c r="T36" s="144"/>
    </row>
    <row r="37" spans="1:20" ht="13.5" thickBot="1" x14ac:dyDescent="0.25">
      <c r="A37" s="144"/>
      <c r="B37" s="140" t="s">
        <v>578</v>
      </c>
      <c r="C37" s="141"/>
      <c r="D37" s="3"/>
      <c r="E37" s="3"/>
      <c r="F37" s="3"/>
      <c r="G37" s="2"/>
      <c r="H37" s="144"/>
      <c r="I37" s="144"/>
      <c r="J37" s="144"/>
      <c r="K37" s="144"/>
      <c r="L37" s="144"/>
      <c r="M37" s="144"/>
      <c r="N37" s="144"/>
      <c r="O37" s="144"/>
      <c r="P37" s="144"/>
      <c r="Q37" s="144"/>
      <c r="R37" s="144"/>
      <c r="S37" s="144"/>
      <c r="T37" s="144"/>
    </row>
    <row r="38" spans="1:20" x14ac:dyDescent="0.2">
      <c r="A38" s="144"/>
      <c r="B38" s="4"/>
      <c r="C38" s="3"/>
      <c r="D38" s="130" t="s">
        <v>584</v>
      </c>
      <c r="E38" s="130" t="s">
        <v>585</v>
      </c>
      <c r="F38" s="130" t="s">
        <v>586</v>
      </c>
      <c r="G38" s="2"/>
      <c r="H38" s="144"/>
      <c r="I38" s="144"/>
      <c r="J38" s="144"/>
      <c r="K38" s="144"/>
      <c r="L38" s="144"/>
      <c r="M38" s="144"/>
      <c r="N38" s="144"/>
      <c r="O38" s="144"/>
      <c r="P38" s="144"/>
      <c r="Q38" s="144"/>
      <c r="R38" s="144"/>
      <c r="S38" s="144"/>
      <c r="T38" s="144"/>
    </row>
    <row r="39" spans="1:20" ht="13.5" thickBot="1" x14ac:dyDescent="0.25">
      <c r="A39" s="144"/>
      <c r="B39" s="4"/>
      <c r="C39" s="3"/>
      <c r="D39" s="131" t="e">
        <f>C35*4/C37</f>
        <v>#DIV/0!</v>
      </c>
      <c r="E39" s="131" t="e">
        <f>C36/C37</f>
        <v>#DIV/0!</v>
      </c>
      <c r="F39" s="132" t="e">
        <f>D39+E39</f>
        <v>#DIV/0!</v>
      </c>
      <c r="G39" s="2"/>
      <c r="H39" s="144"/>
      <c r="I39" s="144"/>
      <c r="J39" s="144"/>
      <c r="K39" s="144"/>
      <c r="L39" s="144"/>
      <c r="M39" s="144"/>
      <c r="N39" s="144"/>
      <c r="O39" s="144"/>
      <c r="P39" s="144"/>
      <c r="Q39" s="144"/>
      <c r="R39" s="144"/>
      <c r="S39" s="144"/>
      <c r="T39" s="144"/>
    </row>
    <row r="40" spans="1:20" ht="32.25" customHeight="1" thickBot="1" x14ac:dyDescent="0.25">
      <c r="A40" s="144"/>
      <c r="B40" s="152" t="s">
        <v>579</v>
      </c>
      <c r="C40" s="153" t="s">
        <v>580</v>
      </c>
      <c r="D40" s="3"/>
      <c r="E40" s="3"/>
      <c r="F40" s="9"/>
      <c r="G40" s="2"/>
      <c r="H40" s="144"/>
      <c r="I40" s="144"/>
      <c r="J40" s="144"/>
      <c r="K40" s="144"/>
      <c r="L40" s="144"/>
      <c r="M40" s="144"/>
      <c r="N40" s="144"/>
      <c r="O40" s="144"/>
      <c r="P40" s="144"/>
      <c r="Q40" s="144"/>
      <c r="R40" s="144"/>
      <c r="S40" s="144"/>
      <c r="T40" s="144"/>
    </row>
    <row r="41" spans="1:20" ht="30.6" customHeight="1" thickBot="1" x14ac:dyDescent="0.35">
      <c r="A41" s="144"/>
      <c r="B41" s="129" t="e">
        <f>VLOOKUP($E$33,'RI sector'!$A$2:$I$569,4,FALSE)</f>
        <v>#N/A</v>
      </c>
      <c r="C41" s="129">
        <v>0.884521</v>
      </c>
      <c r="D41" s="3"/>
      <c r="E41" s="154" t="s">
        <v>582</v>
      </c>
      <c r="F41" s="125" t="e">
        <f>F39/B41</f>
        <v>#DIV/0!</v>
      </c>
      <c r="G41" s="8"/>
      <c r="H41" s="144"/>
      <c r="I41" s="144"/>
      <c r="J41" s="144"/>
      <c r="K41" s="144"/>
      <c r="L41" s="144"/>
      <c r="M41" s="144"/>
      <c r="N41" s="144"/>
      <c r="O41" s="144"/>
      <c r="P41" s="144"/>
      <c r="Q41" s="144"/>
      <c r="R41" s="144"/>
      <c r="S41" s="144"/>
      <c r="T41" s="144"/>
    </row>
    <row r="42" spans="1:20" ht="28.9" customHeight="1" thickBot="1" x14ac:dyDescent="0.25">
      <c r="A42" s="144"/>
      <c r="B42" s="4"/>
      <c r="C42" s="3"/>
      <c r="D42" s="3"/>
      <c r="E42" s="154" t="s">
        <v>583</v>
      </c>
      <c r="F42" s="124" t="e">
        <f>F39/C41</f>
        <v>#DIV/0!</v>
      </c>
      <c r="G42" s="8"/>
      <c r="H42" s="144"/>
      <c r="I42" s="144"/>
      <c r="J42" s="144"/>
      <c r="K42" s="144"/>
      <c r="L42" s="144"/>
      <c r="M42" s="144"/>
      <c r="N42" s="144"/>
      <c r="O42" s="144"/>
      <c r="P42" s="144"/>
      <c r="Q42" s="144"/>
      <c r="R42" s="144"/>
      <c r="S42" s="144"/>
      <c r="T42" s="144"/>
    </row>
    <row r="43" spans="1:20" ht="13.5" thickBot="1" x14ac:dyDescent="0.25">
      <c r="A43" s="144"/>
      <c r="B43" s="5"/>
      <c r="C43" s="6"/>
      <c r="D43" s="6"/>
      <c r="E43" s="6"/>
      <c r="F43" s="6"/>
      <c r="G43" s="7"/>
      <c r="H43" s="144"/>
      <c r="I43" s="144"/>
      <c r="J43" s="144"/>
      <c r="K43" s="144"/>
      <c r="L43" s="144"/>
      <c r="M43" s="144"/>
      <c r="N43" s="144"/>
      <c r="O43" s="144"/>
      <c r="P43" s="144"/>
      <c r="Q43" s="144"/>
      <c r="R43" s="144"/>
      <c r="S43" s="144"/>
      <c r="T43" s="144"/>
    </row>
    <row r="44" spans="1:20" x14ac:dyDescent="0.2">
      <c r="A44" s="144"/>
      <c r="B44" s="144"/>
      <c r="C44" s="144"/>
      <c r="D44" s="144"/>
      <c r="E44" s="144"/>
      <c r="F44" s="144"/>
      <c r="G44" s="144"/>
      <c r="H44" s="144"/>
      <c r="I44" s="144"/>
      <c r="J44" s="144"/>
      <c r="K44" s="144"/>
      <c r="L44" s="144"/>
      <c r="M44" s="144"/>
      <c r="N44" s="144"/>
      <c r="O44" s="144"/>
      <c r="P44" s="144"/>
      <c r="Q44" s="144"/>
      <c r="R44" s="144"/>
      <c r="S44" s="144"/>
      <c r="T44" s="144"/>
    </row>
    <row r="45" spans="1:20" x14ac:dyDescent="0.2">
      <c r="A45" s="144"/>
      <c r="B45" s="144"/>
      <c r="C45" s="144"/>
      <c r="D45" s="144"/>
      <c r="E45" s="144"/>
      <c r="F45" s="144"/>
      <c r="G45" s="144"/>
      <c r="H45" s="144"/>
      <c r="I45" s="144"/>
      <c r="J45" s="144"/>
      <c r="K45" s="144"/>
      <c r="L45" s="144"/>
      <c r="M45" s="144"/>
      <c r="N45" s="144"/>
      <c r="O45" s="144"/>
      <c r="P45" s="144"/>
      <c r="Q45" s="144"/>
      <c r="R45" s="144"/>
      <c r="S45" s="144"/>
      <c r="T45" s="144"/>
    </row>
    <row r="46" spans="1:20" x14ac:dyDescent="0.2">
      <c r="A46" s="144"/>
      <c r="B46" s="144"/>
      <c r="C46" s="144"/>
      <c r="D46" s="144"/>
      <c r="E46" s="144"/>
      <c r="F46" s="144"/>
      <c r="G46" s="144"/>
      <c r="H46" s="144"/>
      <c r="I46" s="144"/>
      <c r="J46" s="144"/>
      <c r="K46" s="144"/>
      <c r="L46" s="144"/>
      <c r="M46" s="144"/>
      <c r="N46" s="144"/>
      <c r="O46" s="144"/>
      <c r="P46" s="144"/>
      <c r="Q46" s="144"/>
      <c r="R46" s="144"/>
      <c r="S46" s="144"/>
      <c r="T46" s="144"/>
    </row>
    <row r="47" spans="1:20" x14ac:dyDescent="0.2">
      <c r="A47" s="144"/>
      <c r="B47" s="144"/>
      <c r="C47" s="144"/>
      <c r="D47" s="144"/>
      <c r="E47" s="144"/>
      <c r="F47" s="144"/>
      <c r="G47" s="144"/>
      <c r="H47" s="144"/>
      <c r="I47" s="144"/>
      <c r="J47" s="144"/>
      <c r="K47" s="144"/>
      <c r="L47" s="144"/>
      <c r="M47" s="144"/>
      <c r="N47" s="144"/>
      <c r="O47" s="144"/>
      <c r="P47" s="144"/>
      <c r="Q47" s="144"/>
      <c r="R47" s="144"/>
      <c r="S47" s="144"/>
      <c r="T47" s="144"/>
    </row>
  </sheetData>
  <mergeCells count="5">
    <mergeCell ref="F3:G4"/>
    <mergeCell ref="I4:N6"/>
    <mergeCell ref="I3:N3"/>
    <mergeCell ref="I2:N2"/>
    <mergeCell ref="I18:N29"/>
  </mergeCells>
  <phoneticPr fontId="0" type="noConversion"/>
  <conditionalFormatting sqref="F15">
    <cfRule type="cellIs" dxfId="7" priority="12" stopIfTrue="1" operator="greaterThanOrEqual">
      <formula>2</formula>
    </cfRule>
  </conditionalFormatting>
  <conditionalFormatting sqref="F16">
    <cfRule type="cellIs" dxfId="6" priority="11" stopIfTrue="1" operator="greaterThanOrEqual">
      <formula>5</formula>
    </cfRule>
  </conditionalFormatting>
  <conditionalFormatting sqref="F28">
    <cfRule type="cellIs" dxfId="5" priority="6" stopIfTrue="1" operator="greaterThanOrEqual">
      <formula>2</formula>
    </cfRule>
  </conditionalFormatting>
  <conditionalFormatting sqref="F29">
    <cfRule type="cellIs" dxfId="4" priority="5" stopIfTrue="1" operator="greaterThanOrEqual">
      <formula>5</formula>
    </cfRule>
  </conditionalFormatting>
  <conditionalFormatting sqref="F41">
    <cfRule type="cellIs" dxfId="3" priority="4" stopIfTrue="1" operator="greaterThanOrEqual">
      <formula>2</formula>
    </cfRule>
  </conditionalFormatting>
  <conditionalFormatting sqref="F42">
    <cfRule type="cellIs" dxfId="2" priority="3" stopIfTrue="1" operator="greaterThanOrEqual">
      <formula>5</formula>
    </cfRule>
  </conditionalFormatting>
  <conditionalFormatting sqref="M15">
    <cfRule type="cellIs" dxfId="1" priority="2" stopIfTrue="1" operator="greaterThanOrEqual">
      <formula>2</formula>
    </cfRule>
  </conditionalFormatting>
  <conditionalFormatting sqref="M16">
    <cfRule type="cellIs" dxfId="0" priority="1" stopIfTrue="1" operator="greaterThanOrEqual">
      <formula>5</formula>
    </cfRule>
  </conditionalFormatting>
  <pageMargins left="0.78740157499999996" right="0.78740157499999996" top="0.984251969" bottom="0.984251969" header="0.4921259845" footer="0.492125984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71"/>
  <sheetViews>
    <sheetView workbookViewId="0">
      <selection activeCell="E3" sqref="E3"/>
    </sheetView>
  </sheetViews>
  <sheetFormatPr baseColWidth="10" defaultRowHeight="12.75" x14ac:dyDescent="0.2"/>
  <cols>
    <col min="1" max="1" width="6.7109375" style="11" customWidth="1"/>
    <col min="2" max="2" width="1.7109375" style="11" customWidth="1"/>
    <col min="3" max="3" width="70.85546875" style="11" customWidth="1"/>
    <col min="4" max="9" width="9.5703125" style="123" customWidth="1"/>
  </cols>
  <sheetData>
    <row r="1" spans="1:9" ht="16.5" thickBot="1" x14ac:dyDescent="0.3">
      <c r="A1" s="12"/>
      <c r="B1" s="12"/>
      <c r="C1" s="13"/>
      <c r="D1" s="183">
        <v>2020</v>
      </c>
      <c r="E1" s="184"/>
      <c r="F1" s="185">
        <v>2021</v>
      </c>
      <c r="G1" s="186"/>
      <c r="H1" s="183">
        <v>2022</v>
      </c>
      <c r="I1" s="184"/>
    </row>
    <row r="2" spans="1:9" ht="45.75" thickBot="1" x14ac:dyDescent="0.25">
      <c r="A2" s="14" t="s">
        <v>567</v>
      </c>
      <c r="B2" s="15"/>
      <c r="C2" s="16" t="s">
        <v>571</v>
      </c>
      <c r="D2" s="17" t="s">
        <v>568</v>
      </c>
      <c r="E2" s="18" t="s">
        <v>569</v>
      </c>
      <c r="F2" s="19" t="s">
        <v>568</v>
      </c>
      <c r="G2" s="20" t="s">
        <v>569</v>
      </c>
      <c r="H2" s="17" t="s">
        <v>568</v>
      </c>
      <c r="I2" s="18" t="s">
        <v>569</v>
      </c>
    </row>
    <row r="3" spans="1:9" x14ac:dyDescent="0.2">
      <c r="A3" s="21" t="s">
        <v>98</v>
      </c>
      <c r="B3" s="22" t="s">
        <v>570</v>
      </c>
      <c r="C3" s="37" t="s">
        <v>592</v>
      </c>
      <c r="D3" s="23">
        <v>0.59821500000000005</v>
      </c>
      <c r="E3" s="24">
        <v>0.88</v>
      </c>
      <c r="F3" s="23">
        <v>0.52696299999999996</v>
      </c>
      <c r="G3" s="24">
        <v>0.93</v>
      </c>
      <c r="H3" s="23">
        <v>0.46298299999999998</v>
      </c>
      <c r="I3" s="24">
        <v>0.83</v>
      </c>
    </row>
    <row r="4" spans="1:9" x14ac:dyDescent="0.2">
      <c r="A4" s="26" t="s">
        <v>99</v>
      </c>
      <c r="B4" s="27" t="s">
        <v>1160</v>
      </c>
      <c r="C4" s="85" t="s">
        <v>593</v>
      </c>
      <c r="D4" s="29">
        <v>0.60113399999999995</v>
      </c>
      <c r="E4" s="30">
        <v>0.88</v>
      </c>
      <c r="F4" s="31">
        <v>0.47214299999999992</v>
      </c>
      <c r="G4" s="30">
        <v>0.93</v>
      </c>
      <c r="H4" s="29">
        <v>0.48263699999999998</v>
      </c>
      <c r="I4" s="30">
        <v>0.83</v>
      </c>
    </row>
    <row r="5" spans="1:9" x14ac:dyDescent="0.2">
      <c r="A5" s="26" t="s">
        <v>100</v>
      </c>
      <c r="B5" s="27" t="s">
        <v>570</v>
      </c>
      <c r="C5" s="85" t="s">
        <v>594</v>
      </c>
      <c r="D5" s="29">
        <v>0.59821500000000005</v>
      </c>
      <c r="E5" s="30">
        <v>0.88</v>
      </c>
      <c r="F5" s="31">
        <v>0.52696299999999996</v>
      </c>
      <c r="G5" s="30">
        <v>0.93</v>
      </c>
      <c r="H5" s="29">
        <v>0.46298299999999998</v>
      </c>
      <c r="I5" s="30">
        <v>0.83</v>
      </c>
    </row>
    <row r="6" spans="1:9" x14ac:dyDescent="0.2">
      <c r="A6" s="26" t="s">
        <v>101</v>
      </c>
      <c r="B6" s="27" t="s">
        <v>1160</v>
      </c>
      <c r="C6" s="85" t="s">
        <v>595</v>
      </c>
      <c r="D6" s="29">
        <v>0.42874499999999999</v>
      </c>
      <c r="E6" s="30">
        <v>0.88</v>
      </c>
      <c r="F6" s="31">
        <v>0.45705299999999999</v>
      </c>
      <c r="G6" s="30">
        <v>0.93</v>
      </c>
      <c r="H6" s="29">
        <v>0.39261800000000002</v>
      </c>
      <c r="I6" s="30">
        <v>0.83</v>
      </c>
    </row>
    <row r="7" spans="1:9" x14ac:dyDescent="0.2">
      <c r="A7" s="26" t="s">
        <v>102</v>
      </c>
      <c r="B7" s="27" t="s">
        <v>570</v>
      </c>
      <c r="C7" s="85" t="s">
        <v>596</v>
      </c>
      <c r="D7" s="29">
        <v>0.46313700000000002</v>
      </c>
      <c r="E7" s="30">
        <v>0.88</v>
      </c>
      <c r="F7" s="31">
        <v>0.38119399999999998</v>
      </c>
      <c r="G7" s="30">
        <v>0.93</v>
      </c>
      <c r="H7" s="29">
        <v>0.417134</v>
      </c>
      <c r="I7" s="30">
        <v>0.83</v>
      </c>
    </row>
    <row r="8" spans="1:9" x14ac:dyDescent="0.2">
      <c r="A8" s="26" t="s">
        <v>103</v>
      </c>
      <c r="B8" s="27" t="s">
        <v>1160</v>
      </c>
      <c r="C8" s="85" t="s">
        <v>597</v>
      </c>
      <c r="D8" s="29">
        <v>0.43903399999999998</v>
      </c>
      <c r="E8" s="30">
        <v>0.88</v>
      </c>
      <c r="F8" s="31">
        <v>0.38857900000000001</v>
      </c>
      <c r="G8" s="30">
        <v>0.93</v>
      </c>
      <c r="H8" s="29">
        <v>0.429367</v>
      </c>
      <c r="I8" s="30">
        <v>0.83</v>
      </c>
    </row>
    <row r="9" spans="1:9" x14ac:dyDescent="0.2">
      <c r="A9" s="26" t="s">
        <v>104</v>
      </c>
      <c r="B9" s="27" t="s">
        <v>1160</v>
      </c>
      <c r="C9" s="85" t="s">
        <v>598</v>
      </c>
      <c r="D9" s="29">
        <v>0.46313700000000002</v>
      </c>
      <c r="E9" s="30">
        <v>0.88</v>
      </c>
      <c r="F9" s="31">
        <v>0.38119399999999998</v>
      </c>
      <c r="G9" s="30">
        <v>0.93</v>
      </c>
      <c r="H9" s="29">
        <v>0.22858100000000001</v>
      </c>
      <c r="I9" s="30">
        <v>0.83</v>
      </c>
    </row>
    <row r="10" spans="1:9" x14ac:dyDescent="0.2">
      <c r="A10" s="26" t="s">
        <v>105</v>
      </c>
      <c r="B10" s="27" t="s">
        <v>570</v>
      </c>
      <c r="C10" s="85" t="s">
        <v>599</v>
      </c>
      <c r="D10" s="29">
        <v>0.46313700000000002</v>
      </c>
      <c r="E10" s="30">
        <v>0.88</v>
      </c>
      <c r="F10" s="31">
        <v>0.38119399999999998</v>
      </c>
      <c r="G10" s="30">
        <v>0.93</v>
      </c>
      <c r="H10" s="29">
        <v>0.417134</v>
      </c>
      <c r="I10" s="30">
        <v>0.83</v>
      </c>
    </row>
    <row r="11" spans="1:9" x14ac:dyDescent="0.2">
      <c r="A11" s="26" t="s">
        <v>106</v>
      </c>
      <c r="B11" s="27" t="s">
        <v>570</v>
      </c>
      <c r="C11" s="85" t="s">
        <v>600</v>
      </c>
      <c r="D11" s="29">
        <v>0.46313700000000002</v>
      </c>
      <c r="E11" s="30">
        <v>0.88</v>
      </c>
      <c r="F11" s="31">
        <v>0.38119399999999998</v>
      </c>
      <c r="G11" s="30">
        <v>0.93</v>
      </c>
      <c r="H11" s="29">
        <v>0.417134</v>
      </c>
      <c r="I11" s="30">
        <v>0.83</v>
      </c>
    </row>
    <row r="12" spans="1:9" x14ac:dyDescent="0.2">
      <c r="A12" s="26" t="s">
        <v>107</v>
      </c>
      <c r="B12" s="32" t="s">
        <v>1160</v>
      </c>
      <c r="C12" s="85" t="s">
        <v>601</v>
      </c>
      <c r="D12" s="29">
        <v>1.2716019999999999</v>
      </c>
      <c r="E12" s="30">
        <v>0.88</v>
      </c>
      <c r="F12" s="31">
        <v>0.83437399999999995</v>
      </c>
      <c r="G12" s="30">
        <v>0.93</v>
      </c>
      <c r="H12" s="29">
        <v>0.91741600000000001</v>
      </c>
      <c r="I12" s="30">
        <v>0.83</v>
      </c>
    </row>
    <row r="13" spans="1:9" x14ac:dyDescent="0.2">
      <c r="A13" s="33" t="s">
        <v>108</v>
      </c>
      <c r="B13" s="27" t="s">
        <v>570</v>
      </c>
      <c r="C13" s="85" t="s">
        <v>602</v>
      </c>
      <c r="D13" s="29">
        <v>1.6021369999999999</v>
      </c>
      <c r="E13" s="30">
        <v>0.88</v>
      </c>
      <c r="F13" s="31">
        <v>1.664237</v>
      </c>
      <c r="G13" s="30">
        <v>0.93</v>
      </c>
      <c r="H13" s="29">
        <v>1.8975379999999999</v>
      </c>
      <c r="I13" s="30">
        <v>0.83</v>
      </c>
    </row>
    <row r="14" spans="1:9" x14ac:dyDescent="0.2">
      <c r="A14" s="26" t="s">
        <v>109</v>
      </c>
      <c r="B14" s="27" t="s">
        <v>570</v>
      </c>
      <c r="C14" s="85" t="s">
        <v>603</v>
      </c>
      <c r="D14" s="29">
        <v>1.6021369999999999</v>
      </c>
      <c r="E14" s="30">
        <v>0.88</v>
      </c>
      <c r="F14" s="31">
        <v>1.664237</v>
      </c>
      <c r="G14" s="30">
        <v>0.93</v>
      </c>
      <c r="H14" s="29">
        <v>1.8975379999999999</v>
      </c>
      <c r="I14" s="30">
        <v>0.83</v>
      </c>
    </row>
    <row r="15" spans="1:9" x14ac:dyDescent="0.2">
      <c r="A15" s="26" t="s">
        <v>110</v>
      </c>
      <c r="B15" s="27" t="s">
        <v>570</v>
      </c>
      <c r="C15" s="85" t="s">
        <v>604</v>
      </c>
      <c r="D15" s="29">
        <v>1.6021369999999999</v>
      </c>
      <c r="E15" s="30">
        <v>0.88</v>
      </c>
      <c r="F15" s="31">
        <v>1.664237</v>
      </c>
      <c r="G15" s="30">
        <v>0.93</v>
      </c>
      <c r="H15" s="29">
        <v>1.8975379999999999</v>
      </c>
      <c r="I15" s="30">
        <v>0.83</v>
      </c>
    </row>
    <row r="16" spans="1:9" x14ac:dyDescent="0.2">
      <c r="A16" s="26" t="s">
        <v>111</v>
      </c>
      <c r="B16" s="27" t="s">
        <v>570</v>
      </c>
      <c r="C16" s="85" t="s">
        <v>605</v>
      </c>
      <c r="D16" s="29">
        <v>1.6021369999999999</v>
      </c>
      <c r="E16" s="30">
        <v>0.88</v>
      </c>
      <c r="F16" s="31">
        <v>1.664237</v>
      </c>
      <c r="G16" s="30">
        <v>0.93</v>
      </c>
      <c r="H16" s="29">
        <v>1.8975379999999999</v>
      </c>
      <c r="I16" s="30">
        <v>0.83</v>
      </c>
    </row>
    <row r="17" spans="1:9" x14ac:dyDescent="0.2">
      <c r="A17" s="26" t="s">
        <v>56</v>
      </c>
      <c r="B17" s="27" t="s">
        <v>570</v>
      </c>
      <c r="C17" s="85" t="s">
        <v>606</v>
      </c>
      <c r="D17" s="29">
        <v>1.6021369999999999</v>
      </c>
      <c r="E17" s="30">
        <v>0.88</v>
      </c>
      <c r="F17" s="31">
        <v>1.664237</v>
      </c>
      <c r="G17" s="30">
        <v>0.93</v>
      </c>
      <c r="H17" s="29">
        <v>1.8975379999999999</v>
      </c>
      <c r="I17" s="30">
        <v>0.83</v>
      </c>
    </row>
    <row r="18" spans="1:9" x14ac:dyDescent="0.2">
      <c r="A18" s="26" t="s">
        <v>112</v>
      </c>
      <c r="B18" s="27" t="s">
        <v>570</v>
      </c>
      <c r="C18" s="85" t="s">
        <v>607</v>
      </c>
      <c r="D18" s="29">
        <v>1.6021369999999999</v>
      </c>
      <c r="E18" s="30">
        <v>0.88</v>
      </c>
      <c r="F18" s="31">
        <v>1.664237</v>
      </c>
      <c r="G18" s="30">
        <v>0.93</v>
      </c>
      <c r="H18" s="29">
        <v>1.8975379999999999</v>
      </c>
      <c r="I18" s="30">
        <v>0.83</v>
      </c>
    </row>
    <row r="19" spans="1:9" x14ac:dyDescent="0.2">
      <c r="A19" s="26" t="s">
        <v>113</v>
      </c>
      <c r="B19" s="27" t="s">
        <v>570</v>
      </c>
      <c r="C19" s="85" t="s">
        <v>608</v>
      </c>
      <c r="D19" s="29">
        <v>1.6021369999999999</v>
      </c>
      <c r="E19" s="30">
        <v>0.88</v>
      </c>
      <c r="F19" s="31">
        <v>1.664237</v>
      </c>
      <c r="G19" s="30">
        <v>0.93</v>
      </c>
      <c r="H19" s="29">
        <v>1.8975379999999999</v>
      </c>
      <c r="I19" s="30">
        <v>0.83</v>
      </c>
    </row>
    <row r="20" spans="1:9" x14ac:dyDescent="0.2">
      <c r="A20" s="26" t="s">
        <v>114</v>
      </c>
      <c r="B20" s="27" t="s">
        <v>570</v>
      </c>
      <c r="C20" s="85" t="s">
        <v>609</v>
      </c>
      <c r="D20" s="29">
        <v>1.6021369999999999</v>
      </c>
      <c r="E20" s="30">
        <v>0.88</v>
      </c>
      <c r="F20" s="31">
        <v>1.664237</v>
      </c>
      <c r="G20" s="30">
        <v>0.93</v>
      </c>
      <c r="H20" s="29">
        <v>1.8975379999999999</v>
      </c>
      <c r="I20" s="30">
        <v>0.83</v>
      </c>
    </row>
    <row r="21" spans="1:9" x14ac:dyDescent="0.2">
      <c r="A21" s="26" t="s">
        <v>115</v>
      </c>
      <c r="B21" s="27" t="s">
        <v>1160</v>
      </c>
      <c r="C21" s="85" t="s">
        <v>610</v>
      </c>
      <c r="D21" s="29">
        <v>2.0569090000000001</v>
      </c>
      <c r="E21" s="30">
        <v>0.88</v>
      </c>
      <c r="F21" s="31">
        <v>1.6057939999999999</v>
      </c>
      <c r="G21" s="30">
        <v>0.93</v>
      </c>
      <c r="H21" s="29">
        <v>2.032905</v>
      </c>
      <c r="I21" s="30">
        <v>0.83</v>
      </c>
    </row>
    <row r="22" spans="1:9" x14ac:dyDescent="0.2">
      <c r="A22" s="26" t="s">
        <v>44</v>
      </c>
      <c r="B22" s="32" t="s">
        <v>1160</v>
      </c>
      <c r="C22" s="85" t="s">
        <v>611</v>
      </c>
      <c r="D22" s="29">
        <v>2.0027879999999998</v>
      </c>
      <c r="E22" s="30">
        <v>0.88</v>
      </c>
      <c r="F22" s="31">
        <v>1.642712</v>
      </c>
      <c r="G22" s="30">
        <v>0.93</v>
      </c>
      <c r="H22" s="29">
        <v>1.3957740000000001</v>
      </c>
      <c r="I22" s="30">
        <v>0.83</v>
      </c>
    </row>
    <row r="23" spans="1:9" x14ac:dyDescent="0.2">
      <c r="A23" s="33" t="s">
        <v>116</v>
      </c>
      <c r="B23" s="27" t="s">
        <v>570</v>
      </c>
      <c r="C23" s="85" t="s">
        <v>612</v>
      </c>
      <c r="D23" s="29">
        <v>1.6348640000000001</v>
      </c>
      <c r="E23" s="30">
        <v>0.88</v>
      </c>
      <c r="F23" s="31">
        <v>1.45031</v>
      </c>
      <c r="G23" s="30">
        <v>0.93</v>
      </c>
      <c r="H23" s="29">
        <v>1.2437199999999999</v>
      </c>
      <c r="I23" s="30">
        <v>0.83</v>
      </c>
    </row>
    <row r="24" spans="1:9" x14ac:dyDescent="0.2">
      <c r="A24" s="26" t="s">
        <v>117</v>
      </c>
      <c r="B24" s="27" t="s">
        <v>570</v>
      </c>
      <c r="C24" s="85" t="s">
        <v>613</v>
      </c>
      <c r="D24" s="29">
        <v>1.6348640000000001</v>
      </c>
      <c r="E24" s="30">
        <v>0.88</v>
      </c>
      <c r="F24" s="31">
        <v>1.45031</v>
      </c>
      <c r="G24" s="30">
        <v>0.93</v>
      </c>
      <c r="H24" s="29">
        <v>1.2437199999999999</v>
      </c>
      <c r="I24" s="30">
        <v>0.83</v>
      </c>
    </row>
    <row r="25" spans="1:9" ht="13.5" thickBot="1" x14ac:dyDescent="0.25">
      <c r="A25" s="34" t="s">
        <v>118</v>
      </c>
      <c r="B25" s="35" t="s">
        <v>570</v>
      </c>
      <c r="C25" s="88" t="s">
        <v>614</v>
      </c>
      <c r="D25" s="29">
        <v>1.6348640000000001</v>
      </c>
      <c r="E25" s="30">
        <v>0.88</v>
      </c>
      <c r="F25" s="31">
        <v>1.45031</v>
      </c>
      <c r="G25" s="30">
        <v>0.93</v>
      </c>
      <c r="H25" s="29">
        <v>1.2437199999999999</v>
      </c>
      <c r="I25" s="30">
        <v>0.83</v>
      </c>
    </row>
    <row r="26" spans="1:9" x14ac:dyDescent="0.2">
      <c r="A26" s="33" t="s">
        <v>119</v>
      </c>
      <c r="B26" s="36" t="s">
        <v>1160</v>
      </c>
      <c r="C26" s="41" t="s">
        <v>615</v>
      </c>
      <c r="D26" s="38">
        <v>2.1371199999999999</v>
      </c>
      <c r="E26" s="39">
        <v>0.88</v>
      </c>
      <c r="F26" s="38">
        <v>3.1144090000000002</v>
      </c>
      <c r="G26" s="39">
        <v>0.93</v>
      </c>
      <c r="H26" s="40">
        <v>3.5894200000000001</v>
      </c>
      <c r="I26" s="39">
        <v>0.83</v>
      </c>
    </row>
    <row r="27" spans="1:9" x14ac:dyDescent="0.2">
      <c r="A27" s="26" t="s">
        <v>120</v>
      </c>
      <c r="B27" s="36" t="s">
        <v>1160</v>
      </c>
      <c r="C27" s="41" t="s">
        <v>616</v>
      </c>
      <c r="D27" s="31">
        <v>4.9738870000000004</v>
      </c>
      <c r="E27" s="30">
        <v>0.88</v>
      </c>
      <c r="F27" s="31">
        <v>3.7430290000000004</v>
      </c>
      <c r="G27" s="30">
        <v>0.93</v>
      </c>
      <c r="H27" s="29">
        <v>3.1336729999999999</v>
      </c>
      <c r="I27" s="30">
        <v>0.83</v>
      </c>
    </row>
    <row r="28" spans="1:9" ht="13.5" thickBot="1" x14ac:dyDescent="0.25">
      <c r="A28" s="34" t="s">
        <v>2</v>
      </c>
      <c r="B28" s="42" t="s">
        <v>1160</v>
      </c>
      <c r="C28" s="43" t="s">
        <v>617</v>
      </c>
      <c r="D28" s="44">
        <v>3.0837699999999999</v>
      </c>
      <c r="E28" s="45">
        <v>0.88</v>
      </c>
      <c r="F28" s="44">
        <v>4.3949680000000004</v>
      </c>
      <c r="G28" s="45">
        <v>0.93</v>
      </c>
      <c r="H28" s="46">
        <v>1.6975910000000001</v>
      </c>
      <c r="I28" s="45">
        <v>0.83</v>
      </c>
    </row>
    <row r="29" spans="1:9" x14ac:dyDescent="0.2">
      <c r="A29" s="26" t="s">
        <v>121</v>
      </c>
      <c r="B29" s="36" t="s">
        <v>570</v>
      </c>
      <c r="C29" s="41" t="s">
        <v>618</v>
      </c>
      <c r="D29" s="31">
        <v>3.3120270000000001</v>
      </c>
      <c r="E29" s="30">
        <v>0.88</v>
      </c>
      <c r="F29" s="31">
        <v>2.4213070000000001</v>
      </c>
      <c r="G29" s="30">
        <v>0.93</v>
      </c>
      <c r="H29" s="29">
        <v>0.53395599999999999</v>
      </c>
      <c r="I29" s="30">
        <v>0.83</v>
      </c>
    </row>
    <row r="30" spans="1:9" ht="13.5" thickBot="1" x14ac:dyDescent="0.25">
      <c r="A30" s="47" t="s">
        <v>122</v>
      </c>
      <c r="B30" s="48" t="s">
        <v>570</v>
      </c>
      <c r="C30" s="49" t="s">
        <v>619</v>
      </c>
      <c r="D30" s="50">
        <v>3.3120270000000001</v>
      </c>
      <c r="E30" s="51">
        <v>0.88</v>
      </c>
      <c r="F30" s="50">
        <v>2.4213070000000001</v>
      </c>
      <c r="G30" s="51">
        <v>0.93</v>
      </c>
      <c r="H30" s="52">
        <v>0.53395599999999999</v>
      </c>
      <c r="I30" s="51">
        <v>0.83</v>
      </c>
    </row>
    <row r="31" spans="1:9" x14ac:dyDescent="0.2">
      <c r="A31" s="21" t="s">
        <v>123</v>
      </c>
      <c r="B31" s="53" t="s">
        <v>1160</v>
      </c>
      <c r="C31" s="37" t="s">
        <v>620</v>
      </c>
      <c r="D31" s="38">
        <v>1.5604150000000001</v>
      </c>
      <c r="E31" s="39">
        <v>0.88</v>
      </c>
      <c r="F31" s="38">
        <v>1.826508</v>
      </c>
      <c r="G31" s="39">
        <v>0.93</v>
      </c>
      <c r="H31" s="40">
        <v>1.9512810000000003</v>
      </c>
      <c r="I31" s="39">
        <v>0.83</v>
      </c>
    </row>
    <row r="32" spans="1:9" x14ac:dyDescent="0.2">
      <c r="A32" s="26" t="s">
        <v>124</v>
      </c>
      <c r="B32" s="36" t="s">
        <v>570</v>
      </c>
      <c r="C32" s="41" t="s">
        <v>621</v>
      </c>
      <c r="D32" s="31">
        <v>1.2635400000000001</v>
      </c>
      <c r="E32" s="30">
        <v>0.88</v>
      </c>
      <c r="F32" s="31">
        <v>1.5195909999999997</v>
      </c>
      <c r="G32" s="30">
        <v>0.93</v>
      </c>
      <c r="H32" s="29">
        <v>1.6192959999999998</v>
      </c>
      <c r="I32" s="30">
        <v>0.83</v>
      </c>
    </row>
    <row r="33" spans="1:9" x14ac:dyDescent="0.2">
      <c r="A33" s="26" t="s">
        <v>125</v>
      </c>
      <c r="B33" s="36" t="s">
        <v>570</v>
      </c>
      <c r="C33" s="41" t="s">
        <v>622</v>
      </c>
      <c r="D33" s="31">
        <v>3.3523290000000001</v>
      </c>
      <c r="E33" s="30">
        <v>0.88</v>
      </c>
      <c r="F33" s="31">
        <v>3.3389539999999998</v>
      </c>
      <c r="G33" s="30">
        <v>0.93</v>
      </c>
      <c r="H33" s="29">
        <v>1.610452</v>
      </c>
      <c r="I33" s="30">
        <v>0.83</v>
      </c>
    </row>
    <row r="34" spans="1:9" ht="13.5" thickBot="1" x14ac:dyDescent="0.25">
      <c r="A34" s="34" t="s">
        <v>126</v>
      </c>
      <c r="B34" s="42" t="s">
        <v>570</v>
      </c>
      <c r="C34" s="43" t="s">
        <v>623</v>
      </c>
      <c r="D34" s="44">
        <v>3.3523290000000001</v>
      </c>
      <c r="E34" s="45">
        <v>0.88</v>
      </c>
      <c r="F34" s="44">
        <v>3.3389539999999998</v>
      </c>
      <c r="G34" s="45">
        <v>0.93</v>
      </c>
      <c r="H34" s="46">
        <v>1.610452</v>
      </c>
      <c r="I34" s="45">
        <v>0.83</v>
      </c>
    </row>
    <row r="35" spans="1:9" ht="13.5" thickBot="1" x14ac:dyDescent="0.25">
      <c r="A35" s="54" t="s">
        <v>127</v>
      </c>
      <c r="B35" s="48" t="s">
        <v>1160</v>
      </c>
      <c r="C35" s="49" t="s">
        <v>624</v>
      </c>
      <c r="D35" s="55">
        <v>0.58878200000000003</v>
      </c>
      <c r="E35" s="56">
        <v>0.88</v>
      </c>
      <c r="F35" s="55">
        <v>0.28409000000000001</v>
      </c>
      <c r="G35" s="56">
        <v>0.93</v>
      </c>
      <c r="H35" s="57">
        <v>0</v>
      </c>
      <c r="I35" s="56">
        <v>0.83</v>
      </c>
    </row>
    <row r="36" spans="1:9" x14ac:dyDescent="0.2">
      <c r="A36" s="21" t="s">
        <v>87</v>
      </c>
      <c r="B36" s="53" t="s">
        <v>1160</v>
      </c>
      <c r="C36" s="37" t="s">
        <v>625</v>
      </c>
      <c r="D36" s="38">
        <v>2.3767719999999999</v>
      </c>
      <c r="E36" s="39">
        <v>0.88</v>
      </c>
      <c r="F36" s="38">
        <v>2.1150199999999999</v>
      </c>
      <c r="G36" s="39">
        <v>0.93</v>
      </c>
      <c r="H36" s="40">
        <v>1.6166050000000001</v>
      </c>
      <c r="I36" s="39">
        <v>0.83</v>
      </c>
    </row>
    <row r="37" spans="1:9" x14ac:dyDescent="0.2">
      <c r="A37" s="26" t="s">
        <v>128</v>
      </c>
      <c r="B37" s="36" t="s">
        <v>1160</v>
      </c>
      <c r="C37" s="41" t="s">
        <v>626</v>
      </c>
      <c r="D37" s="31">
        <v>1.510691</v>
      </c>
      <c r="E37" s="30">
        <v>0.88</v>
      </c>
      <c r="F37" s="31">
        <v>1.5875429999999999</v>
      </c>
      <c r="G37" s="30">
        <v>0.93</v>
      </c>
      <c r="H37" s="29">
        <v>1.224834</v>
      </c>
      <c r="I37" s="30">
        <v>0.83</v>
      </c>
    </row>
    <row r="38" spans="1:9" x14ac:dyDescent="0.2">
      <c r="A38" s="26" t="s">
        <v>13</v>
      </c>
      <c r="B38" s="36" t="s">
        <v>1160</v>
      </c>
      <c r="C38" s="41" t="s">
        <v>627</v>
      </c>
      <c r="D38" s="31">
        <v>1.400498</v>
      </c>
      <c r="E38" s="30">
        <v>0.88</v>
      </c>
      <c r="F38" s="31">
        <v>1.4387909999999999</v>
      </c>
      <c r="G38" s="30">
        <v>0.93</v>
      </c>
      <c r="H38" s="29">
        <v>1.4618329999999999</v>
      </c>
      <c r="I38" s="30">
        <v>0.83</v>
      </c>
    </row>
    <row r="39" spans="1:9" x14ac:dyDescent="0.2">
      <c r="A39" s="26" t="s">
        <v>129</v>
      </c>
      <c r="B39" s="36" t="s">
        <v>1160</v>
      </c>
      <c r="C39" s="41" t="s">
        <v>628</v>
      </c>
      <c r="D39" s="31">
        <v>1.2638050000000001</v>
      </c>
      <c r="E39" s="30">
        <v>0.88</v>
      </c>
      <c r="F39" s="31">
        <v>1.805715</v>
      </c>
      <c r="G39" s="30">
        <v>0.93</v>
      </c>
      <c r="H39" s="29">
        <v>1.2613920000000001</v>
      </c>
      <c r="I39" s="30">
        <v>0.83</v>
      </c>
    </row>
    <row r="40" spans="1:9" x14ac:dyDescent="0.2">
      <c r="A40" s="26" t="s">
        <v>130</v>
      </c>
      <c r="B40" s="36" t="s">
        <v>1160</v>
      </c>
      <c r="C40" s="41" t="s">
        <v>629</v>
      </c>
      <c r="D40" s="31">
        <v>1.3824149999999999</v>
      </c>
      <c r="E40" s="30">
        <v>0.88</v>
      </c>
      <c r="F40" s="31">
        <v>1.4076470000000001</v>
      </c>
      <c r="G40" s="30">
        <v>0.93</v>
      </c>
      <c r="H40" s="29">
        <v>1.486847</v>
      </c>
      <c r="I40" s="30">
        <v>0.83</v>
      </c>
    </row>
    <row r="41" spans="1:9" x14ac:dyDescent="0.2">
      <c r="A41" s="26" t="s">
        <v>131</v>
      </c>
      <c r="B41" s="36" t="s">
        <v>570</v>
      </c>
      <c r="C41" s="41" t="s">
        <v>630</v>
      </c>
      <c r="D41" s="31">
        <v>1.5402089999999999</v>
      </c>
      <c r="E41" s="30">
        <v>0.88</v>
      </c>
      <c r="F41" s="31">
        <v>1.476448</v>
      </c>
      <c r="G41" s="30">
        <v>0.93</v>
      </c>
      <c r="H41" s="29">
        <v>1.472208</v>
      </c>
      <c r="I41" s="30">
        <v>0.83</v>
      </c>
    </row>
    <row r="42" spans="1:9" x14ac:dyDescent="0.2">
      <c r="A42" s="26" t="s">
        <v>132</v>
      </c>
      <c r="B42" s="36" t="s">
        <v>1160</v>
      </c>
      <c r="C42" s="41" t="s">
        <v>631</v>
      </c>
      <c r="D42" s="31">
        <v>1.7815160000000001</v>
      </c>
      <c r="E42" s="30">
        <v>0.88</v>
      </c>
      <c r="F42" s="31">
        <v>1.5744650000000002</v>
      </c>
      <c r="G42" s="30">
        <v>0.93</v>
      </c>
      <c r="H42" s="29">
        <v>1.4659260000000001</v>
      </c>
      <c r="I42" s="30">
        <v>0.83</v>
      </c>
    </row>
    <row r="43" spans="1:9" x14ac:dyDescent="0.2">
      <c r="A43" s="26" t="s">
        <v>133</v>
      </c>
      <c r="B43" s="36" t="s">
        <v>1160</v>
      </c>
      <c r="C43" s="41" t="s">
        <v>632</v>
      </c>
      <c r="D43" s="31">
        <v>0.37398699999999996</v>
      </c>
      <c r="E43" s="30">
        <v>0.88</v>
      </c>
      <c r="F43" s="31">
        <v>0.43916100000000002</v>
      </c>
      <c r="G43" s="30">
        <v>0.93</v>
      </c>
      <c r="H43" s="29">
        <v>8.0901999999999988E-2</v>
      </c>
      <c r="I43" s="30">
        <v>0.83</v>
      </c>
    </row>
    <row r="44" spans="1:9" x14ac:dyDescent="0.2">
      <c r="A44" s="26" t="s">
        <v>134</v>
      </c>
      <c r="B44" s="36" t="s">
        <v>570</v>
      </c>
      <c r="C44" s="41" t="s">
        <v>633</v>
      </c>
      <c r="D44" s="31">
        <v>0.434554</v>
      </c>
      <c r="E44" s="30">
        <v>0.88</v>
      </c>
      <c r="F44" s="31">
        <v>0.41548000000000002</v>
      </c>
      <c r="G44" s="30">
        <v>0.93</v>
      </c>
      <c r="H44" s="29">
        <v>0.122777</v>
      </c>
      <c r="I44" s="30">
        <v>0.83</v>
      </c>
    </row>
    <row r="45" spans="1:9" x14ac:dyDescent="0.2">
      <c r="A45" s="26" t="s">
        <v>135</v>
      </c>
      <c r="B45" s="36" t="s">
        <v>1160</v>
      </c>
      <c r="C45" s="41" t="s">
        <v>634</v>
      </c>
      <c r="D45" s="31">
        <v>1.000699</v>
      </c>
      <c r="E45" s="30">
        <v>0.88</v>
      </c>
      <c r="F45" s="31">
        <v>1.093439</v>
      </c>
      <c r="G45" s="30">
        <v>0.93</v>
      </c>
      <c r="H45" s="29">
        <v>0.84079499999999996</v>
      </c>
      <c r="I45" s="30">
        <v>0.83</v>
      </c>
    </row>
    <row r="46" spans="1:9" x14ac:dyDescent="0.2">
      <c r="A46" s="26" t="s">
        <v>136</v>
      </c>
      <c r="B46" s="36" t="s">
        <v>1160</v>
      </c>
      <c r="C46" s="41" t="s">
        <v>635</v>
      </c>
      <c r="D46" s="31">
        <v>1.0086250000000001</v>
      </c>
      <c r="E46" s="30">
        <v>0.88</v>
      </c>
      <c r="F46" s="31">
        <v>1.168091</v>
      </c>
      <c r="G46" s="30">
        <v>0.93</v>
      </c>
      <c r="H46" s="29">
        <v>1.998742</v>
      </c>
      <c r="I46" s="30">
        <v>0.83</v>
      </c>
    </row>
    <row r="47" spans="1:9" x14ac:dyDescent="0.2">
      <c r="A47" s="26" t="s">
        <v>137</v>
      </c>
      <c r="B47" s="36" t="s">
        <v>1160</v>
      </c>
      <c r="C47" s="41" t="s">
        <v>636</v>
      </c>
      <c r="D47" s="31">
        <v>1.0241340000000001</v>
      </c>
      <c r="E47" s="30">
        <v>0.88</v>
      </c>
      <c r="F47" s="31">
        <v>0.85963199999999995</v>
      </c>
      <c r="G47" s="30">
        <v>0.93</v>
      </c>
      <c r="H47" s="29">
        <v>0.94732899999999998</v>
      </c>
      <c r="I47" s="30">
        <v>0.83</v>
      </c>
    </row>
    <row r="48" spans="1:9" x14ac:dyDescent="0.2">
      <c r="A48" s="26" t="s">
        <v>138</v>
      </c>
      <c r="B48" s="36" t="s">
        <v>570</v>
      </c>
      <c r="C48" s="41" t="s">
        <v>637</v>
      </c>
      <c r="D48" s="31">
        <v>0.838005</v>
      </c>
      <c r="E48" s="30">
        <v>0.88</v>
      </c>
      <c r="F48" s="31">
        <v>0.70314200000000004</v>
      </c>
      <c r="G48" s="30">
        <v>0.93</v>
      </c>
      <c r="H48" s="29">
        <v>0.62139999999999995</v>
      </c>
      <c r="I48" s="30">
        <v>0.83</v>
      </c>
    </row>
    <row r="49" spans="1:9" x14ac:dyDescent="0.2">
      <c r="A49" s="26" t="s">
        <v>35</v>
      </c>
      <c r="B49" s="36" t="s">
        <v>1160</v>
      </c>
      <c r="C49" s="41" t="s">
        <v>638</v>
      </c>
      <c r="D49" s="31">
        <v>1.049841</v>
      </c>
      <c r="E49" s="30">
        <v>0.88</v>
      </c>
      <c r="F49" s="31">
        <v>1.0931630000000001</v>
      </c>
      <c r="G49" s="30">
        <v>0.93</v>
      </c>
      <c r="H49" s="29">
        <v>1.1574819999999999</v>
      </c>
      <c r="I49" s="30">
        <v>0.83</v>
      </c>
    </row>
    <row r="50" spans="1:9" x14ac:dyDescent="0.2">
      <c r="A50" s="26" t="s">
        <v>139</v>
      </c>
      <c r="B50" s="36" t="s">
        <v>1160</v>
      </c>
      <c r="C50" s="41" t="s">
        <v>639</v>
      </c>
      <c r="D50" s="31">
        <v>1.4621819999999999</v>
      </c>
      <c r="E50" s="30">
        <v>0.88</v>
      </c>
      <c r="F50" s="31">
        <v>1.333812</v>
      </c>
      <c r="G50" s="30">
        <v>0.93</v>
      </c>
      <c r="H50" s="29">
        <v>1.235325</v>
      </c>
      <c r="I50" s="30">
        <v>0.83</v>
      </c>
    </row>
    <row r="51" spans="1:9" x14ac:dyDescent="0.2">
      <c r="A51" s="26" t="s">
        <v>140</v>
      </c>
      <c r="B51" s="36" t="s">
        <v>570</v>
      </c>
      <c r="C51" s="41" t="s">
        <v>640</v>
      </c>
      <c r="D51" s="31">
        <v>1.1549640000000001</v>
      </c>
      <c r="E51" s="30">
        <v>0.88</v>
      </c>
      <c r="F51" s="31">
        <v>1.165907</v>
      </c>
      <c r="G51" s="30">
        <v>0.93</v>
      </c>
      <c r="H51" s="29">
        <v>1.172326</v>
      </c>
      <c r="I51" s="30">
        <v>0.83</v>
      </c>
    </row>
    <row r="52" spans="1:9" x14ac:dyDescent="0.2">
      <c r="A52" s="26" t="s">
        <v>141</v>
      </c>
      <c r="B52" s="36" t="s">
        <v>570</v>
      </c>
      <c r="C52" s="41" t="s">
        <v>641</v>
      </c>
      <c r="D52" s="31">
        <v>0.812662</v>
      </c>
      <c r="E52" s="30">
        <v>0.88</v>
      </c>
      <c r="F52" s="31">
        <v>1.1330690000000001</v>
      </c>
      <c r="G52" s="30">
        <v>0.93</v>
      </c>
      <c r="H52" s="29">
        <v>1.044511</v>
      </c>
      <c r="I52" s="30">
        <v>0.83</v>
      </c>
    </row>
    <row r="53" spans="1:9" x14ac:dyDescent="0.2">
      <c r="A53" s="26" t="s">
        <v>33</v>
      </c>
      <c r="B53" s="36" t="s">
        <v>1160</v>
      </c>
      <c r="C53" s="41" t="s">
        <v>642</v>
      </c>
      <c r="D53" s="31">
        <v>0.87451699999999999</v>
      </c>
      <c r="E53" s="30">
        <v>0.88</v>
      </c>
      <c r="F53" s="31">
        <v>1.0195099999999999</v>
      </c>
      <c r="G53" s="30">
        <v>0.93</v>
      </c>
      <c r="H53" s="29">
        <v>1.0400119999999999</v>
      </c>
      <c r="I53" s="30">
        <v>0.83</v>
      </c>
    </row>
    <row r="54" spans="1:9" x14ac:dyDescent="0.2">
      <c r="A54" s="26" t="s">
        <v>142</v>
      </c>
      <c r="B54" s="36" t="s">
        <v>570</v>
      </c>
      <c r="C54" s="41" t="s">
        <v>643</v>
      </c>
      <c r="D54" s="31">
        <v>0.812662</v>
      </c>
      <c r="E54" s="30">
        <v>0.88</v>
      </c>
      <c r="F54" s="31">
        <v>1.1330690000000001</v>
      </c>
      <c r="G54" s="30">
        <v>0.93</v>
      </c>
      <c r="H54" s="29">
        <v>1.044511</v>
      </c>
      <c r="I54" s="30">
        <v>0.83</v>
      </c>
    </row>
    <row r="55" spans="1:9" x14ac:dyDescent="0.2">
      <c r="A55" s="26" t="s">
        <v>143</v>
      </c>
      <c r="B55" s="36" t="s">
        <v>1160</v>
      </c>
      <c r="C55" s="41" t="s">
        <v>644</v>
      </c>
      <c r="D55" s="31">
        <v>1.07331</v>
      </c>
      <c r="E55" s="30">
        <v>0.88</v>
      </c>
      <c r="F55" s="31">
        <v>1.652928</v>
      </c>
      <c r="G55" s="30">
        <v>0.93</v>
      </c>
      <c r="H55" s="29">
        <v>1.5230710000000003</v>
      </c>
      <c r="I55" s="30">
        <v>0.83</v>
      </c>
    </row>
    <row r="56" spans="1:9" x14ac:dyDescent="0.2">
      <c r="A56" s="26" t="s">
        <v>144</v>
      </c>
      <c r="B56" s="36" t="s">
        <v>1160</v>
      </c>
      <c r="C56" s="41" t="s">
        <v>645</v>
      </c>
      <c r="D56" s="31">
        <v>0.899393</v>
      </c>
      <c r="E56" s="30">
        <v>0.88</v>
      </c>
      <c r="F56" s="31">
        <v>1.9846330000000001</v>
      </c>
      <c r="G56" s="30">
        <v>0.93</v>
      </c>
      <c r="H56" s="29">
        <v>1.3281350000000001</v>
      </c>
      <c r="I56" s="30">
        <v>0.83</v>
      </c>
    </row>
    <row r="57" spans="1:9" x14ac:dyDescent="0.2">
      <c r="A57" s="26" t="s">
        <v>145</v>
      </c>
      <c r="B57" s="36" t="s">
        <v>1160</v>
      </c>
      <c r="C57" s="41" t="s">
        <v>646</v>
      </c>
      <c r="D57" s="31">
        <v>0.43941999999999998</v>
      </c>
      <c r="E57" s="30">
        <v>0.88</v>
      </c>
      <c r="F57" s="31">
        <v>0.17758399999999999</v>
      </c>
      <c r="G57" s="30">
        <v>0.93</v>
      </c>
      <c r="H57" s="29">
        <v>0.60649799999999998</v>
      </c>
      <c r="I57" s="30">
        <v>0.83</v>
      </c>
    </row>
    <row r="58" spans="1:9" x14ac:dyDescent="0.2">
      <c r="A58" s="26" t="s">
        <v>146</v>
      </c>
      <c r="B58" s="36" t="s">
        <v>1160</v>
      </c>
      <c r="C58" s="41" t="s">
        <v>647</v>
      </c>
      <c r="D58" s="31">
        <v>0.55329399999999995</v>
      </c>
      <c r="E58" s="30">
        <v>0.88</v>
      </c>
      <c r="F58" s="31">
        <v>0.95977299999999999</v>
      </c>
      <c r="G58" s="30">
        <v>0.93</v>
      </c>
      <c r="H58" s="29">
        <v>0.88791699999999996</v>
      </c>
      <c r="I58" s="30">
        <v>0.83</v>
      </c>
    </row>
    <row r="59" spans="1:9" x14ac:dyDescent="0.2">
      <c r="A59" s="26" t="s">
        <v>147</v>
      </c>
      <c r="B59" s="36" t="s">
        <v>1160</v>
      </c>
      <c r="C59" s="41" t="s">
        <v>648</v>
      </c>
      <c r="D59" s="31">
        <v>1.1048690000000001</v>
      </c>
      <c r="E59" s="30">
        <v>0.88</v>
      </c>
      <c r="F59" s="31">
        <v>1.177389</v>
      </c>
      <c r="G59" s="30">
        <v>0.93</v>
      </c>
      <c r="H59" s="29">
        <v>0.910053</v>
      </c>
      <c r="I59" s="30">
        <v>0.83</v>
      </c>
    </row>
    <row r="60" spans="1:9" ht="13.5" thickBot="1" x14ac:dyDescent="0.25">
      <c r="A60" s="34" t="s">
        <v>148</v>
      </c>
      <c r="B60" s="42" t="s">
        <v>570</v>
      </c>
      <c r="C60" s="43" t="s">
        <v>649</v>
      </c>
      <c r="D60" s="44">
        <v>1.0952230000000001</v>
      </c>
      <c r="E60" s="45">
        <v>0.88</v>
      </c>
      <c r="F60" s="44">
        <v>1.184393</v>
      </c>
      <c r="G60" s="45">
        <v>0.93</v>
      </c>
      <c r="H60" s="46">
        <v>0.90107000000000004</v>
      </c>
      <c r="I60" s="45">
        <v>0.83</v>
      </c>
    </row>
    <row r="61" spans="1:9" x14ac:dyDescent="0.2">
      <c r="A61" s="21" t="s">
        <v>149</v>
      </c>
      <c r="B61" s="22" t="s">
        <v>570</v>
      </c>
      <c r="C61" s="28" t="s">
        <v>650</v>
      </c>
      <c r="D61" s="25">
        <v>0.81940600000000008</v>
      </c>
      <c r="E61" s="24">
        <v>0.88</v>
      </c>
      <c r="F61" s="25">
        <v>0.93501599999999996</v>
      </c>
      <c r="G61" s="24">
        <v>0.93</v>
      </c>
      <c r="H61" s="23">
        <v>0.72461399999999998</v>
      </c>
      <c r="I61" s="24">
        <v>0.83</v>
      </c>
    </row>
    <row r="62" spans="1:9" x14ac:dyDescent="0.2">
      <c r="A62" s="26" t="s">
        <v>150</v>
      </c>
      <c r="B62" s="27" t="s">
        <v>570</v>
      </c>
      <c r="C62" s="28" t="s">
        <v>651</v>
      </c>
      <c r="D62" s="31">
        <v>0.81940600000000008</v>
      </c>
      <c r="E62" s="30">
        <v>0.88</v>
      </c>
      <c r="F62" s="31">
        <v>0.93501599999999996</v>
      </c>
      <c r="G62" s="30">
        <v>0.93</v>
      </c>
      <c r="H62" s="29">
        <v>0.72461399999999998</v>
      </c>
      <c r="I62" s="30">
        <v>0.83</v>
      </c>
    </row>
    <row r="63" spans="1:9" x14ac:dyDescent="0.2">
      <c r="A63" s="26" t="s">
        <v>151</v>
      </c>
      <c r="B63" s="27" t="s">
        <v>570</v>
      </c>
      <c r="C63" s="28" t="s">
        <v>652</v>
      </c>
      <c r="D63" s="31">
        <v>0.81940600000000008</v>
      </c>
      <c r="E63" s="30">
        <v>0.88</v>
      </c>
      <c r="F63" s="31">
        <v>0.93501599999999996</v>
      </c>
      <c r="G63" s="30">
        <v>0.93</v>
      </c>
      <c r="H63" s="29">
        <v>0.72461399999999998</v>
      </c>
      <c r="I63" s="30">
        <v>0.83</v>
      </c>
    </row>
    <row r="64" spans="1:9" x14ac:dyDescent="0.2">
      <c r="A64" s="58" t="s">
        <v>152</v>
      </c>
      <c r="B64" s="59" t="s">
        <v>570</v>
      </c>
      <c r="C64" s="28" t="s">
        <v>653</v>
      </c>
      <c r="D64" s="31">
        <v>0.81940600000000008</v>
      </c>
      <c r="E64" s="30">
        <v>0.88</v>
      </c>
      <c r="F64" s="31">
        <v>0.93501599999999996</v>
      </c>
      <c r="G64" s="30">
        <v>0.93</v>
      </c>
      <c r="H64" s="29">
        <v>0.72461399999999998</v>
      </c>
      <c r="I64" s="30">
        <v>0.83</v>
      </c>
    </row>
    <row r="65" spans="1:9" x14ac:dyDescent="0.2">
      <c r="A65" s="33" t="s">
        <v>153</v>
      </c>
      <c r="B65" s="27" t="s">
        <v>1160</v>
      </c>
      <c r="C65" s="28" t="s">
        <v>654</v>
      </c>
      <c r="D65" s="31">
        <v>0.77149100000000004</v>
      </c>
      <c r="E65" s="30">
        <v>0.88</v>
      </c>
      <c r="F65" s="31">
        <v>0.90711900000000001</v>
      </c>
      <c r="G65" s="30">
        <v>0.93</v>
      </c>
      <c r="H65" s="29">
        <v>0.81761899999999998</v>
      </c>
      <c r="I65" s="30">
        <v>0.83</v>
      </c>
    </row>
    <row r="66" spans="1:9" x14ac:dyDescent="0.2">
      <c r="A66" s="26" t="s">
        <v>154</v>
      </c>
      <c r="B66" s="27" t="s">
        <v>570</v>
      </c>
      <c r="C66" s="28" t="s">
        <v>655</v>
      </c>
      <c r="D66" s="31">
        <v>0.81940600000000008</v>
      </c>
      <c r="E66" s="30">
        <v>0.88</v>
      </c>
      <c r="F66" s="31">
        <v>0.93501599999999996</v>
      </c>
      <c r="G66" s="30">
        <v>0.93</v>
      </c>
      <c r="H66" s="29">
        <v>0.72461399999999998</v>
      </c>
      <c r="I66" s="30">
        <v>0.83</v>
      </c>
    </row>
    <row r="67" spans="1:9" ht="13.5" thickBot="1" x14ac:dyDescent="0.25">
      <c r="A67" s="34" t="s">
        <v>155</v>
      </c>
      <c r="B67" s="35" t="s">
        <v>1160</v>
      </c>
      <c r="C67" s="60" t="s">
        <v>656</v>
      </c>
      <c r="D67" s="50">
        <v>0.68172100000000002</v>
      </c>
      <c r="E67" s="51">
        <v>0.88</v>
      </c>
      <c r="F67" s="50">
        <v>0.87848999999999999</v>
      </c>
      <c r="G67" s="51">
        <v>0.93</v>
      </c>
      <c r="H67" s="52">
        <v>0.53086299999999997</v>
      </c>
      <c r="I67" s="51">
        <v>0.83</v>
      </c>
    </row>
    <row r="68" spans="1:9" ht="13.5" thickBot="1" x14ac:dyDescent="0.25">
      <c r="A68" s="61" t="s">
        <v>156</v>
      </c>
      <c r="B68" s="62" t="s">
        <v>1160</v>
      </c>
      <c r="C68" s="63" t="s">
        <v>657</v>
      </c>
      <c r="D68" s="64">
        <v>0.86931100000000006</v>
      </c>
      <c r="E68" s="65">
        <v>0.88</v>
      </c>
      <c r="F68" s="64">
        <v>0.36131200000000002</v>
      </c>
      <c r="G68" s="65">
        <v>0.93</v>
      </c>
      <c r="H68" s="66">
        <v>1.057293</v>
      </c>
      <c r="I68" s="65">
        <v>0.83</v>
      </c>
    </row>
    <row r="69" spans="1:9" x14ac:dyDescent="0.2">
      <c r="A69" s="33" t="s">
        <v>23</v>
      </c>
      <c r="B69" s="36" t="s">
        <v>1160</v>
      </c>
      <c r="C69" s="41" t="s">
        <v>658</v>
      </c>
      <c r="D69" s="25">
        <v>1.125929</v>
      </c>
      <c r="E69" s="24">
        <v>0.88</v>
      </c>
      <c r="F69" s="25">
        <v>1.8325419999999999</v>
      </c>
      <c r="G69" s="24">
        <v>0.93</v>
      </c>
      <c r="H69" s="23">
        <v>1.9432510000000003</v>
      </c>
      <c r="I69" s="24">
        <v>0.83</v>
      </c>
    </row>
    <row r="70" spans="1:9" x14ac:dyDescent="0.2">
      <c r="A70" s="26" t="s">
        <v>157</v>
      </c>
      <c r="B70" s="36" t="s">
        <v>1160</v>
      </c>
      <c r="C70" s="41" t="s">
        <v>659</v>
      </c>
      <c r="D70" s="31">
        <v>1.0466979999999999</v>
      </c>
      <c r="E70" s="30">
        <v>0.88</v>
      </c>
      <c r="F70" s="31">
        <v>1.6348959999999999</v>
      </c>
      <c r="G70" s="30">
        <v>0.93</v>
      </c>
      <c r="H70" s="29">
        <v>1.1525209999999999</v>
      </c>
      <c r="I70" s="30">
        <v>0.83</v>
      </c>
    </row>
    <row r="71" spans="1:9" x14ac:dyDescent="0.2">
      <c r="A71" s="26" t="s">
        <v>158</v>
      </c>
      <c r="B71" s="36" t="s">
        <v>1160</v>
      </c>
      <c r="C71" s="41" t="s">
        <v>660</v>
      </c>
      <c r="D71" s="31">
        <v>1.4197560000000002</v>
      </c>
      <c r="E71" s="30">
        <v>0.88</v>
      </c>
      <c r="F71" s="31">
        <v>1.3158300000000001</v>
      </c>
      <c r="G71" s="30">
        <v>0.93</v>
      </c>
      <c r="H71" s="29">
        <v>1.208539</v>
      </c>
      <c r="I71" s="30">
        <v>0.83</v>
      </c>
    </row>
    <row r="72" spans="1:9" x14ac:dyDescent="0.2">
      <c r="A72" s="26" t="s">
        <v>159</v>
      </c>
      <c r="B72" s="36" t="s">
        <v>570</v>
      </c>
      <c r="C72" s="41" t="s">
        <v>661</v>
      </c>
      <c r="D72" s="31">
        <v>1.023377</v>
      </c>
      <c r="E72" s="30">
        <v>0.88</v>
      </c>
      <c r="F72" s="31">
        <v>0.86413700000000004</v>
      </c>
      <c r="G72" s="30">
        <v>0.93</v>
      </c>
      <c r="H72" s="29">
        <v>1.1396770000000001</v>
      </c>
      <c r="I72" s="30">
        <v>0.83</v>
      </c>
    </row>
    <row r="73" spans="1:9" x14ac:dyDescent="0.2">
      <c r="A73" s="26" t="s">
        <v>160</v>
      </c>
      <c r="B73" s="36" t="s">
        <v>1160</v>
      </c>
      <c r="C73" s="41" t="s">
        <v>662</v>
      </c>
      <c r="D73" s="31">
        <v>0.97784800000000005</v>
      </c>
      <c r="E73" s="30">
        <v>0.88</v>
      </c>
      <c r="F73" s="31">
        <v>0.68909500000000012</v>
      </c>
      <c r="G73" s="30">
        <v>0.93</v>
      </c>
      <c r="H73" s="29">
        <v>1.1444879999999999</v>
      </c>
      <c r="I73" s="30">
        <v>0.83</v>
      </c>
    </row>
    <row r="74" spans="1:9" x14ac:dyDescent="0.2">
      <c r="A74" s="26" t="s">
        <v>161</v>
      </c>
      <c r="B74" s="36" t="s">
        <v>1160</v>
      </c>
      <c r="C74" s="41" t="s">
        <v>663</v>
      </c>
      <c r="D74" s="31">
        <v>1.1015509999999999</v>
      </c>
      <c r="E74" s="30">
        <v>0.88</v>
      </c>
      <c r="F74" s="31">
        <v>0.80065600000000003</v>
      </c>
      <c r="G74" s="30">
        <v>0.93</v>
      </c>
      <c r="H74" s="29">
        <v>1.0934379999999999</v>
      </c>
      <c r="I74" s="30">
        <v>0.83</v>
      </c>
    </row>
    <row r="75" spans="1:9" x14ac:dyDescent="0.2">
      <c r="A75" s="26" t="s">
        <v>162</v>
      </c>
      <c r="B75" s="36" t="s">
        <v>570</v>
      </c>
      <c r="C75" s="41" t="s">
        <v>664</v>
      </c>
      <c r="D75" s="31">
        <v>1.023377</v>
      </c>
      <c r="E75" s="30">
        <v>0.88</v>
      </c>
      <c r="F75" s="31">
        <v>0.86413700000000004</v>
      </c>
      <c r="G75" s="30">
        <v>0.93</v>
      </c>
      <c r="H75" s="29">
        <v>1.1396770000000001</v>
      </c>
      <c r="I75" s="30">
        <v>0.83</v>
      </c>
    </row>
    <row r="76" spans="1:9" x14ac:dyDescent="0.2">
      <c r="A76" s="26" t="s">
        <v>163</v>
      </c>
      <c r="B76" s="36" t="s">
        <v>570</v>
      </c>
      <c r="C76" s="41" t="s">
        <v>665</v>
      </c>
      <c r="D76" s="31">
        <v>1.023377</v>
      </c>
      <c r="E76" s="30">
        <v>0.88</v>
      </c>
      <c r="F76" s="31">
        <v>0.86413700000000004</v>
      </c>
      <c r="G76" s="30">
        <v>0.93</v>
      </c>
      <c r="H76" s="29">
        <v>1.1396770000000001</v>
      </c>
      <c r="I76" s="30">
        <v>0.83</v>
      </c>
    </row>
    <row r="77" spans="1:9" x14ac:dyDescent="0.2">
      <c r="A77" s="26" t="s">
        <v>164</v>
      </c>
      <c r="B77" s="36" t="s">
        <v>1160</v>
      </c>
      <c r="C77" s="41" t="s">
        <v>666</v>
      </c>
      <c r="D77" s="31">
        <v>0.86969799999999997</v>
      </c>
      <c r="E77" s="30">
        <v>0.88</v>
      </c>
      <c r="F77" s="31">
        <v>1.0932660000000001</v>
      </c>
      <c r="G77" s="30">
        <v>0.93</v>
      </c>
      <c r="H77" s="29">
        <v>1.414625</v>
      </c>
      <c r="I77" s="30">
        <v>0.83</v>
      </c>
    </row>
    <row r="78" spans="1:9" ht="13.5" thickBot="1" x14ac:dyDescent="0.25">
      <c r="A78" s="47" t="s">
        <v>165</v>
      </c>
      <c r="B78" s="48" t="s">
        <v>570</v>
      </c>
      <c r="C78" s="49" t="s">
        <v>667</v>
      </c>
      <c r="D78" s="50">
        <v>1.023377</v>
      </c>
      <c r="E78" s="51">
        <v>0.88</v>
      </c>
      <c r="F78" s="50">
        <v>0.86413700000000004</v>
      </c>
      <c r="G78" s="51">
        <v>0.93</v>
      </c>
      <c r="H78" s="52">
        <v>1.1396770000000001</v>
      </c>
      <c r="I78" s="51">
        <v>0.83</v>
      </c>
    </row>
    <row r="79" spans="1:9" x14ac:dyDescent="0.2">
      <c r="A79" s="21" t="s">
        <v>166</v>
      </c>
      <c r="B79" s="53" t="s">
        <v>570</v>
      </c>
      <c r="C79" s="37" t="s">
        <v>668</v>
      </c>
      <c r="D79" s="38">
        <v>0.22573999999999997</v>
      </c>
      <c r="E79" s="39">
        <v>0.88</v>
      </c>
      <c r="F79" s="38">
        <v>0.21149499999999999</v>
      </c>
      <c r="G79" s="39">
        <v>0.93</v>
      </c>
      <c r="H79" s="40">
        <v>0.30572199999999999</v>
      </c>
      <c r="I79" s="39">
        <v>0.83</v>
      </c>
    </row>
    <row r="80" spans="1:9" x14ac:dyDescent="0.2">
      <c r="A80" s="26" t="s">
        <v>167</v>
      </c>
      <c r="B80" s="36" t="s">
        <v>570</v>
      </c>
      <c r="C80" s="41" t="s">
        <v>669</v>
      </c>
      <c r="D80" s="31">
        <v>0.22573999999999997</v>
      </c>
      <c r="E80" s="30">
        <v>0.88</v>
      </c>
      <c r="F80" s="31">
        <v>0.21149499999999999</v>
      </c>
      <c r="G80" s="30">
        <v>0.93</v>
      </c>
      <c r="H80" s="29">
        <v>0.30572199999999999</v>
      </c>
      <c r="I80" s="30">
        <v>0.83</v>
      </c>
    </row>
    <row r="81" spans="1:9" x14ac:dyDescent="0.2">
      <c r="A81" s="26" t="s">
        <v>168</v>
      </c>
      <c r="B81" s="36" t="s">
        <v>570</v>
      </c>
      <c r="C81" s="41" t="s">
        <v>670</v>
      </c>
      <c r="D81" s="31">
        <v>0.22573999999999997</v>
      </c>
      <c r="E81" s="30">
        <v>0.88</v>
      </c>
      <c r="F81" s="31">
        <v>0.21149499999999999</v>
      </c>
      <c r="G81" s="30">
        <v>0.93</v>
      </c>
      <c r="H81" s="29">
        <v>0.30572199999999999</v>
      </c>
      <c r="I81" s="30">
        <v>0.83</v>
      </c>
    </row>
    <row r="82" spans="1:9" x14ac:dyDescent="0.2">
      <c r="A82" s="26" t="s">
        <v>169</v>
      </c>
      <c r="B82" s="36" t="s">
        <v>570</v>
      </c>
      <c r="C82" s="41" t="s">
        <v>671</v>
      </c>
      <c r="D82" s="31">
        <v>0.22573999999999997</v>
      </c>
      <c r="E82" s="30">
        <v>0.88</v>
      </c>
      <c r="F82" s="31">
        <v>0.21149499999999999</v>
      </c>
      <c r="G82" s="30">
        <v>0.93</v>
      </c>
      <c r="H82" s="29">
        <v>0.30572199999999999</v>
      </c>
      <c r="I82" s="30">
        <v>0.83</v>
      </c>
    </row>
    <row r="83" spans="1:9" x14ac:dyDescent="0.2">
      <c r="A83" s="26" t="s">
        <v>170</v>
      </c>
      <c r="B83" s="36" t="s">
        <v>570</v>
      </c>
      <c r="C83" s="41" t="s">
        <v>672</v>
      </c>
      <c r="D83" s="31">
        <v>0.22573999999999997</v>
      </c>
      <c r="E83" s="30">
        <v>0.88</v>
      </c>
      <c r="F83" s="31">
        <v>0.21149499999999999</v>
      </c>
      <c r="G83" s="30">
        <v>0.93</v>
      </c>
      <c r="H83" s="29">
        <v>0.30572199999999999</v>
      </c>
      <c r="I83" s="30">
        <v>0.83</v>
      </c>
    </row>
    <row r="84" spans="1:9" x14ac:dyDescent="0.2">
      <c r="A84" s="26" t="s">
        <v>171</v>
      </c>
      <c r="B84" s="36" t="s">
        <v>570</v>
      </c>
      <c r="C84" s="41" t="s">
        <v>673</v>
      </c>
      <c r="D84" s="67">
        <v>0.18709799999999999</v>
      </c>
      <c r="E84" s="30">
        <v>0.88</v>
      </c>
      <c r="F84" s="67">
        <v>0.11221600000000001</v>
      </c>
      <c r="G84" s="30">
        <v>0.93</v>
      </c>
      <c r="H84" s="68">
        <v>7.0676000000000003E-2</v>
      </c>
      <c r="I84" s="30">
        <v>0.83</v>
      </c>
    </row>
    <row r="85" spans="1:9" ht="13.5" thickBot="1" x14ac:dyDescent="0.25">
      <c r="A85" s="34" t="s">
        <v>172</v>
      </c>
      <c r="B85" s="42" t="s">
        <v>570</v>
      </c>
      <c r="C85" s="43" t="s">
        <v>674</v>
      </c>
      <c r="D85" s="69">
        <v>0.18709799999999999</v>
      </c>
      <c r="E85" s="45">
        <v>0.88</v>
      </c>
      <c r="F85" s="69">
        <v>0.11221600000000001</v>
      </c>
      <c r="G85" s="45">
        <v>0.93</v>
      </c>
      <c r="H85" s="70">
        <v>7.0676000000000003E-2</v>
      </c>
      <c r="I85" s="45">
        <v>0.83</v>
      </c>
    </row>
    <row r="86" spans="1:9" x14ac:dyDescent="0.2">
      <c r="A86" s="33" t="s">
        <v>173</v>
      </c>
      <c r="B86" s="36" t="s">
        <v>570</v>
      </c>
      <c r="C86" s="41" t="s">
        <v>675</v>
      </c>
      <c r="D86" s="25">
        <v>1.0301819999999999</v>
      </c>
      <c r="E86" s="24">
        <v>0.88</v>
      </c>
      <c r="F86" s="25">
        <v>0.2732</v>
      </c>
      <c r="G86" s="24">
        <v>0.93</v>
      </c>
      <c r="H86" s="23">
        <v>1.1857759999999999</v>
      </c>
      <c r="I86" s="24">
        <v>0.83</v>
      </c>
    </row>
    <row r="87" spans="1:9" x14ac:dyDescent="0.2">
      <c r="A87" s="26" t="s">
        <v>174</v>
      </c>
      <c r="B87" s="36" t="s">
        <v>570</v>
      </c>
      <c r="C87" s="41" t="s">
        <v>676</v>
      </c>
      <c r="D87" s="31">
        <v>1.0301819999999999</v>
      </c>
      <c r="E87" s="30">
        <v>0.88</v>
      </c>
      <c r="F87" s="31">
        <v>0.2732</v>
      </c>
      <c r="G87" s="30">
        <v>0.93</v>
      </c>
      <c r="H87" s="29">
        <v>1.1857759999999999</v>
      </c>
      <c r="I87" s="30">
        <v>0.83</v>
      </c>
    </row>
    <row r="88" spans="1:9" ht="13.5" thickBot="1" x14ac:dyDescent="0.25">
      <c r="A88" s="47" t="s">
        <v>175</v>
      </c>
      <c r="B88" s="48" t="s">
        <v>1160</v>
      </c>
      <c r="C88" s="49" t="s">
        <v>677</v>
      </c>
      <c r="D88" s="50">
        <v>0</v>
      </c>
      <c r="E88" s="51">
        <v>0.88</v>
      </c>
      <c r="F88" s="50">
        <v>0</v>
      </c>
      <c r="G88" s="51">
        <v>0.93</v>
      </c>
      <c r="H88" s="52">
        <v>2.5425339999999998</v>
      </c>
      <c r="I88" s="51">
        <v>0.83</v>
      </c>
    </row>
    <row r="89" spans="1:9" x14ac:dyDescent="0.2">
      <c r="A89" s="21" t="s">
        <v>25</v>
      </c>
      <c r="B89" s="53" t="s">
        <v>1160</v>
      </c>
      <c r="C89" s="37" t="s">
        <v>678</v>
      </c>
      <c r="D89" s="38">
        <v>2.6020799999999995</v>
      </c>
      <c r="E89" s="39">
        <v>0.88</v>
      </c>
      <c r="F89" s="38">
        <v>2.6135700000000002</v>
      </c>
      <c r="G89" s="39">
        <v>0.93</v>
      </c>
      <c r="H89" s="40">
        <v>2.0936680000000001</v>
      </c>
      <c r="I89" s="39">
        <v>0.83</v>
      </c>
    </row>
    <row r="90" spans="1:9" x14ac:dyDescent="0.2">
      <c r="A90" s="26" t="s">
        <v>176</v>
      </c>
      <c r="B90" s="36" t="s">
        <v>1160</v>
      </c>
      <c r="C90" s="41" t="s">
        <v>679</v>
      </c>
      <c r="D90" s="31">
        <v>1.1924509999999999</v>
      </c>
      <c r="E90" s="30">
        <v>0.88</v>
      </c>
      <c r="F90" s="31">
        <v>0.84732099999999999</v>
      </c>
      <c r="G90" s="30">
        <v>0.93</v>
      </c>
      <c r="H90" s="29">
        <v>0.87395600000000007</v>
      </c>
      <c r="I90" s="30">
        <v>0.83</v>
      </c>
    </row>
    <row r="91" spans="1:9" x14ac:dyDescent="0.2">
      <c r="A91" s="26" t="s">
        <v>177</v>
      </c>
      <c r="B91" s="36" t="s">
        <v>570</v>
      </c>
      <c r="C91" s="41" t="s">
        <v>680</v>
      </c>
      <c r="D91" s="31">
        <v>1.5171549999999998</v>
      </c>
      <c r="E91" s="30">
        <v>0.88</v>
      </c>
      <c r="F91" s="31">
        <v>1.3479950000000001</v>
      </c>
      <c r="G91" s="30">
        <v>0.93</v>
      </c>
      <c r="H91" s="29">
        <v>1.3150740000000001</v>
      </c>
      <c r="I91" s="30">
        <v>0.83</v>
      </c>
    </row>
    <row r="92" spans="1:9" x14ac:dyDescent="0.2">
      <c r="A92" s="26" t="s">
        <v>178</v>
      </c>
      <c r="B92" s="36" t="s">
        <v>1160</v>
      </c>
      <c r="C92" s="41" t="s">
        <v>681</v>
      </c>
      <c r="D92" s="31">
        <v>2.019056</v>
      </c>
      <c r="E92" s="30">
        <v>0.88</v>
      </c>
      <c r="F92" s="31">
        <v>1.9507909999999997</v>
      </c>
      <c r="G92" s="30">
        <v>0.93</v>
      </c>
      <c r="H92" s="29">
        <v>1.870797</v>
      </c>
      <c r="I92" s="30">
        <v>0.83</v>
      </c>
    </row>
    <row r="93" spans="1:9" x14ac:dyDescent="0.2">
      <c r="A93" s="26" t="s">
        <v>62</v>
      </c>
      <c r="B93" s="36" t="s">
        <v>570</v>
      </c>
      <c r="C93" s="41" t="s">
        <v>682</v>
      </c>
      <c r="D93" s="31">
        <v>1.5171549999999998</v>
      </c>
      <c r="E93" s="30">
        <v>0.88</v>
      </c>
      <c r="F93" s="31">
        <v>1.3479950000000001</v>
      </c>
      <c r="G93" s="30">
        <v>0.93</v>
      </c>
      <c r="H93" s="29">
        <v>1.3150740000000001</v>
      </c>
      <c r="I93" s="30">
        <v>0.83</v>
      </c>
    </row>
    <row r="94" spans="1:9" ht="13.5" thickBot="1" x14ac:dyDescent="0.25">
      <c r="A94" s="34" t="s">
        <v>179</v>
      </c>
      <c r="B94" s="42" t="s">
        <v>570</v>
      </c>
      <c r="C94" s="43" t="s">
        <v>683</v>
      </c>
      <c r="D94" s="44">
        <v>1.5171549999999998</v>
      </c>
      <c r="E94" s="45">
        <v>0.88</v>
      </c>
      <c r="F94" s="44">
        <v>1.3479950000000001</v>
      </c>
      <c r="G94" s="45">
        <v>0.93</v>
      </c>
      <c r="H94" s="46">
        <v>1.3150740000000001</v>
      </c>
      <c r="I94" s="45">
        <v>0.83</v>
      </c>
    </row>
    <row r="95" spans="1:9" x14ac:dyDescent="0.2">
      <c r="A95" s="33" t="s">
        <v>180</v>
      </c>
      <c r="B95" s="36" t="s">
        <v>1160</v>
      </c>
      <c r="C95" s="41" t="s">
        <v>684</v>
      </c>
      <c r="D95" s="25">
        <v>0.79501900000000003</v>
      </c>
      <c r="E95" s="24">
        <v>0.88</v>
      </c>
      <c r="F95" s="25">
        <v>0.81354700000000013</v>
      </c>
      <c r="G95" s="24">
        <v>0.93</v>
      </c>
      <c r="H95" s="23">
        <v>1.063232</v>
      </c>
      <c r="I95" s="24">
        <v>0.83</v>
      </c>
    </row>
    <row r="96" spans="1:9" x14ac:dyDescent="0.2">
      <c r="A96" s="26" t="s">
        <v>181</v>
      </c>
      <c r="B96" s="36" t="s">
        <v>1160</v>
      </c>
      <c r="C96" s="41" t="s">
        <v>685</v>
      </c>
      <c r="D96" s="31">
        <v>0.94177299999999997</v>
      </c>
      <c r="E96" s="30">
        <v>0.88</v>
      </c>
      <c r="F96" s="31">
        <v>0.62951599999999996</v>
      </c>
      <c r="G96" s="30">
        <v>0.93</v>
      </c>
      <c r="H96" s="29">
        <v>1.273984</v>
      </c>
      <c r="I96" s="30">
        <v>0.83</v>
      </c>
    </row>
    <row r="97" spans="1:9" x14ac:dyDescent="0.2">
      <c r="A97" s="26" t="s">
        <v>182</v>
      </c>
      <c r="B97" s="36" t="s">
        <v>1160</v>
      </c>
      <c r="C97" s="41" t="s">
        <v>686</v>
      </c>
      <c r="D97" s="31">
        <v>0.56196599999999997</v>
      </c>
      <c r="E97" s="30">
        <v>0.88</v>
      </c>
      <c r="F97" s="31">
        <v>0.74102900000000005</v>
      </c>
      <c r="G97" s="30">
        <v>0.93</v>
      </c>
      <c r="H97" s="29">
        <v>0.66635299999999997</v>
      </c>
      <c r="I97" s="30">
        <v>0.83</v>
      </c>
    </row>
    <row r="98" spans="1:9" x14ac:dyDescent="0.2">
      <c r="A98" s="26" t="s">
        <v>183</v>
      </c>
      <c r="B98" s="36" t="s">
        <v>570</v>
      </c>
      <c r="C98" s="41" t="s">
        <v>687</v>
      </c>
      <c r="D98" s="31">
        <v>0.78245500000000012</v>
      </c>
      <c r="E98" s="30">
        <v>0.88</v>
      </c>
      <c r="F98" s="31">
        <v>0.68826899999999991</v>
      </c>
      <c r="G98" s="30">
        <v>0.93</v>
      </c>
      <c r="H98" s="29">
        <v>1.0869150000000001</v>
      </c>
      <c r="I98" s="30">
        <v>0.83</v>
      </c>
    </row>
    <row r="99" spans="1:9" x14ac:dyDescent="0.2">
      <c r="A99" s="26" t="s">
        <v>184</v>
      </c>
      <c r="B99" s="36" t="s">
        <v>570</v>
      </c>
      <c r="C99" s="41" t="s">
        <v>688</v>
      </c>
      <c r="D99" s="31">
        <v>0.78245500000000012</v>
      </c>
      <c r="E99" s="30">
        <v>0.88</v>
      </c>
      <c r="F99" s="31">
        <v>0.68826899999999991</v>
      </c>
      <c r="G99" s="30">
        <v>0.93</v>
      </c>
      <c r="H99" s="29">
        <v>1.0869150000000001</v>
      </c>
      <c r="I99" s="30">
        <v>0.83</v>
      </c>
    </row>
    <row r="100" spans="1:9" ht="13.5" thickBot="1" x14ac:dyDescent="0.25">
      <c r="A100" s="47" t="s">
        <v>185</v>
      </c>
      <c r="B100" s="48" t="s">
        <v>1160</v>
      </c>
      <c r="C100" s="49" t="s">
        <v>689</v>
      </c>
      <c r="D100" s="50">
        <v>0.60850700000000002</v>
      </c>
      <c r="E100" s="51">
        <v>0.88</v>
      </c>
      <c r="F100" s="50">
        <v>0.89439599999999997</v>
      </c>
      <c r="G100" s="51">
        <v>0.93</v>
      </c>
      <c r="H100" s="52">
        <v>1.1590510000000001</v>
      </c>
      <c r="I100" s="51">
        <v>0.83</v>
      </c>
    </row>
    <row r="101" spans="1:9" x14ac:dyDescent="0.2">
      <c r="A101" s="21" t="s">
        <v>186</v>
      </c>
      <c r="B101" s="53" t="s">
        <v>570</v>
      </c>
      <c r="C101" s="37" t="s">
        <v>690</v>
      </c>
      <c r="D101" s="38">
        <v>0.80971099999999996</v>
      </c>
      <c r="E101" s="39">
        <v>0.88</v>
      </c>
      <c r="F101" s="38">
        <v>0.62187499999999996</v>
      </c>
      <c r="G101" s="39">
        <v>0.93</v>
      </c>
      <c r="H101" s="40">
        <v>0.69744499999999998</v>
      </c>
      <c r="I101" s="39">
        <v>0.83</v>
      </c>
    </row>
    <row r="102" spans="1:9" x14ac:dyDescent="0.2">
      <c r="A102" s="26" t="s">
        <v>187</v>
      </c>
      <c r="B102" s="36" t="s">
        <v>1160</v>
      </c>
      <c r="C102" s="41" t="s">
        <v>691</v>
      </c>
      <c r="D102" s="31">
        <v>0.76101600000000003</v>
      </c>
      <c r="E102" s="30">
        <v>0.88</v>
      </c>
      <c r="F102" s="31">
        <v>0.57905700000000004</v>
      </c>
      <c r="G102" s="30">
        <v>0.93</v>
      </c>
      <c r="H102" s="29">
        <v>0.78632400000000002</v>
      </c>
      <c r="I102" s="30">
        <v>0.83</v>
      </c>
    </row>
    <row r="103" spans="1:9" x14ac:dyDescent="0.2">
      <c r="A103" s="26" t="s">
        <v>188</v>
      </c>
      <c r="B103" s="36" t="s">
        <v>1160</v>
      </c>
      <c r="C103" s="41" t="s">
        <v>692</v>
      </c>
      <c r="D103" s="31">
        <v>0.44970700000000002</v>
      </c>
      <c r="E103" s="30">
        <v>0.88</v>
      </c>
      <c r="F103" s="31">
        <v>0.39536399999999999</v>
      </c>
      <c r="G103" s="30">
        <v>0.93</v>
      </c>
      <c r="H103" s="29">
        <v>0.23769000000000001</v>
      </c>
      <c r="I103" s="30">
        <v>0.83</v>
      </c>
    </row>
    <row r="104" spans="1:9" ht="13.5" thickBot="1" x14ac:dyDescent="0.25">
      <c r="A104" s="26" t="s">
        <v>189</v>
      </c>
      <c r="B104" s="36" t="s">
        <v>570</v>
      </c>
      <c r="C104" s="41" t="s">
        <v>693</v>
      </c>
      <c r="D104" s="31">
        <v>0.80971099999999996</v>
      </c>
      <c r="E104" s="30">
        <v>0.88</v>
      </c>
      <c r="F104" s="31">
        <v>0.62187499999999996</v>
      </c>
      <c r="G104" s="30">
        <v>0.93</v>
      </c>
      <c r="H104" s="29">
        <v>0.69744499999999998</v>
      </c>
      <c r="I104" s="30">
        <v>0.83</v>
      </c>
    </row>
    <row r="105" spans="1:9" ht="13.5" thickBot="1" x14ac:dyDescent="0.25">
      <c r="A105" s="61" t="s">
        <v>190</v>
      </c>
      <c r="B105" s="62" t="s">
        <v>1160</v>
      </c>
      <c r="C105" s="63" t="s">
        <v>694</v>
      </c>
      <c r="D105" s="64">
        <v>0.24540799999999996</v>
      </c>
      <c r="E105" s="65">
        <v>0.88</v>
      </c>
      <c r="F105" s="64">
        <v>0.12325</v>
      </c>
      <c r="G105" s="65">
        <v>0.93</v>
      </c>
      <c r="H105" s="66">
        <v>0.11346600000000001</v>
      </c>
      <c r="I105" s="65">
        <v>0.83</v>
      </c>
    </row>
    <row r="106" spans="1:9" x14ac:dyDescent="0.2">
      <c r="A106" s="33" t="s">
        <v>191</v>
      </c>
      <c r="B106" s="36" t="s">
        <v>570</v>
      </c>
      <c r="C106" s="41" t="s">
        <v>695</v>
      </c>
      <c r="D106" s="25">
        <v>0.341111</v>
      </c>
      <c r="E106" s="24">
        <v>0.88</v>
      </c>
      <c r="F106" s="25">
        <v>0.38441699999999995</v>
      </c>
      <c r="G106" s="24">
        <v>0.93</v>
      </c>
      <c r="H106" s="23">
        <v>0.34533000000000003</v>
      </c>
      <c r="I106" s="24">
        <v>0.83</v>
      </c>
    </row>
    <row r="107" spans="1:9" x14ac:dyDescent="0.2">
      <c r="A107" s="26" t="s">
        <v>192</v>
      </c>
      <c r="B107" s="36" t="s">
        <v>570</v>
      </c>
      <c r="C107" s="41" t="s">
        <v>696</v>
      </c>
      <c r="D107" s="31">
        <v>0.341111</v>
      </c>
      <c r="E107" s="30">
        <v>0.88</v>
      </c>
      <c r="F107" s="31">
        <v>0.38441699999999995</v>
      </c>
      <c r="G107" s="30">
        <v>0.93</v>
      </c>
      <c r="H107" s="29">
        <v>0.34533000000000003</v>
      </c>
      <c r="I107" s="30">
        <v>0.83</v>
      </c>
    </row>
    <row r="108" spans="1:9" x14ac:dyDescent="0.2">
      <c r="A108" s="26" t="s">
        <v>193</v>
      </c>
      <c r="B108" s="36" t="s">
        <v>1160</v>
      </c>
      <c r="C108" s="41" t="s">
        <v>697</v>
      </c>
      <c r="D108" s="31">
        <v>0.52058199999999999</v>
      </c>
      <c r="E108" s="30">
        <v>0.88</v>
      </c>
      <c r="F108" s="31">
        <v>0.528111</v>
      </c>
      <c r="G108" s="30">
        <v>0.93</v>
      </c>
      <c r="H108" s="29">
        <v>0.72385200000000016</v>
      </c>
      <c r="I108" s="30">
        <v>0.83</v>
      </c>
    </row>
    <row r="109" spans="1:9" x14ac:dyDescent="0.2">
      <c r="A109" s="26" t="s">
        <v>194</v>
      </c>
      <c r="B109" s="36" t="s">
        <v>1160</v>
      </c>
      <c r="C109" s="41" t="s">
        <v>698</v>
      </c>
      <c r="D109" s="31">
        <v>0.19401099999999999</v>
      </c>
      <c r="E109" s="30">
        <v>0.88</v>
      </c>
      <c r="F109" s="31">
        <v>0.26268900000000001</v>
      </c>
      <c r="G109" s="30">
        <v>0.93</v>
      </c>
      <c r="H109" s="29">
        <v>0.22045700000000001</v>
      </c>
      <c r="I109" s="30">
        <v>0.83</v>
      </c>
    </row>
    <row r="110" spans="1:9" x14ac:dyDescent="0.2">
      <c r="A110" s="26" t="s">
        <v>52</v>
      </c>
      <c r="B110" s="36" t="s">
        <v>1160</v>
      </c>
      <c r="C110" s="41" t="s">
        <v>699</v>
      </c>
      <c r="D110" s="31">
        <v>0.73748499999999995</v>
      </c>
      <c r="E110" s="30">
        <v>0.88</v>
      </c>
      <c r="F110" s="31">
        <v>0.591275</v>
      </c>
      <c r="G110" s="30">
        <v>0.93</v>
      </c>
      <c r="H110" s="29">
        <v>0.73801000000000005</v>
      </c>
      <c r="I110" s="30">
        <v>0.83</v>
      </c>
    </row>
    <row r="111" spans="1:9" x14ac:dyDescent="0.2">
      <c r="A111" s="26" t="s">
        <v>195</v>
      </c>
      <c r="B111" s="36" t="s">
        <v>1160</v>
      </c>
      <c r="C111" s="41" t="s">
        <v>700</v>
      </c>
      <c r="D111" s="31">
        <v>0.42374800000000001</v>
      </c>
      <c r="E111" s="30">
        <v>0.88</v>
      </c>
      <c r="F111" s="31">
        <v>0.46765799999999996</v>
      </c>
      <c r="G111" s="30">
        <v>0.93</v>
      </c>
      <c r="H111" s="29">
        <v>0.34603899999999999</v>
      </c>
      <c r="I111" s="30">
        <v>0.83</v>
      </c>
    </row>
    <row r="112" spans="1:9" x14ac:dyDescent="0.2">
      <c r="A112" s="26" t="s">
        <v>196</v>
      </c>
      <c r="B112" s="36" t="s">
        <v>570</v>
      </c>
      <c r="C112" s="41" t="s">
        <v>701</v>
      </c>
      <c r="D112" s="31">
        <v>0.341111</v>
      </c>
      <c r="E112" s="30">
        <v>0.88</v>
      </c>
      <c r="F112" s="31">
        <v>0.38441699999999995</v>
      </c>
      <c r="G112" s="30">
        <v>0.93</v>
      </c>
      <c r="H112" s="29">
        <v>0.34533000000000003</v>
      </c>
      <c r="I112" s="30">
        <v>0.83</v>
      </c>
    </row>
    <row r="113" spans="1:9" x14ac:dyDescent="0.2">
      <c r="A113" s="26" t="s">
        <v>97</v>
      </c>
      <c r="B113" s="36" t="s">
        <v>1160</v>
      </c>
      <c r="C113" s="41" t="s">
        <v>702</v>
      </c>
      <c r="D113" s="31">
        <v>0.52835299999999996</v>
      </c>
      <c r="E113" s="30">
        <v>0.88</v>
      </c>
      <c r="F113" s="31">
        <v>0.69599100000000003</v>
      </c>
      <c r="G113" s="30">
        <v>0.93</v>
      </c>
      <c r="H113" s="29">
        <v>0.67063199999999989</v>
      </c>
      <c r="I113" s="30">
        <v>0.83</v>
      </c>
    </row>
    <row r="114" spans="1:9" x14ac:dyDescent="0.2">
      <c r="A114" s="26" t="s">
        <v>197</v>
      </c>
      <c r="B114" s="36" t="s">
        <v>1160</v>
      </c>
      <c r="C114" s="41" t="s">
        <v>703</v>
      </c>
      <c r="D114" s="31">
        <v>0.51097099999999995</v>
      </c>
      <c r="E114" s="30">
        <v>0.88</v>
      </c>
      <c r="F114" s="31">
        <v>0.60300100000000001</v>
      </c>
      <c r="G114" s="30">
        <v>0.93</v>
      </c>
      <c r="H114" s="29">
        <v>0.59569099999999997</v>
      </c>
      <c r="I114" s="30">
        <v>0.83</v>
      </c>
    </row>
    <row r="115" spans="1:9" x14ac:dyDescent="0.2">
      <c r="A115" s="26" t="s">
        <v>198</v>
      </c>
      <c r="B115" s="36" t="s">
        <v>1160</v>
      </c>
      <c r="C115" s="41" t="s">
        <v>704</v>
      </c>
      <c r="D115" s="31">
        <v>0.92091599999999996</v>
      </c>
      <c r="E115" s="30">
        <v>0.88</v>
      </c>
      <c r="F115" s="31">
        <v>0.89134899999999984</v>
      </c>
      <c r="G115" s="30">
        <v>0.93</v>
      </c>
      <c r="H115" s="29">
        <v>0.75104499999999996</v>
      </c>
      <c r="I115" s="30">
        <v>0.83</v>
      </c>
    </row>
    <row r="116" spans="1:9" x14ac:dyDescent="0.2">
      <c r="A116" s="26" t="s">
        <v>199</v>
      </c>
      <c r="B116" s="36" t="s">
        <v>1160</v>
      </c>
      <c r="C116" s="41" t="s">
        <v>705</v>
      </c>
      <c r="D116" s="31">
        <v>0.72954600000000003</v>
      </c>
      <c r="E116" s="30">
        <v>0.88</v>
      </c>
      <c r="F116" s="31">
        <v>0.41639499999999996</v>
      </c>
      <c r="G116" s="30">
        <v>0.93</v>
      </c>
      <c r="H116" s="29">
        <v>0.367558</v>
      </c>
      <c r="I116" s="30">
        <v>0.83</v>
      </c>
    </row>
    <row r="117" spans="1:9" x14ac:dyDescent="0.2">
      <c r="A117" s="26" t="s">
        <v>200</v>
      </c>
      <c r="B117" s="36" t="s">
        <v>570</v>
      </c>
      <c r="C117" s="41" t="s">
        <v>706</v>
      </c>
      <c r="D117" s="31">
        <v>0.46691099999999996</v>
      </c>
      <c r="E117" s="30">
        <v>0.88</v>
      </c>
      <c r="F117" s="31">
        <v>0.52481100000000003</v>
      </c>
      <c r="G117" s="30">
        <v>0.93</v>
      </c>
      <c r="H117" s="29">
        <v>0.38158900000000001</v>
      </c>
      <c r="I117" s="30">
        <v>0.83</v>
      </c>
    </row>
    <row r="118" spans="1:9" x14ac:dyDescent="0.2">
      <c r="A118" s="26" t="s">
        <v>201</v>
      </c>
      <c r="B118" s="36" t="s">
        <v>570</v>
      </c>
      <c r="C118" s="41" t="s">
        <v>707</v>
      </c>
      <c r="D118" s="31">
        <v>0.46691099999999996</v>
      </c>
      <c r="E118" s="30">
        <v>0.88</v>
      </c>
      <c r="F118" s="31">
        <v>0.52481100000000003</v>
      </c>
      <c r="G118" s="30">
        <v>0.93</v>
      </c>
      <c r="H118" s="29">
        <v>0.38158900000000001</v>
      </c>
      <c r="I118" s="30">
        <v>0.83</v>
      </c>
    </row>
    <row r="119" spans="1:9" x14ac:dyDescent="0.2">
      <c r="A119" s="26" t="s">
        <v>202</v>
      </c>
      <c r="B119" s="36" t="s">
        <v>570</v>
      </c>
      <c r="C119" s="41" t="s">
        <v>708</v>
      </c>
      <c r="D119" s="31">
        <v>0.46691099999999996</v>
      </c>
      <c r="E119" s="30">
        <v>0.88</v>
      </c>
      <c r="F119" s="31">
        <v>0.52481100000000003</v>
      </c>
      <c r="G119" s="30">
        <v>0.93</v>
      </c>
      <c r="H119" s="29">
        <v>0.38158900000000001</v>
      </c>
      <c r="I119" s="30">
        <v>0.83</v>
      </c>
    </row>
    <row r="120" spans="1:9" x14ac:dyDescent="0.2">
      <c r="A120" s="26" t="s">
        <v>203</v>
      </c>
      <c r="B120" s="36" t="s">
        <v>1160</v>
      </c>
      <c r="C120" s="41" t="s">
        <v>709</v>
      </c>
      <c r="D120" s="31">
        <v>0.43515999999999999</v>
      </c>
      <c r="E120" s="30">
        <v>0.88</v>
      </c>
      <c r="F120" s="31">
        <v>0.50256999999999996</v>
      </c>
      <c r="G120" s="30">
        <v>0.93</v>
      </c>
      <c r="H120" s="29">
        <v>0.34009800000000001</v>
      </c>
      <c r="I120" s="30">
        <v>0.83</v>
      </c>
    </row>
    <row r="121" spans="1:9" ht="13.5" thickBot="1" x14ac:dyDescent="0.25">
      <c r="A121" s="47" t="s">
        <v>204</v>
      </c>
      <c r="B121" s="48" t="s">
        <v>1160</v>
      </c>
      <c r="C121" s="49" t="s">
        <v>710</v>
      </c>
      <c r="D121" s="50">
        <v>1.8655219999999999</v>
      </c>
      <c r="E121" s="51">
        <v>0.88</v>
      </c>
      <c r="F121" s="50">
        <v>1.663915</v>
      </c>
      <c r="G121" s="51">
        <v>0.93</v>
      </c>
      <c r="H121" s="52">
        <v>3.0611359999999994</v>
      </c>
      <c r="I121" s="51">
        <v>0.83</v>
      </c>
    </row>
    <row r="122" spans="1:9" x14ac:dyDescent="0.2">
      <c r="A122" s="21" t="s">
        <v>205</v>
      </c>
      <c r="B122" s="53" t="s">
        <v>1160</v>
      </c>
      <c r="C122" s="37" t="s">
        <v>711</v>
      </c>
      <c r="D122" s="38">
        <v>0.6803539999999999</v>
      </c>
      <c r="E122" s="39">
        <v>0.88</v>
      </c>
      <c r="F122" s="38">
        <v>0.46850000000000003</v>
      </c>
      <c r="G122" s="39">
        <v>0.93</v>
      </c>
      <c r="H122" s="40">
        <v>0.342505</v>
      </c>
      <c r="I122" s="39">
        <v>0.83</v>
      </c>
    </row>
    <row r="123" spans="1:9" ht="13.5" thickBot="1" x14ac:dyDescent="0.25">
      <c r="A123" s="34" t="s">
        <v>206</v>
      </c>
      <c r="B123" s="42" t="s">
        <v>1160</v>
      </c>
      <c r="C123" s="43" t="s">
        <v>712</v>
      </c>
      <c r="D123" s="44">
        <v>0.22109699999999999</v>
      </c>
      <c r="E123" s="45">
        <v>0.88</v>
      </c>
      <c r="F123" s="44">
        <v>0.24945200000000001</v>
      </c>
      <c r="G123" s="45">
        <v>0.93</v>
      </c>
      <c r="H123" s="46">
        <v>0.245337</v>
      </c>
      <c r="I123" s="45">
        <v>0.83</v>
      </c>
    </row>
    <row r="124" spans="1:9" x14ac:dyDescent="0.2">
      <c r="A124" s="33" t="s">
        <v>207</v>
      </c>
      <c r="B124" s="36" t="s">
        <v>570</v>
      </c>
      <c r="C124" s="41" t="s">
        <v>713</v>
      </c>
      <c r="D124" s="25">
        <v>1.0353019999999999</v>
      </c>
      <c r="E124" s="24">
        <v>0.88</v>
      </c>
      <c r="F124" s="25">
        <v>1.3156059999999998</v>
      </c>
      <c r="G124" s="24">
        <v>0.93</v>
      </c>
      <c r="H124" s="23">
        <v>0.892791</v>
      </c>
      <c r="I124" s="24">
        <v>0.83</v>
      </c>
    </row>
    <row r="125" spans="1:9" x14ac:dyDescent="0.2">
      <c r="A125" s="26" t="s">
        <v>79</v>
      </c>
      <c r="B125" s="36" t="s">
        <v>1160</v>
      </c>
      <c r="C125" s="41" t="s">
        <v>714</v>
      </c>
      <c r="D125" s="31">
        <v>1.0437259999999999</v>
      </c>
      <c r="E125" s="30">
        <v>0.88</v>
      </c>
      <c r="F125" s="31">
        <v>1.0200720000000001</v>
      </c>
      <c r="G125" s="30">
        <v>0.93</v>
      </c>
      <c r="H125" s="29">
        <v>0.97599400000000003</v>
      </c>
      <c r="I125" s="30">
        <v>0.83</v>
      </c>
    </row>
    <row r="126" spans="1:9" x14ac:dyDescent="0.2">
      <c r="A126" s="26" t="s">
        <v>208</v>
      </c>
      <c r="B126" s="36" t="s">
        <v>1160</v>
      </c>
      <c r="C126" s="41" t="s">
        <v>715</v>
      </c>
      <c r="D126" s="31">
        <v>0.66723100000000002</v>
      </c>
      <c r="E126" s="30">
        <v>0.88</v>
      </c>
      <c r="F126" s="31">
        <v>0.71777500000000005</v>
      </c>
      <c r="G126" s="30">
        <v>0.93</v>
      </c>
      <c r="H126" s="29">
        <v>0.79475799999999996</v>
      </c>
      <c r="I126" s="30">
        <v>0.83</v>
      </c>
    </row>
    <row r="127" spans="1:9" x14ac:dyDescent="0.2">
      <c r="A127" s="26" t="s">
        <v>209</v>
      </c>
      <c r="B127" s="36" t="s">
        <v>1160</v>
      </c>
      <c r="C127" s="41" t="s">
        <v>716</v>
      </c>
      <c r="D127" s="31">
        <v>1.1966920000000001</v>
      </c>
      <c r="E127" s="30">
        <v>0.88</v>
      </c>
      <c r="F127" s="31">
        <v>1.156895</v>
      </c>
      <c r="G127" s="30">
        <v>0.93</v>
      </c>
      <c r="H127" s="29">
        <v>0.99480500000000005</v>
      </c>
      <c r="I127" s="30">
        <v>0.83</v>
      </c>
    </row>
    <row r="128" spans="1:9" x14ac:dyDescent="0.2">
      <c r="A128" s="26" t="s">
        <v>47</v>
      </c>
      <c r="B128" s="36" t="s">
        <v>1160</v>
      </c>
      <c r="C128" s="41" t="s">
        <v>717</v>
      </c>
      <c r="D128" s="31">
        <v>1.411181</v>
      </c>
      <c r="E128" s="30">
        <v>0.88</v>
      </c>
      <c r="F128" s="31">
        <v>0.94272900000000004</v>
      </c>
      <c r="G128" s="30">
        <v>0.93</v>
      </c>
      <c r="H128" s="29">
        <v>0.88162999999999991</v>
      </c>
      <c r="I128" s="30">
        <v>0.83</v>
      </c>
    </row>
    <row r="129" spans="1:9" ht="13.5" thickBot="1" x14ac:dyDescent="0.25">
      <c r="A129" s="47" t="s">
        <v>210</v>
      </c>
      <c r="B129" s="48" t="s">
        <v>1160</v>
      </c>
      <c r="C129" s="49" t="s">
        <v>718</v>
      </c>
      <c r="D129" s="50">
        <v>0.98355899999999996</v>
      </c>
      <c r="E129" s="51">
        <v>0.88</v>
      </c>
      <c r="F129" s="50">
        <v>0.92221799999999998</v>
      </c>
      <c r="G129" s="51">
        <v>0.93</v>
      </c>
      <c r="H129" s="52">
        <v>0.89397800000000005</v>
      </c>
      <c r="I129" s="51">
        <v>0.83</v>
      </c>
    </row>
    <row r="130" spans="1:9" x14ac:dyDescent="0.2">
      <c r="A130" s="21" t="s">
        <v>211</v>
      </c>
      <c r="B130" s="53" t="s">
        <v>570</v>
      </c>
      <c r="C130" s="37" t="s">
        <v>719</v>
      </c>
      <c r="D130" s="38">
        <v>0.83848699999999998</v>
      </c>
      <c r="E130" s="39">
        <v>0.88</v>
      </c>
      <c r="F130" s="38">
        <v>1.133429</v>
      </c>
      <c r="G130" s="39">
        <v>0.93</v>
      </c>
      <c r="H130" s="40">
        <v>1.0003</v>
      </c>
      <c r="I130" s="39">
        <v>0.83</v>
      </c>
    </row>
    <row r="131" spans="1:9" x14ac:dyDescent="0.2">
      <c r="A131" s="26" t="s">
        <v>212</v>
      </c>
      <c r="B131" s="36" t="s">
        <v>1160</v>
      </c>
      <c r="C131" s="41" t="s">
        <v>720</v>
      </c>
      <c r="D131" s="31">
        <v>1.1402110000000001</v>
      </c>
      <c r="E131" s="30">
        <v>0.88</v>
      </c>
      <c r="F131" s="31">
        <v>1.590784</v>
      </c>
      <c r="G131" s="30">
        <v>0.93</v>
      </c>
      <c r="H131" s="29">
        <v>1.4365429999999997</v>
      </c>
      <c r="I131" s="30">
        <v>0.83</v>
      </c>
    </row>
    <row r="132" spans="1:9" x14ac:dyDescent="0.2">
      <c r="A132" s="26" t="s">
        <v>213</v>
      </c>
      <c r="B132" s="36" t="s">
        <v>570</v>
      </c>
      <c r="C132" s="41" t="s">
        <v>721</v>
      </c>
      <c r="D132" s="31">
        <v>0.83848699999999998</v>
      </c>
      <c r="E132" s="30">
        <v>0.88</v>
      </c>
      <c r="F132" s="31">
        <v>1.133429</v>
      </c>
      <c r="G132" s="30">
        <v>0.93</v>
      </c>
      <c r="H132" s="29">
        <v>1.0003</v>
      </c>
      <c r="I132" s="30">
        <v>0.83</v>
      </c>
    </row>
    <row r="133" spans="1:9" x14ac:dyDescent="0.2">
      <c r="A133" s="26" t="s">
        <v>214</v>
      </c>
      <c r="B133" s="36" t="s">
        <v>570</v>
      </c>
      <c r="C133" s="41" t="s">
        <v>722</v>
      </c>
      <c r="D133" s="31">
        <v>0.83848699999999998</v>
      </c>
      <c r="E133" s="30">
        <v>0.88</v>
      </c>
      <c r="F133" s="31">
        <v>1.133429</v>
      </c>
      <c r="G133" s="30">
        <v>0.93</v>
      </c>
      <c r="H133" s="29">
        <v>1.0003</v>
      </c>
      <c r="I133" s="30">
        <v>0.83</v>
      </c>
    </row>
    <row r="134" spans="1:9" x14ac:dyDescent="0.2">
      <c r="A134" s="26" t="s">
        <v>83</v>
      </c>
      <c r="B134" s="36" t="s">
        <v>570</v>
      </c>
      <c r="C134" s="41" t="s">
        <v>723</v>
      </c>
      <c r="D134" s="31">
        <v>0.83848699999999998</v>
      </c>
      <c r="E134" s="30">
        <v>0.88</v>
      </c>
      <c r="F134" s="31">
        <v>1.133429</v>
      </c>
      <c r="G134" s="30">
        <v>0.93</v>
      </c>
      <c r="H134" s="29">
        <v>1.0003</v>
      </c>
      <c r="I134" s="30">
        <v>0.83</v>
      </c>
    </row>
    <row r="135" spans="1:9" x14ac:dyDescent="0.2">
      <c r="A135" s="26" t="s">
        <v>215</v>
      </c>
      <c r="B135" s="36" t="s">
        <v>1160</v>
      </c>
      <c r="C135" s="41" t="s">
        <v>724</v>
      </c>
      <c r="D135" s="31">
        <v>2.0345219999999999</v>
      </c>
      <c r="E135" s="30">
        <v>0.88</v>
      </c>
      <c r="F135" s="31">
        <v>1.2983359999999999</v>
      </c>
      <c r="G135" s="30">
        <v>0.93</v>
      </c>
      <c r="H135" s="29">
        <v>1.0229220000000001</v>
      </c>
      <c r="I135" s="30">
        <v>0.83</v>
      </c>
    </row>
    <row r="136" spans="1:9" x14ac:dyDescent="0.2">
      <c r="A136" s="26" t="s">
        <v>216</v>
      </c>
      <c r="B136" s="36" t="s">
        <v>570</v>
      </c>
      <c r="C136" s="41" t="s">
        <v>725</v>
      </c>
      <c r="D136" s="31">
        <v>1.137683</v>
      </c>
      <c r="E136" s="30">
        <v>0.88</v>
      </c>
      <c r="F136" s="31">
        <v>1.1243719999999999</v>
      </c>
      <c r="G136" s="30">
        <v>0.93</v>
      </c>
      <c r="H136" s="29">
        <v>0.96833699999999989</v>
      </c>
      <c r="I136" s="30">
        <v>0.83</v>
      </c>
    </row>
    <row r="137" spans="1:9" x14ac:dyDescent="0.2">
      <c r="A137" s="26" t="s">
        <v>217</v>
      </c>
      <c r="B137" s="36" t="s">
        <v>1160</v>
      </c>
      <c r="C137" s="41" t="s">
        <v>726</v>
      </c>
      <c r="D137" s="31">
        <v>1.136171</v>
      </c>
      <c r="E137" s="30">
        <v>0.88</v>
      </c>
      <c r="F137" s="31">
        <v>1.121184</v>
      </c>
      <c r="G137" s="30">
        <v>0.93</v>
      </c>
      <c r="H137" s="29">
        <v>0.9472020000000001</v>
      </c>
      <c r="I137" s="30">
        <v>0.83</v>
      </c>
    </row>
    <row r="138" spans="1:9" x14ac:dyDescent="0.2">
      <c r="A138" s="26" t="s">
        <v>218</v>
      </c>
      <c r="B138" s="36" t="s">
        <v>570</v>
      </c>
      <c r="C138" s="41" t="s">
        <v>727</v>
      </c>
      <c r="D138" s="31">
        <v>0.97970699999999988</v>
      </c>
      <c r="E138" s="30">
        <v>0.88</v>
      </c>
      <c r="F138" s="31">
        <v>1.875421</v>
      </c>
      <c r="G138" s="30">
        <v>0.93</v>
      </c>
      <c r="H138" s="29">
        <v>0.77515699999999998</v>
      </c>
      <c r="I138" s="30">
        <v>0.83</v>
      </c>
    </row>
    <row r="139" spans="1:9" x14ac:dyDescent="0.2">
      <c r="A139" s="26" t="s">
        <v>219</v>
      </c>
      <c r="B139" s="36" t="s">
        <v>570</v>
      </c>
      <c r="C139" s="41" t="s">
        <v>728</v>
      </c>
      <c r="D139" s="31">
        <v>0.97970699999999988</v>
      </c>
      <c r="E139" s="30">
        <v>0.88</v>
      </c>
      <c r="F139" s="31">
        <v>1.875421</v>
      </c>
      <c r="G139" s="30">
        <v>0.93</v>
      </c>
      <c r="H139" s="29">
        <v>0.77515699999999998</v>
      </c>
      <c r="I139" s="30">
        <v>0.83</v>
      </c>
    </row>
    <row r="140" spans="1:9" x14ac:dyDescent="0.2">
      <c r="A140" s="26" t="s">
        <v>220</v>
      </c>
      <c r="B140" s="36" t="s">
        <v>570</v>
      </c>
      <c r="C140" s="41" t="s">
        <v>729</v>
      </c>
      <c r="D140" s="31">
        <v>0.97970699999999988</v>
      </c>
      <c r="E140" s="30">
        <v>0.88</v>
      </c>
      <c r="F140" s="31">
        <v>1.875421</v>
      </c>
      <c r="G140" s="30">
        <v>0.93</v>
      </c>
      <c r="H140" s="29">
        <v>0.77515699999999998</v>
      </c>
      <c r="I140" s="30">
        <v>0.83</v>
      </c>
    </row>
    <row r="141" spans="1:9" x14ac:dyDescent="0.2">
      <c r="A141" s="26" t="s">
        <v>221</v>
      </c>
      <c r="B141" s="36" t="s">
        <v>570</v>
      </c>
      <c r="C141" s="41" t="s">
        <v>730</v>
      </c>
      <c r="D141" s="31">
        <v>0.97970699999999988</v>
      </c>
      <c r="E141" s="30">
        <v>0.88</v>
      </c>
      <c r="F141" s="31">
        <v>1.875421</v>
      </c>
      <c r="G141" s="30">
        <v>0.93</v>
      </c>
      <c r="H141" s="29">
        <v>0.77515699999999998</v>
      </c>
      <c r="I141" s="30">
        <v>0.83</v>
      </c>
    </row>
    <row r="142" spans="1:9" x14ac:dyDescent="0.2">
      <c r="A142" s="26" t="s">
        <v>222</v>
      </c>
      <c r="B142" s="36" t="s">
        <v>570</v>
      </c>
      <c r="C142" s="41" t="s">
        <v>731</v>
      </c>
      <c r="D142" s="31">
        <v>0.58139099999999999</v>
      </c>
      <c r="E142" s="30">
        <v>0.88</v>
      </c>
      <c r="F142" s="31">
        <v>0.65013799999999999</v>
      </c>
      <c r="G142" s="30">
        <v>0.93</v>
      </c>
      <c r="H142" s="29">
        <v>0.67481099999999994</v>
      </c>
      <c r="I142" s="30">
        <v>0.83</v>
      </c>
    </row>
    <row r="143" spans="1:9" x14ac:dyDescent="0.2">
      <c r="A143" s="26" t="s">
        <v>223</v>
      </c>
      <c r="B143" s="36" t="s">
        <v>570</v>
      </c>
      <c r="C143" s="41" t="s">
        <v>732</v>
      </c>
      <c r="D143" s="31">
        <v>0.58139099999999999</v>
      </c>
      <c r="E143" s="30">
        <v>0.88</v>
      </c>
      <c r="F143" s="31">
        <v>0.65013799999999999</v>
      </c>
      <c r="G143" s="30">
        <v>0.93</v>
      </c>
      <c r="H143" s="29">
        <v>0.67481099999999994</v>
      </c>
      <c r="I143" s="30">
        <v>0.83</v>
      </c>
    </row>
    <row r="144" spans="1:9" x14ac:dyDescent="0.2">
      <c r="A144" s="26" t="s">
        <v>4</v>
      </c>
      <c r="B144" s="36" t="s">
        <v>1160</v>
      </c>
      <c r="C144" s="41" t="s">
        <v>733</v>
      </c>
      <c r="D144" s="31">
        <v>2.4092959999999999</v>
      </c>
      <c r="E144" s="30">
        <v>0.88</v>
      </c>
      <c r="F144" s="31">
        <v>2.137594</v>
      </c>
      <c r="G144" s="30">
        <v>0.93</v>
      </c>
      <c r="H144" s="29">
        <v>2.074697</v>
      </c>
      <c r="I144" s="30">
        <v>0.83</v>
      </c>
    </row>
    <row r="145" spans="1:9" x14ac:dyDescent="0.2">
      <c r="A145" s="26" t="s">
        <v>224</v>
      </c>
      <c r="B145" s="36" t="s">
        <v>570</v>
      </c>
      <c r="C145" s="41" t="s">
        <v>734</v>
      </c>
      <c r="D145" s="31">
        <v>2.1108929999999999</v>
      </c>
      <c r="E145" s="30">
        <v>0.88</v>
      </c>
      <c r="F145" s="31">
        <v>1.927502</v>
      </c>
      <c r="G145" s="30">
        <v>0.93</v>
      </c>
      <c r="H145" s="29">
        <v>1.770513</v>
      </c>
      <c r="I145" s="30">
        <v>0.83</v>
      </c>
    </row>
    <row r="146" spans="1:9" x14ac:dyDescent="0.2">
      <c r="A146" s="26" t="s">
        <v>53</v>
      </c>
      <c r="B146" s="36" t="s">
        <v>1160</v>
      </c>
      <c r="C146" s="41" t="s">
        <v>735</v>
      </c>
      <c r="D146" s="31">
        <v>2.6187179999999999</v>
      </c>
      <c r="E146" s="30">
        <v>0.88</v>
      </c>
      <c r="F146" s="31">
        <v>2.2242280000000001</v>
      </c>
      <c r="G146" s="30">
        <v>0.93</v>
      </c>
      <c r="H146" s="29">
        <v>1.830667</v>
      </c>
      <c r="I146" s="30">
        <v>0.83</v>
      </c>
    </row>
    <row r="147" spans="1:9" x14ac:dyDescent="0.2">
      <c r="A147" s="26" t="s">
        <v>225</v>
      </c>
      <c r="B147" s="36" t="s">
        <v>570</v>
      </c>
      <c r="C147" s="41" t="s">
        <v>736</v>
      </c>
      <c r="D147" s="31">
        <v>2.1108929999999999</v>
      </c>
      <c r="E147" s="30">
        <v>0.88</v>
      </c>
      <c r="F147" s="31">
        <v>1.927502</v>
      </c>
      <c r="G147" s="30">
        <v>0.93</v>
      </c>
      <c r="H147" s="29">
        <v>1.770513</v>
      </c>
      <c r="I147" s="30">
        <v>0.83</v>
      </c>
    </row>
    <row r="148" spans="1:9" x14ac:dyDescent="0.2">
      <c r="A148" s="26" t="s">
        <v>226</v>
      </c>
      <c r="B148" s="36" t="s">
        <v>570</v>
      </c>
      <c r="C148" s="41" t="s">
        <v>737</v>
      </c>
      <c r="D148" s="31">
        <v>2.1108929999999999</v>
      </c>
      <c r="E148" s="30">
        <v>0.88</v>
      </c>
      <c r="F148" s="31">
        <v>1.927502</v>
      </c>
      <c r="G148" s="30">
        <v>0.93</v>
      </c>
      <c r="H148" s="29">
        <v>1.770513</v>
      </c>
      <c r="I148" s="30">
        <v>0.83</v>
      </c>
    </row>
    <row r="149" spans="1:9" x14ac:dyDescent="0.2">
      <c r="A149" s="26" t="s">
        <v>227</v>
      </c>
      <c r="B149" s="36" t="s">
        <v>570</v>
      </c>
      <c r="C149" s="41" t="s">
        <v>738</v>
      </c>
      <c r="D149" s="31">
        <v>2.1108929999999999</v>
      </c>
      <c r="E149" s="30">
        <v>0.88</v>
      </c>
      <c r="F149" s="31">
        <v>1.927502</v>
      </c>
      <c r="G149" s="30">
        <v>0.93</v>
      </c>
      <c r="H149" s="29">
        <v>1.770513</v>
      </c>
      <c r="I149" s="30">
        <v>0.83</v>
      </c>
    </row>
    <row r="150" spans="1:9" x14ac:dyDescent="0.2">
      <c r="A150" s="26" t="s">
        <v>59</v>
      </c>
      <c r="B150" s="36" t="s">
        <v>1160</v>
      </c>
      <c r="C150" s="41" t="s">
        <v>739</v>
      </c>
      <c r="D150" s="31">
        <v>1.8525480000000001</v>
      </c>
      <c r="E150" s="30">
        <v>0.88</v>
      </c>
      <c r="F150" s="31">
        <v>1.896749</v>
      </c>
      <c r="G150" s="30">
        <v>0.93</v>
      </c>
      <c r="H150" s="29">
        <v>1.854006</v>
      </c>
      <c r="I150" s="30">
        <v>0.83</v>
      </c>
    </row>
    <row r="151" spans="1:9" x14ac:dyDescent="0.2">
      <c r="A151" s="26" t="s">
        <v>228</v>
      </c>
      <c r="B151" s="36" t="s">
        <v>570</v>
      </c>
      <c r="C151" s="41" t="s">
        <v>740</v>
      </c>
      <c r="D151" s="31">
        <v>1.0230900000000001</v>
      </c>
      <c r="E151" s="30">
        <v>0.88</v>
      </c>
      <c r="F151" s="31">
        <v>1.246793</v>
      </c>
      <c r="G151" s="30">
        <v>0.93</v>
      </c>
      <c r="H151" s="29">
        <v>1.1865330000000001</v>
      </c>
      <c r="I151" s="30">
        <v>0.83</v>
      </c>
    </row>
    <row r="152" spans="1:9" ht="13.5" thickBot="1" x14ac:dyDescent="0.25">
      <c r="A152" s="34" t="s">
        <v>229</v>
      </c>
      <c r="B152" s="42" t="s">
        <v>570</v>
      </c>
      <c r="C152" s="43" t="s">
        <v>741</v>
      </c>
      <c r="D152" s="44">
        <v>1.0230900000000001</v>
      </c>
      <c r="E152" s="45">
        <v>0.88</v>
      </c>
      <c r="F152" s="44">
        <v>1.246793</v>
      </c>
      <c r="G152" s="45">
        <v>0.93</v>
      </c>
      <c r="H152" s="46">
        <v>1.1865330000000001</v>
      </c>
      <c r="I152" s="45">
        <v>0.83</v>
      </c>
    </row>
    <row r="153" spans="1:9" x14ac:dyDescent="0.2">
      <c r="A153" s="33" t="s">
        <v>230</v>
      </c>
      <c r="B153" s="36" t="s">
        <v>1160</v>
      </c>
      <c r="C153" s="41" t="s">
        <v>742</v>
      </c>
      <c r="D153" s="25">
        <v>0.41494999999999999</v>
      </c>
      <c r="E153" s="24">
        <v>0.88</v>
      </c>
      <c r="F153" s="25">
        <v>0.41003000000000001</v>
      </c>
      <c r="G153" s="24">
        <v>0.93</v>
      </c>
      <c r="H153" s="23">
        <v>0.46385700000000002</v>
      </c>
      <c r="I153" s="24">
        <v>0.83</v>
      </c>
    </row>
    <row r="154" spans="1:9" x14ac:dyDescent="0.2">
      <c r="A154" s="26" t="s">
        <v>231</v>
      </c>
      <c r="B154" s="36" t="s">
        <v>1160</v>
      </c>
      <c r="C154" s="41" t="s">
        <v>743</v>
      </c>
      <c r="D154" s="31">
        <v>0.81089599999999995</v>
      </c>
      <c r="E154" s="30">
        <v>0.88</v>
      </c>
      <c r="F154" s="31">
        <v>1.109686</v>
      </c>
      <c r="G154" s="30">
        <v>0.93</v>
      </c>
      <c r="H154" s="29">
        <v>1.077048</v>
      </c>
      <c r="I154" s="30">
        <v>0.83</v>
      </c>
    </row>
    <row r="155" spans="1:9" x14ac:dyDescent="0.2">
      <c r="A155" s="26" t="s">
        <v>232</v>
      </c>
      <c r="B155" s="36" t="s">
        <v>570</v>
      </c>
      <c r="C155" s="41" t="s">
        <v>744</v>
      </c>
      <c r="D155" s="31">
        <v>1.2985899999999999</v>
      </c>
      <c r="E155" s="30">
        <v>0.88</v>
      </c>
      <c r="F155" s="31">
        <v>0.83778599999999992</v>
      </c>
      <c r="G155" s="30">
        <v>0.93</v>
      </c>
      <c r="H155" s="29">
        <v>1.1156239999999999</v>
      </c>
      <c r="I155" s="30">
        <v>0.83</v>
      </c>
    </row>
    <row r="156" spans="1:9" x14ac:dyDescent="0.2">
      <c r="A156" s="26" t="s">
        <v>233</v>
      </c>
      <c r="B156" s="36" t="s">
        <v>570</v>
      </c>
      <c r="C156" s="41" t="s">
        <v>745</v>
      </c>
      <c r="D156" s="31">
        <v>1.2985899999999999</v>
      </c>
      <c r="E156" s="30">
        <v>0.88</v>
      </c>
      <c r="F156" s="31">
        <v>0.83778599999999992</v>
      </c>
      <c r="G156" s="30">
        <v>0.93</v>
      </c>
      <c r="H156" s="29">
        <v>1.1156239999999999</v>
      </c>
      <c r="I156" s="30">
        <v>0.83</v>
      </c>
    </row>
    <row r="157" spans="1:9" x14ac:dyDescent="0.2">
      <c r="A157" s="26" t="s">
        <v>234</v>
      </c>
      <c r="B157" s="36" t="s">
        <v>570</v>
      </c>
      <c r="C157" s="41" t="s">
        <v>746</v>
      </c>
      <c r="D157" s="31">
        <v>1.2985899999999999</v>
      </c>
      <c r="E157" s="30">
        <v>0.88</v>
      </c>
      <c r="F157" s="31">
        <v>0.83778599999999992</v>
      </c>
      <c r="G157" s="30">
        <v>0.93</v>
      </c>
      <c r="H157" s="29">
        <v>1.1156239999999999</v>
      </c>
      <c r="I157" s="30">
        <v>0.83</v>
      </c>
    </row>
    <row r="158" spans="1:9" x14ac:dyDescent="0.2">
      <c r="A158" s="26" t="s">
        <v>235</v>
      </c>
      <c r="B158" s="36" t="s">
        <v>570</v>
      </c>
      <c r="C158" s="41" t="s">
        <v>747</v>
      </c>
      <c r="D158" s="31">
        <v>1.0941810000000001</v>
      </c>
      <c r="E158" s="30">
        <v>0.88</v>
      </c>
      <c r="F158" s="31">
        <v>0.83778599999999992</v>
      </c>
      <c r="G158" s="30">
        <v>0.93</v>
      </c>
      <c r="H158" s="29">
        <v>1.1156239999999999</v>
      </c>
      <c r="I158" s="30">
        <v>0.83</v>
      </c>
    </row>
    <row r="159" spans="1:9" x14ac:dyDescent="0.2">
      <c r="A159" s="26" t="s">
        <v>236</v>
      </c>
      <c r="B159" s="36" t="s">
        <v>570</v>
      </c>
      <c r="C159" s="41" t="s">
        <v>748</v>
      </c>
      <c r="D159" s="31">
        <v>0.60158599999999995</v>
      </c>
      <c r="E159" s="30">
        <v>0.88</v>
      </c>
      <c r="F159" s="31">
        <v>0.70325700000000002</v>
      </c>
      <c r="G159" s="30">
        <v>0.93</v>
      </c>
      <c r="H159" s="29">
        <v>0.57620700000000002</v>
      </c>
      <c r="I159" s="30">
        <v>0.83</v>
      </c>
    </row>
    <row r="160" spans="1:9" x14ac:dyDescent="0.2">
      <c r="A160" s="26" t="s">
        <v>237</v>
      </c>
      <c r="B160" s="36" t="s">
        <v>1160</v>
      </c>
      <c r="C160" s="41" t="s">
        <v>749</v>
      </c>
      <c r="D160" s="31">
        <v>0.8070480000000001</v>
      </c>
      <c r="E160" s="30">
        <v>0.88</v>
      </c>
      <c r="F160" s="31">
        <v>1.2771969999999999</v>
      </c>
      <c r="G160" s="30">
        <v>0.93</v>
      </c>
      <c r="H160" s="29">
        <v>0.70228199999999996</v>
      </c>
      <c r="I160" s="30">
        <v>0.83</v>
      </c>
    </row>
    <row r="161" spans="1:9" x14ac:dyDescent="0.2">
      <c r="A161" s="26" t="s">
        <v>238</v>
      </c>
      <c r="B161" s="36" t="s">
        <v>1160</v>
      </c>
      <c r="C161" s="41" t="s">
        <v>750</v>
      </c>
      <c r="D161" s="31">
        <v>0.39622200000000002</v>
      </c>
      <c r="E161" s="30">
        <v>0.88</v>
      </c>
      <c r="F161" s="31">
        <v>0.70325700000000002</v>
      </c>
      <c r="G161" s="30">
        <v>0.93</v>
      </c>
      <c r="H161" s="29">
        <v>0.49349900000000008</v>
      </c>
      <c r="I161" s="30">
        <v>0.83</v>
      </c>
    </row>
    <row r="162" spans="1:9" x14ac:dyDescent="0.2">
      <c r="A162" s="26" t="s">
        <v>239</v>
      </c>
      <c r="B162" s="36" t="s">
        <v>570</v>
      </c>
      <c r="C162" s="41" t="s">
        <v>751</v>
      </c>
      <c r="D162" s="31">
        <v>0.60158599999999995</v>
      </c>
      <c r="E162" s="30">
        <v>0.88</v>
      </c>
      <c r="F162" s="31">
        <v>0.70325700000000002</v>
      </c>
      <c r="G162" s="30">
        <v>0.93</v>
      </c>
      <c r="H162" s="29">
        <v>0.57620700000000002</v>
      </c>
      <c r="I162" s="30">
        <v>0.83</v>
      </c>
    </row>
    <row r="163" spans="1:9" x14ac:dyDescent="0.2">
      <c r="A163" s="26" t="s">
        <v>240</v>
      </c>
      <c r="B163" s="36" t="s">
        <v>570</v>
      </c>
      <c r="C163" s="41" t="s">
        <v>752</v>
      </c>
      <c r="D163" s="31">
        <v>0.60158599999999995</v>
      </c>
      <c r="E163" s="30">
        <v>0.88</v>
      </c>
      <c r="F163" s="31">
        <v>0.70325700000000002</v>
      </c>
      <c r="G163" s="30">
        <v>0.93</v>
      </c>
      <c r="H163" s="29">
        <v>0.57620700000000002</v>
      </c>
      <c r="I163" s="30">
        <v>0.83</v>
      </c>
    </row>
    <row r="164" spans="1:9" x14ac:dyDescent="0.2">
      <c r="A164" s="26" t="s">
        <v>241</v>
      </c>
      <c r="B164" s="36" t="s">
        <v>570</v>
      </c>
      <c r="C164" s="41" t="s">
        <v>753</v>
      </c>
      <c r="D164" s="31">
        <v>0.60158599999999995</v>
      </c>
      <c r="E164" s="30">
        <v>0.88</v>
      </c>
      <c r="F164" s="31">
        <v>0.70325700000000002</v>
      </c>
      <c r="G164" s="30">
        <v>0.93</v>
      </c>
      <c r="H164" s="29">
        <v>0.57620700000000002</v>
      </c>
      <c r="I164" s="30">
        <v>0.83</v>
      </c>
    </row>
    <row r="165" spans="1:9" x14ac:dyDescent="0.2">
      <c r="A165" s="26" t="s">
        <v>242</v>
      </c>
      <c r="B165" s="36" t="s">
        <v>570</v>
      </c>
      <c r="C165" s="41" t="s">
        <v>754</v>
      </c>
      <c r="D165" s="31">
        <v>1.7292270000000003</v>
      </c>
      <c r="E165" s="30">
        <v>0.88</v>
      </c>
      <c r="F165" s="31">
        <v>1.8156110000000001</v>
      </c>
      <c r="G165" s="30">
        <v>0.93</v>
      </c>
      <c r="H165" s="29">
        <v>2.075431</v>
      </c>
      <c r="I165" s="30">
        <v>0.83</v>
      </c>
    </row>
    <row r="166" spans="1:9" x14ac:dyDescent="0.2">
      <c r="A166" s="26" t="s">
        <v>243</v>
      </c>
      <c r="B166" s="36" t="s">
        <v>570</v>
      </c>
      <c r="C166" s="41" t="s">
        <v>755</v>
      </c>
      <c r="D166" s="31">
        <v>1.7292270000000003</v>
      </c>
      <c r="E166" s="30">
        <v>0.88</v>
      </c>
      <c r="F166" s="31">
        <v>1.8156110000000001</v>
      </c>
      <c r="G166" s="30">
        <v>0.93</v>
      </c>
      <c r="H166" s="29">
        <v>2.075431</v>
      </c>
      <c r="I166" s="30">
        <v>0.83</v>
      </c>
    </row>
    <row r="167" spans="1:9" x14ac:dyDescent="0.2">
      <c r="A167" s="26" t="s">
        <v>244</v>
      </c>
      <c r="B167" s="36" t="s">
        <v>570</v>
      </c>
      <c r="C167" s="41" t="s">
        <v>756</v>
      </c>
      <c r="D167" s="31">
        <v>1.7292270000000003</v>
      </c>
      <c r="E167" s="30">
        <v>0.88</v>
      </c>
      <c r="F167" s="31">
        <v>1.8156110000000001</v>
      </c>
      <c r="G167" s="30">
        <v>0.93</v>
      </c>
      <c r="H167" s="29">
        <v>2.075431</v>
      </c>
      <c r="I167" s="30">
        <v>0.83</v>
      </c>
    </row>
    <row r="168" spans="1:9" ht="13.5" thickBot="1" x14ac:dyDescent="0.25">
      <c r="A168" s="47" t="s">
        <v>245</v>
      </c>
      <c r="B168" s="48" t="s">
        <v>570</v>
      </c>
      <c r="C168" s="49" t="s">
        <v>757</v>
      </c>
      <c r="D168" s="50">
        <v>1.7292270000000003</v>
      </c>
      <c r="E168" s="51">
        <v>0.88</v>
      </c>
      <c r="F168" s="50">
        <v>1.8156110000000001</v>
      </c>
      <c r="G168" s="51">
        <v>0.93</v>
      </c>
      <c r="H168" s="52">
        <v>2.075431</v>
      </c>
      <c r="I168" s="51">
        <v>0.83</v>
      </c>
    </row>
    <row r="169" spans="1:9" x14ac:dyDescent="0.2">
      <c r="A169" s="21" t="s">
        <v>3</v>
      </c>
      <c r="B169" s="53" t="s">
        <v>1160</v>
      </c>
      <c r="C169" s="37" t="s">
        <v>758</v>
      </c>
      <c r="D169" s="38">
        <v>1.365292</v>
      </c>
      <c r="E169" s="39">
        <v>0.88</v>
      </c>
      <c r="F169" s="38">
        <v>1.5116389999999997</v>
      </c>
      <c r="G169" s="39">
        <v>0.93</v>
      </c>
      <c r="H169" s="40">
        <v>1.2098409999999999</v>
      </c>
      <c r="I169" s="39">
        <v>0.83</v>
      </c>
    </row>
    <row r="170" spans="1:9" x14ac:dyDescent="0.2">
      <c r="A170" s="26" t="s">
        <v>21</v>
      </c>
      <c r="B170" s="36" t="s">
        <v>1160</v>
      </c>
      <c r="C170" s="41" t="s">
        <v>759</v>
      </c>
      <c r="D170" s="31">
        <v>1.605359</v>
      </c>
      <c r="E170" s="30">
        <v>0.88</v>
      </c>
      <c r="F170" s="31">
        <v>1.2704690000000001</v>
      </c>
      <c r="G170" s="30">
        <v>0.93</v>
      </c>
      <c r="H170" s="29">
        <v>1.3906219999999998</v>
      </c>
      <c r="I170" s="30">
        <v>0.83</v>
      </c>
    </row>
    <row r="171" spans="1:9" x14ac:dyDescent="0.2">
      <c r="A171" s="26" t="s">
        <v>246</v>
      </c>
      <c r="B171" s="36" t="s">
        <v>570</v>
      </c>
      <c r="C171" s="41" t="s">
        <v>760</v>
      </c>
      <c r="D171" s="31">
        <v>1.6758980000000003</v>
      </c>
      <c r="E171" s="30">
        <v>0.88</v>
      </c>
      <c r="F171" s="31">
        <v>2.1619169999999999</v>
      </c>
      <c r="G171" s="30">
        <v>0.93</v>
      </c>
      <c r="H171" s="29">
        <v>1.5588580000000001</v>
      </c>
      <c r="I171" s="30">
        <v>0.83</v>
      </c>
    </row>
    <row r="172" spans="1:9" x14ac:dyDescent="0.2">
      <c r="A172" s="26" t="s">
        <v>58</v>
      </c>
      <c r="B172" s="36" t="s">
        <v>1160</v>
      </c>
      <c r="C172" s="41" t="s">
        <v>761</v>
      </c>
      <c r="D172" s="31">
        <v>2.2328190000000001</v>
      </c>
      <c r="E172" s="30">
        <v>0.88</v>
      </c>
      <c r="F172" s="31">
        <v>2.6897129999999998</v>
      </c>
      <c r="G172" s="30">
        <v>0.93</v>
      </c>
      <c r="H172" s="29">
        <v>2.1678989999999998</v>
      </c>
      <c r="I172" s="30">
        <v>0.83</v>
      </c>
    </row>
    <row r="173" spans="1:9" x14ac:dyDescent="0.2">
      <c r="A173" s="26" t="s">
        <v>63</v>
      </c>
      <c r="B173" s="36" t="s">
        <v>1160</v>
      </c>
      <c r="C173" s="41" t="s">
        <v>762</v>
      </c>
      <c r="D173" s="31">
        <v>1.155181</v>
      </c>
      <c r="E173" s="30">
        <v>0.88</v>
      </c>
      <c r="F173" s="31">
        <v>0.880463</v>
      </c>
      <c r="G173" s="30">
        <v>0.93</v>
      </c>
      <c r="H173" s="29">
        <v>0.75233899999999987</v>
      </c>
      <c r="I173" s="30">
        <v>0.83</v>
      </c>
    </row>
    <row r="174" spans="1:9" x14ac:dyDescent="0.2">
      <c r="A174" s="26" t="s">
        <v>247</v>
      </c>
      <c r="B174" s="36" t="s">
        <v>1160</v>
      </c>
      <c r="C174" s="41" t="s">
        <v>763</v>
      </c>
      <c r="D174" s="31">
        <v>0.57413700000000001</v>
      </c>
      <c r="E174" s="30">
        <v>0.88</v>
      </c>
      <c r="F174" s="31">
        <v>1.108959</v>
      </c>
      <c r="G174" s="30">
        <v>0.93</v>
      </c>
      <c r="H174" s="29">
        <v>0.54393100000000005</v>
      </c>
      <c r="I174" s="30">
        <v>0.83</v>
      </c>
    </row>
    <row r="175" spans="1:9" x14ac:dyDescent="0.2">
      <c r="A175" s="26" t="s">
        <v>248</v>
      </c>
      <c r="B175" s="36" t="s">
        <v>1160</v>
      </c>
      <c r="C175" s="41" t="s">
        <v>764</v>
      </c>
      <c r="D175" s="31">
        <v>1.5609759999999999</v>
      </c>
      <c r="E175" s="30">
        <v>0.88</v>
      </c>
      <c r="F175" s="31">
        <v>1.4020730000000001</v>
      </c>
      <c r="G175" s="30">
        <v>0.93</v>
      </c>
      <c r="H175" s="29">
        <v>1.089291</v>
      </c>
      <c r="I175" s="30">
        <v>0.83</v>
      </c>
    </row>
    <row r="176" spans="1:9" x14ac:dyDescent="0.2">
      <c r="A176" s="26" t="s">
        <v>85</v>
      </c>
      <c r="B176" s="36" t="s">
        <v>1160</v>
      </c>
      <c r="C176" s="41" t="s">
        <v>765</v>
      </c>
      <c r="D176" s="31">
        <v>2.0001549999999999</v>
      </c>
      <c r="E176" s="30">
        <v>0.88</v>
      </c>
      <c r="F176" s="31">
        <v>2.3374869999999999</v>
      </c>
      <c r="G176" s="30">
        <v>0.93</v>
      </c>
      <c r="H176" s="29">
        <v>1.74631</v>
      </c>
      <c r="I176" s="30">
        <v>0.83</v>
      </c>
    </row>
    <row r="177" spans="1:9" x14ac:dyDescent="0.2">
      <c r="A177" s="26" t="s">
        <v>37</v>
      </c>
      <c r="B177" s="36" t="s">
        <v>1160</v>
      </c>
      <c r="C177" s="41" t="s">
        <v>766</v>
      </c>
      <c r="D177" s="31">
        <v>1.397543</v>
      </c>
      <c r="E177" s="30">
        <v>0.88</v>
      </c>
      <c r="F177" s="31">
        <v>1.395113</v>
      </c>
      <c r="G177" s="30">
        <v>0.93</v>
      </c>
      <c r="H177" s="29">
        <v>1.246256</v>
      </c>
      <c r="I177" s="30">
        <v>0.83</v>
      </c>
    </row>
    <row r="178" spans="1:9" x14ac:dyDescent="0.2">
      <c r="A178" s="26" t="s">
        <v>249</v>
      </c>
      <c r="B178" s="36" t="s">
        <v>570</v>
      </c>
      <c r="C178" s="41" t="s">
        <v>767</v>
      </c>
      <c r="D178" s="31">
        <v>0.89844000000000013</v>
      </c>
      <c r="E178" s="30">
        <v>0.88</v>
      </c>
      <c r="F178" s="31">
        <v>1.1727829999999999</v>
      </c>
      <c r="G178" s="30">
        <v>0.93</v>
      </c>
      <c r="H178" s="29">
        <v>0.927149</v>
      </c>
      <c r="I178" s="30">
        <v>0.83</v>
      </c>
    </row>
    <row r="179" spans="1:9" x14ac:dyDescent="0.2">
      <c r="A179" s="26" t="s">
        <v>250</v>
      </c>
      <c r="B179" s="36" t="s">
        <v>1160</v>
      </c>
      <c r="C179" s="41" t="s">
        <v>768</v>
      </c>
      <c r="D179" s="31">
        <v>0.84638599999999997</v>
      </c>
      <c r="E179" s="30">
        <v>0.88</v>
      </c>
      <c r="F179" s="31">
        <v>1.3230060000000001</v>
      </c>
      <c r="G179" s="30">
        <v>0.93</v>
      </c>
      <c r="H179" s="29">
        <v>0.73219999999999996</v>
      </c>
      <c r="I179" s="30">
        <v>0.83</v>
      </c>
    </row>
    <row r="180" spans="1:9" x14ac:dyDescent="0.2">
      <c r="A180" s="26" t="s">
        <v>251</v>
      </c>
      <c r="B180" s="36" t="s">
        <v>570</v>
      </c>
      <c r="C180" s="41" t="s">
        <v>769</v>
      </c>
      <c r="D180" s="31">
        <v>0.89844000000000013</v>
      </c>
      <c r="E180" s="30">
        <v>0.88</v>
      </c>
      <c r="F180" s="31">
        <v>1.1727829999999999</v>
      </c>
      <c r="G180" s="30">
        <v>0.93</v>
      </c>
      <c r="H180" s="29">
        <v>0.927149</v>
      </c>
      <c r="I180" s="30">
        <v>0.83</v>
      </c>
    </row>
    <row r="181" spans="1:9" x14ac:dyDescent="0.2">
      <c r="A181" s="26" t="s">
        <v>252</v>
      </c>
      <c r="B181" s="36" t="s">
        <v>570</v>
      </c>
      <c r="C181" s="41" t="s">
        <v>770</v>
      </c>
      <c r="D181" s="31">
        <v>1.004721</v>
      </c>
      <c r="E181" s="30">
        <v>0.88</v>
      </c>
      <c r="F181" s="31">
        <v>1.1320680000000001</v>
      </c>
      <c r="G181" s="30">
        <v>0.93</v>
      </c>
      <c r="H181" s="29">
        <v>1.2135130000000001</v>
      </c>
      <c r="I181" s="30">
        <v>0.83</v>
      </c>
    </row>
    <row r="182" spans="1:9" x14ac:dyDescent="0.2">
      <c r="A182" s="26" t="s">
        <v>253</v>
      </c>
      <c r="B182" s="36" t="s">
        <v>570</v>
      </c>
      <c r="C182" s="41" t="s">
        <v>771</v>
      </c>
      <c r="D182" s="31">
        <v>1.004721</v>
      </c>
      <c r="E182" s="30">
        <v>0.88</v>
      </c>
      <c r="F182" s="31">
        <v>1.1320680000000001</v>
      </c>
      <c r="G182" s="30">
        <v>0.93</v>
      </c>
      <c r="H182" s="29">
        <v>1.2135130000000001</v>
      </c>
      <c r="I182" s="30">
        <v>0.83</v>
      </c>
    </row>
    <row r="183" spans="1:9" x14ac:dyDescent="0.2">
      <c r="A183" s="26" t="s">
        <v>254</v>
      </c>
      <c r="B183" s="36" t="s">
        <v>1160</v>
      </c>
      <c r="C183" s="41" t="s">
        <v>772</v>
      </c>
      <c r="D183" s="31">
        <v>1.1411009999999999</v>
      </c>
      <c r="E183" s="30">
        <v>0.88</v>
      </c>
      <c r="F183" s="31">
        <v>1.108136</v>
      </c>
      <c r="G183" s="30">
        <v>0.93</v>
      </c>
      <c r="H183" s="29">
        <v>0.88347100000000001</v>
      </c>
      <c r="I183" s="30">
        <v>0.83</v>
      </c>
    </row>
    <row r="184" spans="1:9" x14ac:dyDescent="0.2">
      <c r="A184" s="26" t="s">
        <v>255</v>
      </c>
      <c r="B184" s="36" t="s">
        <v>570</v>
      </c>
      <c r="C184" s="41" t="s">
        <v>773</v>
      </c>
      <c r="D184" s="31">
        <v>1.004721</v>
      </c>
      <c r="E184" s="30">
        <v>0.88</v>
      </c>
      <c r="F184" s="31">
        <v>1.1320680000000001</v>
      </c>
      <c r="G184" s="30">
        <v>0.93</v>
      </c>
      <c r="H184" s="29">
        <v>1.2135130000000001</v>
      </c>
      <c r="I184" s="30">
        <v>0.83</v>
      </c>
    </row>
    <row r="185" spans="1:9" ht="13.5" thickBot="1" x14ac:dyDescent="0.25">
      <c r="A185" s="34" t="s">
        <v>256</v>
      </c>
      <c r="B185" s="42" t="s">
        <v>1160</v>
      </c>
      <c r="C185" s="43" t="s">
        <v>774</v>
      </c>
      <c r="D185" s="44">
        <v>0.93436799999999987</v>
      </c>
      <c r="E185" s="45">
        <v>0.88</v>
      </c>
      <c r="F185" s="44">
        <v>1.217673</v>
      </c>
      <c r="G185" s="45">
        <v>0.93</v>
      </c>
      <c r="H185" s="46">
        <v>1.3583019999999999</v>
      </c>
      <c r="I185" s="45">
        <v>0.83</v>
      </c>
    </row>
    <row r="186" spans="1:9" x14ac:dyDescent="0.2">
      <c r="A186" s="33" t="s">
        <v>257</v>
      </c>
      <c r="B186" s="36" t="s">
        <v>1160</v>
      </c>
      <c r="C186" s="41" t="s">
        <v>775</v>
      </c>
      <c r="D186" s="25">
        <v>0.20081299999999999</v>
      </c>
      <c r="E186" s="24">
        <v>0.88</v>
      </c>
      <c r="F186" s="25">
        <v>0.23733000000000001</v>
      </c>
      <c r="G186" s="24">
        <v>0.93</v>
      </c>
      <c r="H186" s="23">
        <v>0.38805099999999998</v>
      </c>
      <c r="I186" s="24">
        <v>0.83</v>
      </c>
    </row>
    <row r="187" spans="1:9" x14ac:dyDescent="0.2">
      <c r="A187" s="26" t="s">
        <v>258</v>
      </c>
      <c r="B187" s="36" t="s">
        <v>570</v>
      </c>
      <c r="C187" s="41" t="s">
        <v>776</v>
      </c>
      <c r="D187" s="31">
        <v>0.19977400000000001</v>
      </c>
      <c r="E187" s="30">
        <v>0.88</v>
      </c>
      <c r="F187" s="31">
        <v>0.23572000000000004</v>
      </c>
      <c r="G187" s="30">
        <v>0.93</v>
      </c>
      <c r="H187" s="29">
        <v>0.38517299999999999</v>
      </c>
      <c r="I187" s="30">
        <v>0.83</v>
      </c>
    </row>
    <row r="188" spans="1:9" x14ac:dyDescent="0.2">
      <c r="A188" s="26" t="s">
        <v>259</v>
      </c>
      <c r="B188" s="36" t="s">
        <v>1160</v>
      </c>
      <c r="C188" s="41" t="s">
        <v>777</v>
      </c>
      <c r="D188" s="31">
        <v>0.14199500000000001</v>
      </c>
      <c r="E188" s="30">
        <v>0.88</v>
      </c>
      <c r="F188" s="31">
        <v>0.190943</v>
      </c>
      <c r="G188" s="30">
        <v>0.93</v>
      </c>
      <c r="H188" s="29">
        <v>0.16828000000000004</v>
      </c>
      <c r="I188" s="30">
        <v>0.83</v>
      </c>
    </row>
    <row r="189" spans="1:9" x14ac:dyDescent="0.2">
      <c r="A189" s="26" t="s">
        <v>11</v>
      </c>
      <c r="B189" s="36" t="s">
        <v>1160</v>
      </c>
      <c r="C189" s="41" t="s">
        <v>778</v>
      </c>
      <c r="D189" s="31">
        <v>6.6588999999999995E-2</v>
      </c>
      <c r="E189" s="30">
        <v>0.88</v>
      </c>
      <c r="F189" s="31">
        <v>0.12369400000000001</v>
      </c>
      <c r="G189" s="30">
        <v>0.93</v>
      </c>
      <c r="H189" s="29">
        <v>3.882E-2</v>
      </c>
      <c r="I189" s="30">
        <v>0.83</v>
      </c>
    </row>
    <row r="190" spans="1:9" x14ac:dyDescent="0.2">
      <c r="A190" s="26" t="s">
        <v>260</v>
      </c>
      <c r="B190" s="36" t="s">
        <v>1160</v>
      </c>
      <c r="C190" s="41" t="s">
        <v>779</v>
      </c>
      <c r="D190" s="31">
        <v>0</v>
      </c>
      <c r="E190" s="30">
        <v>0.88</v>
      </c>
      <c r="F190" s="31">
        <v>0.236788</v>
      </c>
      <c r="G190" s="30">
        <v>0.93</v>
      </c>
      <c r="H190" s="29">
        <v>1.267857</v>
      </c>
      <c r="I190" s="30">
        <v>0.83</v>
      </c>
    </row>
    <row r="191" spans="1:9" x14ac:dyDescent="0.2">
      <c r="A191" s="26" t="s">
        <v>261</v>
      </c>
      <c r="B191" s="36" t="s">
        <v>1160</v>
      </c>
      <c r="C191" s="41" t="s">
        <v>780</v>
      </c>
      <c r="D191" s="31">
        <v>0.22429500000000002</v>
      </c>
      <c r="E191" s="30">
        <v>0.88</v>
      </c>
      <c r="F191" s="31">
        <v>0.14534900000000001</v>
      </c>
      <c r="G191" s="30">
        <v>0.93</v>
      </c>
      <c r="H191" s="29">
        <v>0.60989700000000002</v>
      </c>
      <c r="I191" s="30">
        <v>0.83</v>
      </c>
    </row>
    <row r="192" spans="1:9" x14ac:dyDescent="0.2">
      <c r="A192" s="26" t="s">
        <v>262</v>
      </c>
      <c r="B192" s="36" t="s">
        <v>570</v>
      </c>
      <c r="C192" s="41" t="s">
        <v>781</v>
      </c>
      <c r="D192" s="31">
        <v>0.24451600000000004</v>
      </c>
      <c r="E192" s="30">
        <v>0.88</v>
      </c>
      <c r="F192" s="31">
        <v>0.255944</v>
      </c>
      <c r="G192" s="30">
        <v>0.93</v>
      </c>
      <c r="H192" s="29">
        <v>0.63351500000000005</v>
      </c>
      <c r="I192" s="30">
        <v>0.83</v>
      </c>
    </row>
    <row r="193" spans="1:9" x14ac:dyDescent="0.2">
      <c r="A193" s="26" t="s">
        <v>263</v>
      </c>
      <c r="B193" s="36" t="s">
        <v>1160</v>
      </c>
      <c r="C193" s="41" t="s">
        <v>782</v>
      </c>
      <c r="D193" s="31">
        <v>0.36013499999999998</v>
      </c>
      <c r="E193" s="30">
        <v>0.88</v>
      </c>
      <c r="F193" s="31">
        <v>0.18196999999999999</v>
      </c>
      <c r="G193" s="30">
        <v>0.93</v>
      </c>
      <c r="H193" s="29">
        <v>0.10027100000000001</v>
      </c>
      <c r="I193" s="30">
        <v>0.83</v>
      </c>
    </row>
    <row r="194" spans="1:9" ht="13.5" thickBot="1" x14ac:dyDescent="0.25">
      <c r="A194" s="26" t="s">
        <v>264</v>
      </c>
      <c r="B194" s="36" t="s">
        <v>1160</v>
      </c>
      <c r="C194" s="41" t="s">
        <v>783</v>
      </c>
      <c r="D194" s="31">
        <v>0.25638100000000003</v>
      </c>
      <c r="E194" s="30">
        <v>0.88</v>
      </c>
      <c r="F194" s="31">
        <v>9.6879999999999994E-2</v>
      </c>
      <c r="G194" s="30">
        <v>0.93</v>
      </c>
      <c r="H194" s="29">
        <v>0.123877</v>
      </c>
      <c r="I194" s="30">
        <v>0.83</v>
      </c>
    </row>
    <row r="195" spans="1:9" x14ac:dyDescent="0.2">
      <c r="A195" s="21" t="s">
        <v>265</v>
      </c>
      <c r="B195" s="53" t="s">
        <v>570</v>
      </c>
      <c r="C195" s="37" t="s">
        <v>784</v>
      </c>
      <c r="D195" s="38">
        <v>0.72587800000000002</v>
      </c>
      <c r="E195" s="39">
        <v>0.88</v>
      </c>
      <c r="F195" s="38">
        <v>0.74513399999999985</v>
      </c>
      <c r="G195" s="39">
        <v>0.93</v>
      </c>
      <c r="H195" s="40">
        <v>0.76896299999999995</v>
      </c>
      <c r="I195" s="39">
        <v>0.83</v>
      </c>
    </row>
    <row r="196" spans="1:9" x14ac:dyDescent="0.2">
      <c r="A196" s="26" t="s">
        <v>266</v>
      </c>
      <c r="B196" s="36" t="s">
        <v>1160</v>
      </c>
      <c r="C196" s="41" t="s">
        <v>785</v>
      </c>
      <c r="D196" s="31">
        <v>0.60442700000000005</v>
      </c>
      <c r="E196" s="30">
        <v>0.88</v>
      </c>
      <c r="F196" s="31">
        <v>0.65389600000000003</v>
      </c>
      <c r="G196" s="30">
        <v>0.93</v>
      </c>
      <c r="H196" s="29">
        <v>0.71887900000000005</v>
      </c>
      <c r="I196" s="30">
        <v>0.83</v>
      </c>
    </row>
    <row r="197" spans="1:9" x14ac:dyDescent="0.2">
      <c r="A197" s="26" t="s">
        <v>267</v>
      </c>
      <c r="B197" s="36" t="s">
        <v>1160</v>
      </c>
      <c r="C197" s="41" t="s">
        <v>786</v>
      </c>
      <c r="D197" s="31">
        <v>0.22566300000000003</v>
      </c>
      <c r="E197" s="30">
        <v>0.88</v>
      </c>
      <c r="F197" s="31">
        <v>0.25800200000000001</v>
      </c>
      <c r="G197" s="30">
        <v>0.93</v>
      </c>
      <c r="H197" s="29">
        <v>8.3989999999999995E-2</v>
      </c>
      <c r="I197" s="30">
        <v>0.83</v>
      </c>
    </row>
    <row r="198" spans="1:9" x14ac:dyDescent="0.2">
      <c r="A198" s="26" t="s">
        <v>268</v>
      </c>
      <c r="B198" s="36" t="s">
        <v>570</v>
      </c>
      <c r="C198" s="41" t="s">
        <v>787</v>
      </c>
      <c r="D198" s="31">
        <v>0.91676100000000005</v>
      </c>
      <c r="E198" s="30">
        <v>0.88</v>
      </c>
      <c r="F198" s="31">
        <v>0.80685799999999996</v>
      </c>
      <c r="G198" s="30">
        <v>0.93</v>
      </c>
      <c r="H198" s="29">
        <v>0.74624599999999996</v>
      </c>
      <c r="I198" s="30">
        <v>0.83</v>
      </c>
    </row>
    <row r="199" spans="1:9" x14ac:dyDescent="0.2">
      <c r="A199" s="26" t="s">
        <v>269</v>
      </c>
      <c r="B199" s="36" t="s">
        <v>570</v>
      </c>
      <c r="C199" s="41" t="s">
        <v>788</v>
      </c>
      <c r="D199" s="31">
        <v>1.1185</v>
      </c>
      <c r="E199" s="30">
        <v>0.88</v>
      </c>
      <c r="F199" s="31">
        <v>0.80685799999999996</v>
      </c>
      <c r="G199" s="30">
        <v>0.93</v>
      </c>
      <c r="H199" s="29">
        <v>0.74624599999999996</v>
      </c>
      <c r="I199" s="30">
        <v>0.83</v>
      </c>
    </row>
    <row r="200" spans="1:9" x14ac:dyDescent="0.2">
      <c r="A200" s="26" t="s">
        <v>270</v>
      </c>
      <c r="B200" s="36" t="s">
        <v>570</v>
      </c>
      <c r="C200" s="41" t="s">
        <v>789</v>
      </c>
      <c r="D200" s="31">
        <v>0.91676100000000005</v>
      </c>
      <c r="E200" s="30">
        <v>0.88</v>
      </c>
      <c r="F200" s="31">
        <v>0.80685799999999996</v>
      </c>
      <c r="G200" s="30">
        <v>0.93</v>
      </c>
      <c r="H200" s="29">
        <v>0.74624599999999996</v>
      </c>
      <c r="I200" s="30">
        <v>0.83</v>
      </c>
    </row>
    <row r="201" spans="1:9" x14ac:dyDescent="0.2">
      <c r="A201" s="26" t="s">
        <v>271</v>
      </c>
      <c r="B201" s="36" t="s">
        <v>1160</v>
      </c>
      <c r="C201" s="41" t="s">
        <v>790</v>
      </c>
      <c r="D201" s="31">
        <v>0.49352499999999999</v>
      </c>
      <c r="E201" s="30">
        <v>0.88</v>
      </c>
      <c r="F201" s="31">
        <v>0.50684899999999999</v>
      </c>
      <c r="G201" s="30">
        <v>0.93</v>
      </c>
      <c r="H201" s="29">
        <v>0.58485699999999996</v>
      </c>
      <c r="I201" s="30">
        <v>0.83</v>
      </c>
    </row>
    <row r="202" spans="1:9" x14ac:dyDescent="0.2">
      <c r="A202" s="26" t="s">
        <v>272</v>
      </c>
      <c r="B202" s="36" t="s">
        <v>570</v>
      </c>
      <c r="C202" s="41" t="s">
        <v>791</v>
      </c>
      <c r="D202" s="31">
        <v>0.36853200000000003</v>
      </c>
      <c r="E202" s="30">
        <v>0.88</v>
      </c>
      <c r="F202" s="31">
        <v>0.78869500000000003</v>
      </c>
      <c r="G202" s="30">
        <v>0.93</v>
      </c>
      <c r="H202" s="29">
        <v>0.96803799999999995</v>
      </c>
      <c r="I202" s="30">
        <v>0.83</v>
      </c>
    </row>
    <row r="203" spans="1:9" x14ac:dyDescent="0.2">
      <c r="A203" s="26" t="s">
        <v>273</v>
      </c>
      <c r="B203" s="36" t="s">
        <v>570</v>
      </c>
      <c r="C203" s="41" t="s">
        <v>792</v>
      </c>
      <c r="D203" s="31">
        <v>0.36853200000000003</v>
      </c>
      <c r="E203" s="30">
        <v>0.88</v>
      </c>
      <c r="F203" s="31">
        <v>0.78869500000000003</v>
      </c>
      <c r="G203" s="30">
        <v>0.93</v>
      </c>
      <c r="H203" s="29">
        <v>0.96803799999999995</v>
      </c>
      <c r="I203" s="30">
        <v>0.83</v>
      </c>
    </row>
    <row r="204" spans="1:9" ht="13.5" thickBot="1" x14ac:dyDescent="0.25">
      <c r="A204" s="34" t="s">
        <v>274</v>
      </c>
      <c r="B204" s="42" t="s">
        <v>1160</v>
      </c>
      <c r="C204" s="43" t="s">
        <v>793</v>
      </c>
      <c r="D204" s="44">
        <v>0.33234900000000001</v>
      </c>
      <c r="E204" s="45">
        <v>0.88</v>
      </c>
      <c r="F204" s="44">
        <v>0.29971399999999998</v>
      </c>
      <c r="G204" s="45">
        <v>0.93</v>
      </c>
      <c r="H204" s="46">
        <v>0.36172199999999999</v>
      </c>
      <c r="I204" s="45">
        <v>0.83</v>
      </c>
    </row>
    <row r="205" spans="1:9" x14ac:dyDescent="0.2">
      <c r="A205" s="33" t="s">
        <v>275</v>
      </c>
      <c r="B205" s="36" t="s">
        <v>570</v>
      </c>
      <c r="C205" s="41" t="s">
        <v>794</v>
      </c>
      <c r="D205" s="25">
        <v>0.71549899999999989</v>
      </c>
      <c r="E205" s="24">
        <v>0.88</v>
      </c>
      <c r="F205" s="25">
        <v>0.50818300000000005</v>
      </c>
      <c r="G205" s="24">
        <v>0.93</v>
      </c>
      <c r="H205" s="23">
        <v>0.66981299999999999</v>
      </c>
      <c r="I205" s="24">
        <v>0.83</v>
      </c>
    </row>
    <row r="206" spans="1:9" x14ac:dyDescent="0.2">
      <c r="A206" s="26" t="s">
        <v>8</v>
      </c>
      <c r="B206" s="36" t="s">
        <v>570</v>
      </c>
      <c r="C206" s="41" t="s">
        <v>795</v>
      </c>
      <c r="D206" s="31">
        <v>0.71549899999999989</v>
      </c>
      <c r="E206" s="30">
        <v>0.88</v>
      </c>
      <c r="F206" s="31">
        <v>0.50818300000000005</v>
      </c>
      <c r="G206" s="30">
        <v>0.93</v>
      </c>
      <c r="H206" s="29">
        <v>0.66981299999999999</v>
      </c>
      <c r="I206" s="30">
        <v>0.83</v>
      </c>
    </row>
    <row r="207" spans="1:9" x14ac:dyDescent="0.2">
      <c r="A207" s="26" t="s">
        <v>276</v>
      </c>
      <c r="B207" s="36" t="s">
        <v>1160</v>
      </c>
      <c r="C207" s="41" t="s">
        <v>796</v>
      </c>
      <c r="D207" s="31">
        <v>0.57376199999999999</v>
      </c>
      <c r="E207" s="30">
        <v>0.88</v>
      </c>
      <c r="F207" s="31">
        <v>0.54134000000000004</v>
      </c>
      <c r="G207" s="30">
        <v>0.93</v>
      </c>
      <c r="H207" s="29">
        <v>0.74685100000000004</v>
      </c>
      <c r="I207" s="30">
        <v>0.83</v>
      </c>
    </row>
    <row r="208" spans="1:9" x14ac:dyDescent="0.2">
      <c r="A208" s="26" t="s">
        <v>277</v>
      </c>
      <c r="B208" s="36" t="s">
        <v>570</v>
      </c>
      <c r="C208" s="41" t="s">
        <v>797</v>
      </c>
      <c r="D208" s="31">
        <v>0.71549899999999989</v>
      </c>
      <c r="E208" s="30">
        <v>0.88</v>
      </c>
      <c r="F208" s="31">
        <v>0.50818300000000005</v>
      </c>
      <c r="G208" s="30">
        <v>0.93</v>
      </c>
      <c r="H208" s="29">
        <v>0.66981299999999999</v>
      </c>
      <c r="I208" s="30">
        <v>0.83</v>
      </c>
    </row>
    <row r="209" spans="1:9" x14ac:dyDescent="0.2">
      <c r="A209" s="26" t="s">
        <v>278</v>
      </c>
      <c r="B209" s="36" t="s">
        <v>1160</v>
      </c>
      <c r="C209" s="41" t="s">
        <v>798</v>
      </c>
      <c r="D209" s="31">
        <v>0.60598600000000002</v>
      </c>
      <c r="E209" s="30">
        <v>0.88</v>
      </c>
      <c r="F209" s="31">
        <v>0.60874099999999998</v>
      </c>
      <c r="G209" s="30">
        <v>0.93</v>
      </c>
      <c r="H209" s="29">
        <v>0.71610499999999999</v>
      </c>
      <c r="I209" s="30">
        <v>0.83</v>
      </c>
    </row>
    <row r="210" spans="1:9" x14ac:dyDescent="0.2">
      <c r="A210" s="26" t="s">
        <v>279</v>
      </c>
      <c r="B210" s="36" t="s">
        <v>570</v>
      </c>
      <c r="C210" s="41" t="s">
        <v>799</v>
      </c>
      <c r="D210" s="31">
        <v>1.135723</v>
      </c>
      <c r="E210" s="30">
        <v>0.88</v>
      </c>
      <c r="F210" s="31">
        <v>1.225014</v>
      </c>
      <c r="G210" s="30">
        <v>0.93</v>
      </c>
      <c r="H210" s="29">
        <v>0.88817999999999997</v>
      </c>
      <c r="I210" s="30">
        <v>0.83</v>
      </c>
    </row>
    <row r="211" spans="1:9" x14ac:dyDescent="0.2">
      <c r="A211" s="26" t="s">
        <v>50</v>
      </c>
      <c r="B211" s="36" t="s">
        <v>1160</v>
      </c>
      <c r="C211" s="41" t="s">
        <v>800</v>
      </c>
      <c r="D211" s="31">
        <v>1.400274</v>
      </c>
      <c r="E211" s="30">
        <v>0.88</v>
      </c>
      <c r="F211" s="31">
        <v>1.5974349999999999</v>
      </c>
      <c r="G211" s="30">
        <v>0.93</v>
      </c>
      <c r="H211" s="29">
        <v>1.117972</v>
      </c>
      <c r="I211" s="30">
        <v>0.83</v>
      </c>
    </row>
    <row r="212" spans="1:9" x14ac:dyDescent="0.2">
      <c r="A212" s="26" t="s">
        <v>280</v>
      </c>
      <c r="B212" s="36" t="s">
        <v>570</v>
      </c>
      <c r="C212" s="41" t="s">
        <v>801</v>
      </c>
      <c r="D212" s="31">
        <v>1.135723</v>
      </c>
      <c r="E212" s="30">
        <v>0.88</v>
      </c>
      <c r="F212" s="31">
        <v>1.225014</v>
      </c>
      <c r="G212" s="30">
        <v>0.93</v>
      </c>
      <c r="H212" s="29">
        <v>0.88817999999999997</v>
      </c>
      <c r="I212" s="30">
        <v>0.83</v>
      </c>
    </row>
    <row r="213" spans="1:9" x14ac:dyDescent="0.2">
      <c r="A213" s="26" t="s">
        <v>281</v>
      </c>
      <c r="B213" s="36" t="s">
        <v>570</v>
      </c>
      <c r="C213" s="41" t="s">
        <v>802</v>
      </c>
      <c r="D213" s="31">
        <v>1.135723</v>
      </c>
      <c r="E213" s="30">
        <v>0.88</v>
      </c>
      <c r="F213" s="31">
        <v>1.225014</v>
      </c>
      <c r="G213" s="30">
        <v>0.93</v>
      </c>
      <c r="H213" s="29">
        <v>0.88817999999999997</v>
      </c>
      <c r="I213" s="30">
        <v>0.83</v>
      </c>
    </row>
    <row r="214" spans="1:9" x14ac:dyDescent="0.2">
      <c r="A214" s="26" t="s">
        <v>282</v>
      </c>
      <c r="B214" s="36" t="s">
        <v>1160</v>
      </c>
      <c r="C214" s="41" t="s">
        <v>803</v>
      </c>
      <c r="D214" s="31">
        <v>1.106171</v>
      </c>
      <c r="E214" s="30">
        <v>0.88</v>
      </c>
      <c r="F214" s="31">
        <v>1.1155870000000001</v>
      </c>
      <c r="G214" s="30">
        <v>0.93</v>
      </c>
      <c r="H214" s="29">
        <v>0.850244</v>
      </c>
      <c r="I214" s="30">
        <v>0.83</v>
      </c>
    </row>
    <row r="215" spans="1:9" x14ac:dyDescent="0.2">
      <c r="A215" s="26" t="s">
        <v>283</v>
      </c>
      <c r="B215" s="36" t="s">
        <v>1160</v>
      </c>
      <c r="C215" s="41" t="s">
        <v>804</v>
      </c>
      <c r="D215" s="31">
        <v>0.91699299999999995</v>
      </c>
      <c r="E215" s="30">
        <v>0.88</v>
      </c>
      <c r="F215" s="31">
        <v>1.1127199999999999</v>
      </c>
      <c r="G215" s="30">
        <v>0.93</v>
      </c>
      <c r="H215" s="29">
        <v>0.69528500000000004</v>
      </c>
      <c r="I215" s="30">
        <v>0.83</v>
      </c>
    </row>
    <row r="216" spans="1:9" x14ac:dyDescent="0.2">
      <c r="A216" s="26" t="s">
        <v>284</v>
      </c>
      <c r="B216" s="36" t="s">
        <v>1160</v>
      </c>
      <c r="C216" s="41" t="s">
        <v>805</v>
      </c>
      <c r="D216" s="31">
        <v>0.95009999999999994</v>
      </c>
      <c r="E216" s="30">
        <v>0.88</v>
      </c>
      <c r="F216" s="31">
        <v>1.3719129999999999</v>
      </c>
      <c r="G216" s="30">
        <v>0.93</v>
      </c>
      <c r="H216" s="29">
        <v>1.1516820000000001</v>
      </c>
      <c r="I216" s="30">
        <v>0.83</v>
      </c>
    </row>
    <row r="217" spans="1:9" x14ac:dyDescent="0.2">
      <c r="A217" s="26" t="s">
        <v>34</v>
      </c>
      <c r="B217" s="36" t="s">
        <v>1160</v>
      </c>
      <c r="C217" s="41" t="s">
        <v>806</v>
      </c>
      <c r="D217" s="31">
        <v>1.087572</v>
      </c>
      <c r="E217" s="30">
        <v>0.88</v>
      </c>
      <c r="F217" s="31">
        <v>1.3845000000000001</v>
      </c>
      <c r="G217" s="30">
        <v>0.93</v>
      </c>
      <c r="H217" s="29">
        <v>0.54546600000000001</v>
      </c>
      <c r="I217" s="30">
        <v>0.83</v>
      </c>
    </row>
    <row r="218" spans="1:9" x14ac:dyDescent="0.2">
      <c r="A218" s="26" t="s">
        <v>285</v>
      </c>
      <c r="B218" s="36" t="s">
        <v>570</v>
      </c>
      <c r="C218" s="41" t="s">
        <v>807</v>
      </c>
      <c r="D218" s="31">
        <v>1.087572</v>
      </c>
      <c r="E218" s="30">
        <v>0.88</v>
      </c>
      <c r="F218" s="31">
        <v>1.3845000000000001</v>
      </c>
      <c r="G218" s="30">
        <v>0.93</v>
      </c>
      <c r="H218" s="29">
        <v>0.78661000000000003</v>
      </c>
      <c r="I218" s="30">
        <v>0.83</v>
      </c>
    </row>
    <row r="219" spans="1:9" x14ac:dyDescent="0.2">
      <c r="A219" s="26" t="s">
        <v>286</v>
      </c>
      <c r="B219" s="36" t="s">
        <v>570</v>
      </c>
      <c r="C219" s="41" t="s">
        <v>808</v>
      </c>
      <c r="D219" s="31">
        <v>1.1646300000000001</v>
      </c>
      <c r="E219" s="30">
        <v>0.88</v>
      </c>
      <c r="F219" s="31">
        <v>1.008281</v>
      </c>
      <c r="G219" s="30">
        <v>0.93</v>
      </c>
      <c r="H219" s="29">
        <v>0.83238699999999999</v>
      </c>
      <c r="I219" s="30">
        <v>0.83</v>
      </c>
    </row>
    <row r="220" spans="1:9" x14ac:dyDescent="0.2">
      <c r="A220" s="26" t="s">
        <v>287</v>
      </c>
      <c r="B220" s="36" t="s">
        <v>570</v>
      </c>
      <c r="C220" s="41" t="s">
        <v>809</v>
      </c>
      <c r="D220" s="31">
        <v>1.1646300000000001</v>
      </c>
      <c r="E220" s="30">
        <v>0.88</v>
      </c>
      <c r="F220" s="31">
        <v>1.008281</v>
      </c>
      <c r="G220" s="30">
        <v>0.93</v>
      </c>
      <c r="H220" s="29">
        <v>0.83238699999999999</v>
      </c>
      <c r="I220" s="30">
        <v>0.83</v>
      </c>
    </row>
    <row r="221" spans="1:9" x14ac:dyDescent="0.2">
      <c r="A221" s="26" t="s">
        <v>288</v>
      </c>
      <c r="B221" s="36" t="s">
        <v>1160</v>
      </c>
      <c r="C221" s="41" t="s">
        <v>810</v>
      </c>
      <c r="D221" s="31">
        <v>1.151438</v>
      </c>
      <c r="E221" s="30">
        <v>0.88</v>
      </c>
      <c r="F221" s="31">
        <v>0.67066700000000001</v>
      </c>
      <c r="G221" s="30">
        <v>0.93</v>
      </c>
      <c r="H221" s="29">
        <v>0.49998300000000001</v>
      </c>
      <c r="I221" s="30">
        <v>0.83</v>
      </c>
    </row>
    <row r="222" spans="1:9" x14ac:dyDescent="0.2">
      <c r="A222" s="26" t="s">
        <v>289</v>
      </c>
      <c r="B222" s="36" t="s">
        <v>1160</v>
      </c>
      <c r="C222" s="41" t="s">
        <v>811</v>
      </c>
      <c r="D222" s="31">
        <v>1.2969130000000002</v>
      </c>
      <c r="E222" s="30">
        <v>0.88</v>
      </c>
      <c r="F222" s="31">
        <v>1.2355100000000001</v>
      </c>
      <c r="G222" s="30">
        <v>0.93</v>
      </c>
      <c r="H222" s="29">
        <v>1.143025</v>
      </c>
      <c r="I222" s="30">
        <v>0.83</v>
      </c>
    </row>
    <row r="223" spans="1:9" x14ac:dyDescent="0.2">
      <c r="A223" s="26" t="s">
        <v>290</v>
      </c>
      <c r="B223" s="36" t="s">
        <v>570</v>
      </c>
      <c r="C223" s="41" t="s">
        <v>812</v>
      </c>
      <c r="D223" s="31">
        <v>1.1646300000000001</v>
      </c>
      <c r="E223" s="30">
        <v>0.88</v>
      </c>
      <c r="F223" s="31">
        <v>1.008281</v>
      </c>
      <c r="G223" s="30">
        <v>0.93</v>
      </c>
      <c r="H223" s="29">
        <v>0.83238699999999999</v>
      </c>
      <c r="I223" s="30">
        <v>0.83</v>
      </c>
    </row>
    <row r="224" spans="1:9" ht="13.5" thickBot="1" x14ac:dyDescent="0.25">
      <c r="A224" s="47" t="s">
        <v>76</v>
      </c>
      <c r="B224" s="48" t="s">
        <v>1160</v>
      </c>
      <c r="C224" s="49" t="s">
        <v>813</v>
      </c>
      <c r="D224" s="50">
        <v>0.80221900000000002</v>
      </c>
      <c r="E224" s="51">
        <v>0.88</v>
      </c>
      <c r="F224" s="50">
        <v>0.63174600000000003</v>
      </c>
      <c r="G224" s="51">
        <v>0.93</v>
      </c>
      <c r="H224" s="52">
        <v>0.63863000000000003</v>
      </c>
      <c r="I224" s="51">
        <v>0.83</v>
      </c>
    </row>
    <row r="225" spans="1:9" x14ac:dyDescent="0.2">
      <c r="A225" s="21" t="s">
        <v>291</v>
      </c>
      <c r="B225" s="53" t="s">
        <v>1160</v>
      </c>
      <c r="C225" s="37" t="s">
        <v>814</v>
      </c>
      <c r="D225" s="38">
        <v>0.49704399999999999</v>
      </c>
      <c r="E225" s="39">
        <v>0.88</v>
      </c>
      <c r="F225" s="38">
        <v>0.69896599999999998</v>
      </c>
      <c r="G225" s="39">
        <v>0.93</v>
      </c>
      <c r="H225" s="40">
        <v>0.62076299999999995</v>
      </c>
      <c r="I225" s="39">
        <v>0.83</v>
      </c>
    </row>
    <row r="226" spans="1:9" x14ac:dyDescent="0.2">
      <c r="A226" s="26" t="s">
        <v>10</v>
      </c>
      <c r="B226" s="36" t="s">
        <v>1160</v>
      </c>
      <c r="C226" s="41" t="s">
        <v>815</v>
      </c>
      <c r="D226" s="31">
        <v>1.254327</v>
      </c>
      <c r="E226" s="30">
        <v>0.88</v>
      </c>
      <c r="F226" s="31">
        <v>1.2542340000000001</v>
      </c>
      <c r="G226" s="30">
        <v>0.93</v>
      </c>
      <c r="H226" s="29">
        <v>1.3008920000000002</v>
      </c>
      <c r="I226" s="30">
        <v>0.83</v>
      </c>
    </row>
    <row r="227" spans="1:9" x14ac:dyDescent="0.2">
      <c r="A227" s="26" t="s">
        <v>292</v>
      </c>
      <c r="B227" s="36" t="s">
        <v>570</v>
      </c>
      <c r="C227" s="41" t="s">
        <v>816</v>
      </c>
      <c r="D227" s="31">
        <v>0.59684700000000002</v>
      </c>
      <c r="E227" s="30">
        <v>0.88</v>
      </c>
      <c r="F227" s="31">
        <v>0.67473499999999997</v>
      </c>
      <c r="G227" s="30">
        <v>0.93</v>
      </c>
      <c r="H227" s="29">
        <v>0.61607299999999998</v>
      </c>
      <c r="I227" s="30">
        <v>0.83</v>
      </c>
    </row>
    <row r="228" spans="1:9" ht="13.5" thickBot="1" x14ac:dyDescent="0.25">
      <c r="A228" s="34" t="s">
        <v>293</v>
      </c>
      <c r="B228" s="42" t="s">
        <v>1160</v>
      </c>
      <c r="C228" s="43" t="s">
        <v>817</v>
      </c>
      <c r="D228" s="44">
        <v>0.60209199999999996</v>
      </c>
      <c r="E228" s="45">
        <v>0.88</v>
      </c>
      <c r="F228" s="44">
        <v>0.65784699999999996</v>
      </c>
      <c r="G228" s="45">
        <v>0.93</v>
      </c>
      <c r="H228" s="46">
        <v>0.61453100000000005</v>
      </c>
      <c r="I228" s="45">
        <v>0.83</v>
      </c>
    </row>
    <row r="229" spans="1:9" x14ac:dyDescent="0.2">
      <c r="A229" s="33" t="s">
        <v>294</v>
      </c>
      <c r="B229" s="36" t="s">
        <v>570</v>
      </c>
      <c r="C229" s="41" t="s">
        <v>818</v>
      </c>
      <c r="D229" s="25">
        <v>3.6668560000000001</v>
      </c>
      <c r="E229" s="24">
        <v>0.88</v>
      </c>
      <c r="F229" s="25">
        <v>8.7044899999999998</v>
      </c>
      <c r="G229" s="24">
        <v>0.93</v>
      </c>
      <c r="H229" s="23">
        <v>1.7402740000000001</v>
      </c>
      <c r="I229" s="24">
        <v>0.83</v>
      </c>
    </row>
    <row r="230" spans="1:9" x14ac:dyDescent="0.2">
      <c r="A230" s="26" t="s">
        <v>295</v>
      </c>
      <c r="B230" s="36" t="s">
        <v>570</v>
      </c>
      <c r="C230" s="41" t="s">
        <v>819</v>
      </c>
      <c r="D230" s="31">
        <v>3.6668560000000001</v>
      </c>
      <c r="E230" s="30">
        <v>0.88</v>
      </c>
      <c r="F230" s="31">
        <v>8.7044899999999998</v>
      </c>
      <c r="G230" s="30">
        <v>0.93</v>
      </c>
      <c r="H230" s="29">
        <v>1.7402740000000001</v>
      </c>
      <c r="I230" s="30">
        <v>0.83</v>
      </c>
    </row>
    <row r="231" spans="1:9" x14ac:dyDescent="0.2">
      <c r="A231" s="26" t="s">
        <v>296</v>
      </c>
      <c r="B231" s="36" t="s">
        <v>1160</v>
      </c>
      <c r="C231" s="41" t="s">
        <v>820</v>
      </c>
      <c r="D231" s="31">
        <v>1.414072</v>
      </c>
      <c r="E231" s="30">
        <v>0.88</v>
      </c>
      <c r="F231" s="31">
        <v>1.1362989999999999</v>
      </c>
      <c r="G231" s="30">
        <v>0.93</v>
      </c>
      <c r="H231" s="29">
        <v>1.322843</v>
      </c>
      <c r="I231" s="30">
        <v>0.83</v>
      </c>
    </row>
    <row r="232" spans="1:9" x14ac:dyDescent="0.2">
      <c r="A232" s="26" t="s">
        <v>297</v>
      </c>
      <c r="B232" s="36" t="s">
        <v>1160</v>
      </c>
      <c r="C232" s="41" t="s">
        <v>821</v>
      </c>
      <c r="D232" s="31">
        <v>0.58208300000000002</v>
      </c>
      <c r="E232" s="30">
        <v>0.88</v>
      </c>
      <c r="F232" s="31">
        <v>0.71453500000000003</v>
      </c>
      <c r="G232" s="30">
        <v>0.93</v>
      </c>
      <c r="H232" s="29">
        <v>0.59896799999999994</v>
      </c>
      <c r="I232" s="30">
        <v>0.83</v>
      </c>
    </row>
    <row r="233" spans="1:9" x14ac:dyDescent="0.2">
      <c r="A233" s="26" t="s">
        <v>298</v>
      </c>
      <c r="B233" s="36" t="s">
        <v>570</v>
      </c>
      <c r="C233" s="41" t="s">
        <v>822</v>
      </c>
      <c r="D233" s="31">
        <v>8.8727E-2</v>
      </c>
      <c r="E233" s="30">
        <v>0.88</v>
      </c>
      <c r="F233" s="31">
        <v>0.53871199999999997</v>
      </c>
      <c r="G233" s="30">
        <v>0.93</v>
      </c>
      <c r="H233" s="29">
        <v>0.81066800000000006</v>
      </c>
      <c r="I233" s="30">
        <v>0.83</v>
      </c>
    </row>
    <row r="234" spans="1:9" x14ac:dyDescent="0.2">
      <c r="A234" s="26" t="s">
        <v>299</v>
      </c>
      <c r="B234" s="36" t="s">
        <v>570</v>
      </c>
      <c r="C234" s="41" t="s">
        <v>823</v>
      </c>
      <c r="D234" s="31">
        <v>8.8727E-2</v>
      </c>
      <c r="E234" s="30">
        <v>0.88</v>
      </c>
      <c r="F234" s="31">
        <v>0.53871199999999997</v>
      </c>
      <c r="G234" s="30">
        <v>0.93</v>
      </c>
      <c r="H234" s="29">
        <v>0.81066800000000006</v>
      </c>
      <c r="I234" s="30">
        <v>0.83</v>
      </c>
    </row>
    <row r="235" spans="1:9" ht="13.5" thickBot="1" x14ac:dyDescent="0.25">
      <c r="A235" s="47" t="s">
        <v>300</v>
      </c>
      <c r="B235" s="48" t="s">
        <v>570</v>
      </c>
      <c r="C235" s="49" t="s">
        <v>824</v>
      </c>
      <c r="D235" s="50">
        <v>8.8727E-2</v>
      </c>
      <c r="E235" s="51">
        <v>0.88</v>
      </c>
      <c r="F235" s="50">
        <v>0.53871199999999997</v>
      </c>
      <c r="G235" s="51">
        <v>0.93</v>
      </c>
      <c r="H235" s="52">
        <v>0.81066800000000006</v>
      </c>
      <c r="I235" s="51">
        <v>0.83</v>
      </c>
    </row>
    <row r="236" spans="1:9" x14ac:dyDescent="0.2">
      <c r="A236" s="21" t="s">
        <v>301</v>
      </c>
      <c r="B236" s="53" t="s">
        <v>1160</v>
      </c>
      <c r="C236" s="37" t="s">
        <v>825</v>
      </c>
      <c r="D236" s="38">
        <v>0.95960000000000012</v>
      </c>
      <c r="E236" s="39">
        <v>0.88</v>
      </c>
      <c r="F236" s="38">
        <v>1.0819220000000001</v>
      </c>
      <c r="G236" s="39">
        <v>0.93</v>
      </c>
      <c r="H236" s="40">
        <v>1.3734789999999999</v>
      </c>
      <c r="I236" s="39">
        <v>0.83</v>
      </c>
    </row>
    <row r="237" spans="1:9" x14ac:dyDescent="0.2">
      <c r="A237" s="26" t="s">
        <v>302</v>
      </c>
      <c r="B237" s="36" t="s">
        <v>1160</v>
      </c>
      <c r="C237" s="41" t="s">
        <v>826</v>
      </c>
      <c r="D237" s="31">
        <v>1.0656509999999999</v>
      </c>
      <c r="E237" s="30">
        <v>0.88</v>
      </c>
      <c r="F237" s="31">
        <v>1.4640580000000001</v>
      </c>
      <c r="G237" s="30">
        <v>0.93</v>
      </c>
      <c r="H237" s="29">
        <v>0.99312299999999998</v>
      </c>
      <c r="I237" s="30">
        <v>0.83</v>
      </c>
    </row>
    <row r="238" spans="1:9" x14ac:dyDescent="0.2">
      <c r="A238" s="26" t="s">
        <v>303</v>
      </c>
      <c r="B238" s="36" t="s">
        <v>1160</v>
      </c>
      <c r="C238" s="41" t="s">
        <v>827</v>
      </c>
      <c r="D238" s="31">
        <v>1.2870850000000003</v>
      </c>
      <c r="E238" s="30">
        <v>0.88</v>
      </c>
      <c r="F238" s="31">
        <v>1.3367709999999999</v>
      </c>
      <c r="G238" s="30">
        <v>0.93</v>
      </c>
      <c r="H238" s="29">
        <v>0.44548000000000004</v>
      </c>
      <c r="I238" s="30">
        <v>0.83</v>
      </c>
    </row>
    <row r="239" spans="1:9" ht="13.5" thickBot="1" x14ac:dyDescent="0.25">
      <c r="A239" s="34" t="s">
        <v>304</v>
      </c>
      <c r="B239" s="42" t="s">
        <v>1160</v>
      </c>
      <c r="C239" s="43" t="s">
        <v>828</v>
      </c>
      <c r="D239" s="44">
        <v>1.4672120000000002</v>
      </c>
      <c r="E239" s="45">
        <v>0.88</v>
      </c>
      <c r="F239" s="44">
        <v>1.162269</v>
      </c>
      <c r="G239" s="45">
        <v>0.93</v>
      </c>
      <c r="H239" s="46">
        <v>1.1002890000000001</v>
      </c>
      <c r="I239" s="45">
        <v>0.83</v>
      </c>
    </row>
    <row r="240" spans="1:9" x14ac:dyDescent="0.2">
      <c r="A240" s="33" t="s">
        <v>305</v>
      </c>
      <c r="B240" s="36" t="s">
        <v>570</v>
      </c>
      <c r="C240" s="41" t="s">
        <v>829</v>
      </c>
      <c r="D240" s="25">
        <v>8.3311999999999997E-2</v>
      </c>
      <c r="E240" s="24">
        <v>0.88</v>
      </c>
      <c r="F240" s="25">
        <v>1.6563000000000001E-2</v>
      </c>
      <c r="G240" s="24">
        <v>0.93</v>
      </c>
      <c r="H240" s="23">
        <v>7.7880000000000005E-2</v>
      </c>
      <c r="I240" s="24">
        <v>0.83</v>
      </c>
    </row>
    <row r="241" spans="1:9" x14ac:dyDescent="0.2">
      <c r="A241" s="26" t="s">
        <v>306</v>
      </c>
      <c r="B241" s="36" t="s">
        <v>570</v>
      </c>
      <c r="C241" s="41" t="s">
        <v>830</v>
      </c>
      <c r="D241" s="31">
        <v>8.3311999999999997E-2</v>
      </c>
      <c r="E241" s="30">
        <v>0.88</v>
      </c>
      <c r="F241" s="31">
        <v>1.6563000000000001E-2</v>
      </c>
      <c r="G241" s="30">
        <v>0.93</v>
      </c>
      <c r="H241" s="29">
        <v>7.7880000000000005E-2</v>
      </c>
      <c r="I241" s="30">
        <v>0.83</v>
      </c>
    </row>
    <row r="242" spans="1:9" x14ac:dyDescent="0.2">
      <c r="A242" s="26" t="s">
        <v>307</v>
      </c>
      <c r="B242" s="36" t="s">
        <v>570</v>
      </c>
      <c r="C242" s="41" t="s">
        <v>831</v>
      </c>
      <c r="D242" s="31">
        <v>8.3311999999999997E-2</v>
      </c>
      <c r="E242" s="30">
        <v>0.88</v>
      </c>
      <c r="F242" s="31">
        <v>1.6563000000000001E-2</v>
      </c>
      <c r="G242" s="30">
        <v>0.93</v>
      </c>
      <c r="H242" s="29">
        <v>7.7880000000000005E-2</v>
      </c>
      <c r="I242" s="30">
        <v>0.83</v>
      </c>
    </row>
    <row r="243" spans="1:9" x14ac:dyDescent="0.2">
      <c r="A243" s="26" t="s">
        <v>308</v>
      </c>
      <c r="B243" s="36" t="s">
        <v>1160</v>
      </c>
      <c r="C243" s="41" t="s">
        <v>832</v>
      </c>
      <c r="D243" s="31">
        <v>0.173235</v>
      </c>
      <c r="E243" s="30">
        <v>0.88</v>
      </c>
      <c r="F243" s="31">
        <v>1.7362010000000001</v>
      </c>
      <c r="G243" s="30">
        <v>0.93</v>
      </c>
      <c r="H243" s="29">
        <v>1.954142</v>
      </c>
      <c r="I243" s="30">
        <v>0.83</v>
      </c>
    </row>
    <row r="244" spans="1:9" x14ac:dyDescent="0.2">
      <c r="A244" s="26" t="s">
        <v>309</v>
      </c>
      <c r="B244" s="36" t="s">
        <v>1160</v>
      </c>
      <c r="C244" s="41" t="s">
        <v>833</v>
      </c>
      <c r="D244" s="31">
        <v>0.73204400000000003</v>
      </c>
      <c r="E244" s="30">
        <v>0.88</v>
      </c>
      <c r="F244" s="31">
        <v>1.5529550000000001</v>
      </c>
      <c r="G244" s="30">
        <v>0.93</v>
      </c>
      <c r="H244" s="29">
        <v>0.92260099999999989</v>
      </c>
      <c r="I244" s="30">
        <v>0.83</v>
      </c>
    </row>
    <row r="245" spans="1:9" x14ac:dyDescent="0.2">
      <c r="A245" s="26" t="s">
        <v>310</v>
      </c>
      <c r="B245" s="36" t="s">
        <v>1160</v>
      </c>
      <c r="C245" s="41" t="s">
        <v>834</v>
      </c>
      <c r="D245" s="31">
        <v>0.22205100000000003</v>
      </c>
      <c r="E245" s="30">
        <v>0.88</v>
      </c>
      <c r="F245" s="31">
        <v>0.32933699999999999</v>
      </c>
      <c r="G245" s="30">
        <v>0.93</v>
      </c>
      <c r="H245" s="29">
        <v>0.17369200000000004</v>
      </c>
      <c r="I245" s="30">
        <v>0.83</v>
      </c>
    </row>
    <row r="246" spans="1:9" x14ac:dyDescent="0.2">
      <c r="A246" s="26" t="s">
        <v>311</v>
      </c>
      <c r="B246" s="36" t="s">
        <v>570</v>
      </c>
      <c r="C246" s="41" t="s">
        <v>835</v>
      </c>
      <c r="D246" s="31">
        <v>1.2704120000000001</v>
      </c>
      <c r="E246" s="30">
        <v>0.88</v>
      </c>
      <c r="F246" s="31">
        <v>1.1051219999999999</v>
      </c>
      <c r="G246" s="30">
        <v>0.93</v>
      </c>
      <c r="H246" s="29">
        <v>1.198553</v>
      </c>
      <c r="I246" s="30">
        <v>0.83</v>
      </c>
    </row>
    <row r="247" spans="1:9" ht="13.5" thickBot="1" x14ac:dyDescent="0.25">
      <c r="A247" s="47" t="s">
        <v>29</v>
      </c>
      <c r="B247" s="48" t="s">
        <v>570</v>
      </c>
      <c r="C247" s="49" t="s">
        <v>836</v>
      </c>
      <c r="D247" s="50">
        <v>1.2704120000000001</v>
      </c>
      <c r="E247" s="51">
        <v>0.88</v>
      </c>
      <c r="F247" s="50">
        <v>1.1051219999999999</v>
      </c>
      <c r="G247" s="51">
        <v>0.93</v>
      </c>
      <c r="H247" s="52">
        <v>1.198553</v>
      </c>
      <c r="I247" s="51">
        <v>0.83</v>
      </c>
    </row>
    <row r="248" spans="1:9" x14ac:dyDescent="0.2">
      <c r="A248" s="21" t="s">
        <v>41</v>
      </c>
      <c r="B248" s="53" t="s">
        <v>1160</v>
      </c>
      <c r="C248" s="37" t="s">
        <v>837</v>
      </c>
      <c r="D248" s="38">
        <v>1.927284</v>
      </c>
      <c r="E248" s="39">
        <v>0.88</v>
      </c>
      <c r="F248" s="38">
        <v>1.701659</v>
      </c>
      <c r="G248" s="39">
        <v>0.93</v>
      </c>
      <c r="H248" s="40">
        <v>1.5766389999999999</v>
      </c>
      <c r="I248" s="39">
        <v>0.83</v>
      </c>
    </row>
    <row r="249" spans="1:9" x14ac:dyDescent="0.2">
      <c r="A249" s="26" t="s">
        <v>96</v>
      </c>
      <c r="B249" s="36" t="s">
        <v>1160</v>
      </c>
      <c r="C249" s="41" t="s">
        <v>838</v>
      </c>
      <c r="D249" s="31">
        <v>1.77589</v>
      </c>
      <c r="E249" s="30">
        <v>0.88</v>
      </c>
      <c r="F249" s="31">
        <v>1.889073</v>
      </c>
      <c r="G249" s="30">
        <v>0.93</v>
      </c>
      <c r="H249" s="29">
        <v>1.011628</v>
      </c>
      <c r="I249" s="30">
        <v>0.83</v>
      </c>
    </row>
    <row r="250" spans="1:9" x14ac:dyDescent="0.2">
      <c r="A250" s="26" t="s">
        <v>312</v>
      </c>
      <c r="B250" s="36" t="s">
        <v>570</v>
      </c>
      <c r="C250" s="41" t="s">
        <v>839</v>
      </c>
      <c r="D250" s="31">
        <v>1.537423</v>
      </c>
      <c r="E250" s="30">
        <v>0.88</v>
      </c>
      <c r="F250" s="31">
        <v>1.5701840000000002</v>
      </c>
      <c r="G250" s="30">
        <v>0.93</v>
      </c>
      <c r="H250" s="29">
        <v>1.2794179999999999</v>
      </c>
      <c r="I250" s="30">
        <v>0.83</v>
      </c>
    </row>
    <row r="251" spans="1:9" x14ac:dyDescent="0.2">
      <c r="A251" s="26" t="s">
        <v>313</v>
      </c>
      <c r="B251" s="36" t="s">
        <v>570</v>
      </c>
      <c r="C251" s="41" t="s">
        <v>840</v>
      </c>
      <c r="D251" s="31">
        <v>1.537423</v>
      </c>
      <c r="E251" s="30">
        <v>0.88</v>
      </c>
      <c r="F251" s="31">
        <v>1.5701840000000002</v>
      </c>
      <c r="G251" s="30">
        <v>0.93</v>
      </c>
      <c r="H251" s="29">
        <v>1.2794179999999999</v>
      </c>
      <c r="I251" s="30">
        <v>0.83</v>
      </c>
    </row>
    <row r="252" spans="1:9" x14ac:dyDescent="0.2">
      <c r="A252" s="26" t="s">
        <v>314</v>
      </c>
      <c r="B252" s="36" t="s">
        <v>570</v>
      </c>
      <c r="C252" s="41" t="s">
        <v>841</v>
      </c>
      <c r="D252" s="31">
        <v>1.537423</v>
      </c>
      <c r="E252" s="30">
        <v>0.88</v>
      </c>
      <c r="F252" s="31">
        <v>1.5701840000000002</v>
      </c>
      <c r="G252" s="30">
        <v>0.93</v>
      </c>
      <c r="H252" s="29">
        <v>1.2794179999999999</v>
      </c>
      <c r="I252" s="30">
        <v>0.83</v>
      </c>
    </row>
    <row r="253" spans="1:9" x14ac:dyDescent="0.2">
      <c r="A253" s="26" t="s">
        <v>315</v>
      </c>
      <c r="B253" s="36" t="s">
        <v>1160</v>
      </c>
      <c r="C253" s="41" t="s">
        <v>842</v>
      </c>
      <c r="D253" s="31">
        <v>1.537423</v>
      </c>
      <c r="E253" s="30">
        <v>0.88</v>
      </c>
      <c r="F253" s="31">
        <v>1.5701840000000002</v>
      </c>
      <c r="G253" s="30">
        <v>0.93</v>
      </c>
      <c r="H253" s="29">
        <v>0.68703099999999995</v>
      </c>
      <c r="I253" s="30">
        <v>0.83</v>
      </c>
    </row>
    <row r="254" spans="1:9" x14ac:dyDescent="0.2">
      <c r="A254" s="26" t="s">
        <v>316</v>
      </c>
      <c r="B254" s="36" t="s">
        <v>570</v>
      </c>
      <c r="C254" s="41" t="s">
        <v>843</v>
      </c>
      <c r="D254" s="31">
        <v>1.537423</v>
      </c>
      <c r="E254" s="30">
        <v>0.88</v>
      </c>
      <c r="F254" s="31">
        <v>1.5701840000000002</v>
      </c>
      <c r="G254" s="30">
        <v>0.93</v>
      </c>
      <c r="H254" s="29">
        <v>1.2794179999999999</v>
      </c>
      <c r="I254" s="30">
        <v>0.83</v>
      </c>
    </row>
    <row r="255" spans="1:9" x14ac:dyDescent="0.2">
      <c r="A255" s="26" t="s">
        <v>317</v>
      </c>
      <c r="B255" s="36" t="s">
        <v>570</v>
      </c>
      <c r="C255" s="41" t="s">
        <v>844</v>
      </c>
      <c r="D255" s="31">
        <v>1.537423</v>
      </c>
      <c r="E255" s="30">
        <v>0.88</v>
      </c>
      <c r="F255" s="31">
        <v>1.5701840000000002</v>
      </c>
      <c r="G255" s="30">
        <v>0.93</v>
      </c>
      <c r="H255" s="29">
        <v>1.2794179999999999</v>
      </c>
      <c r="I255" s="30">
        <v>0.83</v>
      </c>
    </row>
    <row r="256" spans="1:9" ht="13.5" thickBot="1" x14ac:dyDescent="0.25">
      <c r="A256" s="34" t="s">
        <v>318</v>
      </c>
      <c r="B256" s="42" t="s">
        <v>1160</v>
      </c>
      <c r="C256" s="43" t="s">
        <v>845</v>
      </c>
      <c r="D256" s="44">
        <v>0.47734900000000002</v>
      </c>
      <c r="E256" s="45">
        <v>0.88</v>
      </c>
      <c r="F256" s="44">
        <v>0.579152</v>
      </c>
      <c r="G256" s="45">
        <v>0.93</v>
      </c>
      <c r="H256" s="46">
        <v>0.59482400000000002</v>
      </c>
      <c r="I256" s="45">
        <v>0.83</v>
      </c>
    </row>
    <row r="257" spans="1:9" x14ac:dyDescent="0.2">
      <c r="A257" s="33" t="s">
        <v>319</v>
      </c>
      <c r="B257" s="36" t="s">
        <v>1160</v>
      </c>
      <c r="C257" s="41" t="s">
        <v>846</v>
      </c>
      <c r="D257" s="25">
        <v>0.27648499999999998</v>
      </c>
      <c r="E257" s="24">
        <v>0.88</v>
      </c>
      <c r="F257" s="25">
        <v>0.14583299999999999</v>
      </c>
      <c r="G257" s="24">
        <v>0.93</v>
      </c>
      <c r="H257" s="23">
        <v>0.102006</v>
      </c>
      <c r="I257" s="24">
        <v>0.83</v>
      </c>
    </row>
    <row r="258" spans="1:9" x14ac:dyDescent="0.2">
      <c r="A258" s="26" t="s">
        <v>320</v>
      </c>
      <c r="B258" s="36" t="s">
        <v>570</v>
      </c>
      <c r="C258" s="41" t="s">
        <v>847</v>
      </c>
      <c r="D258" s="31">
        <v>0.217089</v>
      </c>
      <c r="E258" s="30">
        <v>0.88</v>
      </c>
      <c r="F258" s="31">
        <v>0.213453</v>
      </c>
      <c r="G258" s="30">
        <v>0.93</v>
      </c>
      <c r="H258" s="29">
        <v>0.22423500000000002</v>
      </c>
      <c r="I258" s="30">
        <v>0.83</v>
      </c>
    </row>
    <row r="259" spans="1:9" x14ac:dyDescent="0.2">
      <c r="A259" s="26" t="s">
        <v>321</v>
      </c>
      <c r="B259" s="36" t="s">
        <v>1160</v>
      </c>
      <c r="C259" s="41" t="s">
        <v>848</v>
      </c>
      <c r="D259" s="31">
        <v>0.222196</v>
      </c>
      <c r="E259" s="30">
        <v>0.88</v>
      </c>
      <c r="F259" s="31">
        <v>0.266982</v>
      </c>
      <c r="G259" s="30">
        <v>0.93</v>
      </c>
      <c r="H259" s="29">
        <v>0.33155600000000002</v>
      </c>
      <c r="I259" s="30">
        <v>0.83</v>
      </c>
    </row>
    <row r="260" spans="1:9" x14ac:dyDescent="0.2">
      <c r="A260" s="26" t="s">
        <v>322</v>
      </c>
      <c r="B260" s="36" t="s">
        <v>1160</v>
      </c>
      <c r="C260" s="41" t="s">
        <v>849</v>
      </c>
      <c r="D260" s="31">
        <v>0.17665400000000001</v>
      </c>
      <c r="E260" s="30">
        <v>0.88</v>
      </c>
      <c r="F260" s="31">
        <v>3.8748999999999999E-2</v>
      </c>
      <c r="G260" s="30">
        <v>0.93</v>
      </c>
      <c r="H260" s="29">
        <v>1.4791E-2</v>
      </c>
      <c r="I260" s="30">
        <v>0.83</v>
      </c>
    </row>
    <row r="261" spans="1:9" x14ac:dyDescent="0.2">
      <c r="A261" s="26" t="s">
        <v>323</v>
      </c>
      <c r="B261" s="36" t="s">
        <v>570</v>
      </c>
      <c r="C261" s="41" t="s">
        <v>850</v>
      </c>
      <c r="D261" s="31">
        <v>0.31436199999999997</v>
      </c>
      <c r="E261" s="30">
        <v>0.88</v>
      </c>
      <c r="F261" s="31">
        <v>0.38389600000000002</v>
      </c>
      <c r="G261" s="30">
        <v>0.93</v>
      </c>
      <c r="H261" s="29">
        <v>0.16106799999999999</v>
      </c>
      <c r="I261" s="30">
        <v>0.83</v>
      </c>
    </row>
    <row r="262" spans="1:9" x14ac:dyDescent="0.2">
      <c r="A262" s="26" t="s">
        <v>324</v>
      </c>
      <c r="B262" s="36" t="s">
        <v>570</v>
      </c>
      <c r="C262" s="41" t="s">
        <v>851</v>
      </c>
      <c r="D262" s="31">
        <v>0.31436199999999997</v>
      </c>
      <c r="E262" s="30">
        <v>0.88</v>
      </c>
      <c r="F262" s="31">
        <v>0.38389600000000002</v>
      </c>
      <c r="G262" s="30">
        <v>0.93</v>
      </c>
      <c r="H262" s="29">
        <v>0.16106799999999999</v>
      </c>
      <c r="I262" s="30">
        <v>0.83</v>
      </c>
    </row>
    <row r="263" spans="1:9" ht="13.5" thickBot="1" x14ac:dyDescent="0.25">
      <c r="A263" s="26" t="s">
        <v>325</v>
      </c>
      <c r="B263" s="36" t="s">
        <v>570</v>
      </c>
      <c r="C263" s="41" t="s">
        <v>852</v>
      </c>
      <c r="D263" s="31">
        <v>0.31436199999999997</v>
      </c>
      <c r="E263" s="30">
        <v>0.88</v>
      </c>
      <c r="F263" s="31">
        <v>0.38389600000000002</v>
      </c>
      <c r="G263" s="30">
        <v>0.93</v>
      </c>
      <c r="H263" s="29">
        <v>0.16106799999999999</v>
      </c>
      <c r="I263" s="30">
        <v>0.83</v>
      </c>
    </row>
    <row r="264" spans="1:9" ht="13.5" thickBot="1" x14ac:dyDescent="0.25">
      <c r="A264" s="61" t="s">
        <v>91</v>
      </c>
      <c r="B264" s="62" t="s">
        <v>1160</v>
      </c>
      <c r="C264" s="63" t="s">
        <v>853</v>
      </c>
      <c r="D264" s="64">
        <v>0.60735300000000003</v>
      </c>
      <c r="E264" s="65">
        <v>0.88</v>
      </c>
      <c r="F264" s="64">
        <v>0.876494</v>
      </c>
      <c r="G264" s="65">
        <v>0.93</v>
      </c>
      <c r="H264" s="66">
        <v>1.101783</v>
      </c>
      <c r="I264" s="65">
        <v>0.83</v>
      </c>
    </row>
    <row r="265" spans="1:9" ht="13.5" thickBot="1" x14ac:dyDescent="0.25">
      <c r="A265" s="54" t="s">
        <v>326</v>
      </c>
      <c r="B265" s="48" t="s">
        <v>1160</v>
      </c>
      <c r="C265" s="49" t="s">
        <v>854</v>
      </c>
      <c r="D265" s="55">
        <v>1.773209</v>
      </c>
      <c r="E265" s="56">
        <v>0.88</v>
      </c>
      <c r="F265" s="55">
        <v>1.3262020000000001</v>
      </c>
      <c r="G265" s="56">
        <v>0.93</v>
      </c>
      <c r="H265" s="57">
        <v>1.1958740000000001</v>
      </c>
      <c r="I265" s="56">
        <v>0.83</v>
      </c>
    </row>
    <row r="266" spans="1:9" x14ac:dyDescent="0.2">
      <c r="A266" s="21" t="s">
        <v>327</v>
      </c>
      <c r="B266" s="53" t="s">
        <v>1160</v>
      </c>
      <c r="C266" s="37" t="s">
        <v>855</v>
      </c>
      <c r="D266" s="38">
        <v>1.559307</v>
      </c>
      <c r="E266" s="39">
        <v>0.88</v>
      </c>
      <c r="F266" s="38">
        <v>2.0464600000000002</v>
      </c>
      <c r="G266" s="39">
        <v>0.93</v>
      </c>
      <c r="H266" s="40">
        <v>2.178553</v>
      </c>
      <c r="I266" s="39">
        <v>0.83</v>
      </c>
    </row>
    <row r="267" spans="1:9" x14ac:dyDescent="0.2">
      <c r="A267" s="26" t="s">
        <v>328</v>
      </c>
      <c r="B267" s="36" t="s">
        <v>570</v>
      </c>
      <c r="C267" s="41" t="s">
        <v>856</v>
      </c>
      <c r="D267" s="31">
        <v>1.388115</v>
      </c>
      <c r="E267" s="30">
        <v>0.88</v>
      </c>
      <c r="F267" s="31">
        <v>1.9858249999999997</v>
      </c>
      <c r="G267" s="30">
        <v>0.93</v>
      </c>
      <c r="H267" s="29">
        <v>2.1097570000000001</v>
      </c>
      <c r="I267" s="30">
        <v>0.83</v>
      </c>
    </row>
    <row r="268" spans="1:9" x14ac:dyDescent="0.2">
      <c r="A268" s="26" t="s">
        <v>78</v>
      </c>
      <c r="B268" s="36" t="s">
        <v>1160</v>
      </c>
      <c r="C268" s="41" t="s">
        <v>857</v>
      </c>
      <c r="D268" s="31">
        <v>1.4257029999999999</v>
      </c>
      <c r="E268" s="30">
        <v>0.88</v>
      </c>
      <c r="F268" s="31">
        <v>0.994815</v>
      </c>
      <c r="G268" s="30">
        <v>0.93</v>
      </c>
      <c r="H268" s="29">
        <v>1.115939</v>
      </c>
      <c r="I268" s="30">
        <v>0.83</v>
      </c>
    </row>
    <row r="269" spans="1:9" x14ac:dyDescent="0.2">
      <c r="A269" s="26" t="s">
        <v>329</v>
      </c>
      <c r="B269" s="36" t="s">
        <v>570</v>
      </c>
      <c r="C269" s="41" t="s">
        <v>858</v>
      </c>
      <c r="D269" s="31">
        <v>1.268068</v>
      </c>
      <c r="E269" s="30">
        <v>0.88</v>
      </c>
      <c r="F269" s="31">
        <v>0.91089100000000001</v>
      </c>
      <c r="G269" s="30">
        <v>0.93</v>
      </c>
      <c r="H269" s="29">
        <v>1.0555859999999999</v>
      </c>
      <c r="I269" s="30">
        <v>0.83</v>
      </c>
    </row>
    <row r="270" spans="1:9" x14ac:dyDescent="0.2">
      <c r="A270" s="26" t="s">
        <v>330</v>
      </c>
      <c r="B270" s="36" t="s">
        <v>570</v>
      </c>
      <c r="C270" s="41" t="s">
        <v>859</v>
      </c>
      <c r="D270" s="31">
        <v>2.2239390000000001</v>
      </c>
      <c r="E270" s="30">
        <v>0.88</v>
      </c>
      <c r="F270" s="31">
        <v>1.9308930000000002</v>
      </c>
      <c r="G270" s="30">
        <v>0.93</v>
      </c>
      <c r="H270" s="29">
        <v>1.818154</v>
      </c>
      <c r="I270" s="30">
        <v>0.83</v>
      </c>
    </row>
    <row r="271" spans="1:9" ht="13.5" thickBot="1" x14ac:dyDescent="0.25">
      <c r="A271" s="34" t="s">
        <v>61</v>
      </c>
      <c r="B271" s="42" t="s">
        <v>1160</v>
      </c>
      <c r="C271" s="43" t="s">
        <v>860</v>
      </c>
      <c r="D271" s="44">
        <v>2.2559879999999999</v>
      </c>
      <c r="E271" s="45">
        <v>0.88</v>
      </c>
      <c r="F271" s="44">
        <v>1.9408109999999998</v>
      </c>
      <c r="G271" s="45">
        <v>0.93</v>
      </c>
      <c r="H271" s="46">
        <v>1.8641399999999999</v>
      </c>
      <c r="I271" s="45">
        <v>0.83</v>
      </c>
    </row>
    <row r="272" spans="1:9" ht="13.5" thickBot="1" x14ac:dyDescent="0.25">
      <c r="A272" s="54" t="s">
        <v>331</v>
      </c>
      <c r="B272" s="48" t="s">
        <v>1160</v>
      </c>
      <c r="C272" s="49" t="s">
        <v>861</v>
      </c>
      <c r="D272" s="55">
        <v>1.7656199999999997</v>
      </c>
      <c r="E272" s="56">
        <v>0.88</v>
      </c>
      <c r="F272" s="55">
        <v>1.5411619999999999</v>
      </c>
      <c r="G272" s="56">
        <v>0.93</v>
      </c>
      <c r="H272" s="57">
        <v>1.8234780000000002</v>
      </c>
      <c r="I272" s="56">
        <v>0.83</v>
      </c>
    </row>
    <row r="273" spans="1:9" x14ac:dyDescent="0.2">
      <c r="A273" s="21" t="s">
        <v>332</v>
      </c>
      <c r="B273" s="53" t="s">
        <v>1160</v>
      </c>
      <c r="C273" s="37" t="s">
        <v>862</v>
      </c>
      <c r="D273" s="38">
        <v>0.95335000000000003</v>
      </c>
      <c r="E273" s="39">
        <v>0.88</v>
      </c>
      <c r="F273" s="38">
        <v>0.310224</v>
      </c>
      <c r="G273" s="39">
        <v>0.93</v>
      </c>
      <c r="H273" s="40">
        <v>0.33105800000000002</v>
      </c>
      <c r="I273" s="39">
        <v>0.83</v>
      </c>
    </row>
    <row r="274" spans="1:9" ht="13.5" thickBot="1" x14ac:dyDescent="0.25">
      <c r="A274" s="34" t="s">
        <v>54</v>
      </c>
      <c r="B274" s="42" t="s">
        <v>1160</v>
      </c>
      <c r="C274" s="43" t="s">
        <v>863</v>
      </c>
      <c r="D274" s="44">
        <v>2.3351229999999998</v>
      </c>
      <c r="E274" s="45">
        <v>0.88</v>
      </c>
      <c r="F274" s="44">
        <v>2.4880230000000001</v>
      </c>
      <c r="G274" s="45">
        <v>0.93</v>
      </c>
      <c r="H274" s="46">
        <v>2.1015480000000002</v>
      </c>
      <c r="I274" s="45">
        <v>0.83</v>
      </c>
    </row>
    <row r="275" spans="1:9" x14ac:dyDescent="0.2">
      <c r="A275" s="33" t="s">
        <v>38</v>
      </c>
      <c r="B275" s="36" t="s">
        <v>1160</v>
      </c>
      <c r="C275" s="41" t="s">
        <v>864</v>
      </c>
      <c r="D275" s="25">
        <v>2.1452330000000002</v>
      </c>
      <c r="E275" s="24">
        <v>0.88</v>
      </c>
      <c r="F275" s="25">
        <v>2.004858</v>
      </c>
      <c r="G275" s="24">
        <v>0.93</v>
      </c>
      <c r="H275" s="23">
        <v>1.886825</v>
      </c>
      <c r="I275" s="24">
        <v>0.83</v>
      </c>
    </row>
    <row r="276" spans="1:9" x14ac:dyDescent="0.2">
      <c r="A276" s="26" t="s">
        <v>333</v>
      </c>
      <c r="B276" s="36" t="s">
        <v>570</v>
      </c>
      <c r="C276" s="41" t="s">
        <v>865</v>
      </c>
      <c r="D276" s="31">
        <v>2.2637659999999999</v>
      </c>
      <c r="E276" s="30">
        <v>0.88</v>
      </c>
      <c r="F276" s="31">
        <v>2.0621550000000002</v>
      </c>
      <c r="G276" s="30">
        <v>0.93</v>
      </c>
      <c r="H276" s="29">
        <v>1.8810789999999999</v>
      </c>
      <c r="I276" s="30">
        <v>0.83</v>
      </c>
    </row>
    <row r="277" spans="1:9" x14ac:dyDescent="0.2">
      <c r="A277" s="26" t="s">
        <v>334</v>
      </c>
      <c r="B277" s="36" t="s">
        <v>570</v>
      </c>
      <c r="C277" s="41" t="s">
        <v>866</v>
      </c>
      <c r="D277" s="31">
        <v>2.2637659999999999</v>
      </c>
      <c r="E277" s="30">
        <v>0.88</v>
      </c>
      <c r="F277" s="31">
        <v>2.0621550000000002</v>
      </c>
      <c r="G277" s="30">
        <v>0.93</v>
      </c>
      <c r="H277" s="29">
        <v>1.8810789999999999</v>
      </c>
      <c r="I277" s="30">
        <v>0.83</v>
      </c>
    </row>
    <row r="278" spans="1:9" x14ac:dyDescent="0.2">
      <c r="A278" s="26" t="s">
        <v>24</v>
      </c>
      <c r="B278" s="36" t="s">
        <v>1160</v>
      </c>
      <c r="C278" s="41" t="s">
        <v>867</v>
      </c>
      <c r="D278" s="31">
        <v>1.8242670000000001</v>
      </c>
      <c r="E278" s="30">
        <v>0.88</v>
      </c>
      <c r="F278" s="31">
        <v>1.96576</v>
      </c>
      <c r="G278" s="30">
        <v>0.93</v>
      </c>
      <c r="H278" s="29">
        <v>1.6799860000000002</v>
      </c>
      <c r="I278" s="30">
        <v>0.83</v>
      </c>
    </row>
    <row r="279" spans="1:9" x14ac:dyDescent="0.2">
      <c r="A279" s="26" t="s">
        <v>45</v>
      </c>
      <c r="B279" s="36" t="s">
        <v>1160</v>
      </c>
      <c r="C279" s="41" t="s">
        <v>868</v>
      </c>
      <c r="D279" s="31">
        <v>1.736642</v>
      </c>
      <c r="E279" s="30">
        <v>0.88</v>
      </c>
      <c r="F279" s="31">
        <v>1.593064</v>
      </c>
      <c r="G279" s="30">
        <v>0.93</v>
      </c>
      <c r="H279" s="29">
        <v>1.359248</v>
      </c>
      <c r="I279" s="30">
        <v>0.83</v>
      </c>
    </row>
    <row r="280" spans="1:9" x14ac:dyDescent="0.2">
      <c r="A280" s="26" t="s">
        <v>335</v>
      </c>
      <c r="B280" s="36" t="s">
        <v>1160</v>
      </c>
      <c r="C280" s="41" t="s">
        <v>869</v>
      </c>
      <c r="D280" s="31">
        <v>0.74723899999999999</v>
      </c>
      <c r="E280" s="30">
        <v>0.88</v>
      </c>
      <c r="F280" s="31">
        <v>0.94052999999999998</v>
      </c>
      <c r="G280" s="30">
        <v>0.93</v>
      </c>
      <c r="H280" s="29">
        <v>0.81633299999999986</v>
      </c>
      <c r="I280" s="30">
        <v>0.83</v>
      </c>
    </row>
    <row r="281" spans="1:9" ht="13.5" thickBot="1" x14ac:dyDescent="0.25">
      <c r="A281" s="47" t="s">
        <v>336</v>
      </c>
      <c r="B281" s="48" t="s">
        <v>1160</v>
      </c>
      <c r="C281" s="49" t="s">
        <v>870</v>
      </c>
      <c r="D281" s="50">
        <v>0.87815699999999997</v>
      </c>
      <c r="E281" s="51">
        <v>0.88</v>
      </c>
      <c r="F281" s="50">
        <v>1.5715049999999999</v>
      </c>
      <c r="G281" s="51">
        <v>0.93</v>
      </c>
      <c r="H281" s="52">
        <v>1.091323</v>
      </c>
      <c r="I281" s="51">
        <v>0.83</v>
      </c>
    </row>
    <row r="282" spans="1:9" x14ac:dyDescent="0.2">
      <c r="A282" s="21" t="s">
        <v>337</v>
      </c>
      <c r="B282" s="53" t="s">
        <v>570</v>
      </c>
      <c r="C282" s="37" t="s">
        <v>871</v>
      </c>
      <c r="D282" s="38">
        <v>2.0201120000000001</v>
      </c>
      <c r="E282" s="39">
        <v>0.88</v>
      </c>
      <c r="F282" s="38">
        <v>2.197778</v>
      </c>
      <c r="G282" s="39">
        <v>0.93</v>
      </c>
      <c r="H282" s="40">
        <v>2.0959910000000002</v>
      </c>
      <c r="I282" s="39">
        <v>0.83</v>
      </c>
    </row>
    <row r="283" spans="1:9" x14ac:dyDescent="0.2">
      <c r="A283" s="26" t="s">
        <v>55</v>
      </c>
      <c r="B283" s="36" t="s">
        <v>1160</v>
      </c>
      <c r="C283" s="41" t="s">
        <v>872</v>
      </c>
      <c r="D283" s="31">
        <v>1.9721280000000001</v>
      </c>
      <c r="E283" s="30">
        <v>0.88</v>
      </c>
      <c r="F283" s="31">
        <v>2.0789759999999999</v>
      </c>
      <c r="G283" s="30">
        <v>0.93</v>
      </c>
      <c r="H283" s="29">
        <v>1.951487</v>
      </c>
      <c r="I283" s="30">
        <v>0.83</v>
      </c>
    </row>
    <row r="284" spans="1:9" x14ac:dyDescent="0.2">
      <c r="A284" s="26" t="s">
        <v>338</v>
      </c>
      <c r="B284" s="36" t="s">
        <v>570</v>
      </c>
      <c r="C284" s="41" t="s">
        <v>873</v>
      </c>
      <c r="D284" s="31">
        <v>2.0201120000000001</v>
      </c>
      <c r="E284" s="30">
        <v>0.88</v>
      </c>
      <c r="F284" s="31">
        <v>2.197778</v>
      </c>
      <c r="G284" s="30">
        <v>0.93</v>
      </c>
      <c r="H284" s="29">
        <v>2.0959910000000002</v>
      </c>
      <c r="I284" s="30">
        <v>0.83</v>
      </c>
    </row>
    <row r="285" spans="1:9" x14ac:dyDescent="0.2">
      <c r="A285" s="26" t="s">
        <v>39</v>
      </c>
      <c r="B285" s="36" t="s">
        <v>1160</v>
      </c>
      <c r="C285" s="41" t="s">
        <v>874</v>
      </c>
      <c r="D285" s="31">
        <v>1.3070390000000001</v>
      </c>
      <c r="E285" s="30">
        <v>0.88</v>
      </c>
      <c r="F285" s="31">
        <v>1.4596899999999999</v>
      </c>
      <c r="G285" s="30">
        <v>0.93</v>
      </c>
      <c r="H285" s="29">
        <v>1.3630740000000001</v>
      </c>
      <c r="I285" s="30">
        <v>0.83</v>
      </c>
    </row>
    <row r="286" spans="1:9" x14ac:dyDescent="0.2">
      <c r="A286" s="26" t="s">
        <v>28</v>
      </c>
      <c r="B286" s="36" t="s">
        <v>1160</v>
      </c>
      <c r="C286" s="41" t="s">
        <v>875</v>
      </c>
      <c r="D286" s="31">
        <v>1.7067840000000001</v>
      </c>
      <c r="E286" s="30">
        <v>0.88</v>
      </c>
      <c r="F286" s="31">
        <v>1.833243</v>
      </c>
      <c r="G286" s="30">
        <v>0.93</v>
      </c>
      <c r="H286" s="29">
        <v>1.5676990000000002</v>
      </c>
      <c r="I286" s="30">
        <v>0.83</v>
      </c>
    </row>
    <row r="287" spans="1:9" x14ac:dyDescent="0.2">
      <c r="A287" s="26" t="s">
        <v>64</v>
      </c>
      <c r="B287" s="36" t="s">
        <v>1160</v>
      </c>
      <c r="C287" s="41" t="s">
        <v>876</v>
      </c>
      <c r="D287" s="31">
        <v>0.98169799999999996</v>
      </c>
      <c r="E287" s="30">
        <v>0.88</v>
      </c>
      <c r="F287" s="31">
        <v>1.3300700000000001</v>
      </c>
      <c r="G287" s="30">
        <v>0.93</v>
      </c>
      <c r="H287" s="29">
        <v>1.2094370000000001</v>
      </c>
      <c r="I287" s="30">
        <v>0.83</v>
      </c>
    </row>
    <row r="288" spans="1:9" x14ac:dyDescent="0.2">
      <c r="A288" s="26" t="s">
        <v>31</v>
      </c>
      <c r="B288" s="36" t="s">
        <v>1160</v>
      </c>
      <c r="C288" s="41" t="s">
        <v>877</v>
      </c>
      <c r="D288" s="31">
        <v>2.2713450000000002</v>
      </c>
      <c r="E288" s="30">
        <v>0.88</v>
      </c>
      <c r="F288" s="31">
        <v>2.039263</v>
      </c>
      <c r="G288" s="30">
        <v>0.93</v>
      </c>
      <c r="H288" s="29">
        <v>1.826929</v>
      </c>
      <c r="I288" s="30">
        <v>0.83</v>
      </c>
    </row>
    <row r="289" spans="1:9" x14ac:dyDescent="0.2">
      <c r="A289" s="26" t="s">
        <v>57</v>
      </c>
      <c r="B289" s="36" t="s">
        <v>1160</v>
      </c>
      <c r="C289" s="41" t="s">
        <v>878</v>
      </c>
      <c r="D289" s="31">
        <v>1.8910020000000001</v>
      </c>
      <c r="E289" s="30">
        <v>0.88</v>
      </c>
      <c r="F289" s="31">
        <v>2.2596340000000001</v>
      </c>
      <c r="G289" s="30">
        <v>0.93</v>
      </c>
      <c r="H289" s="29">
        <v>2.0041099999999998</v>
      </c>
      <c r="I289" s="30">
        <v>0.83</v>
      </c>
    </row>
    <row r="290" spans="1:9" x14ac:dyDescent="0.2">
      <c r="A290" s="26" t="s">
        <v>339</v>
      </c>
      <c r="B290" s="36" t="s">
        <v>1160</v>
      </c>
      <c r="C290" s="41" t="s">
        <v>879</v>
      </c>
      <c r="D290" s="31">
        <v>1.9624649999999999</v>
      </c>
      <c r="E290" s="30">
        <v>0.88</v>
      </c>
      <c r="F290" s="31">
        <v>1.556619</v>
      </c>
      <c r="G290" s="30">
        <v>0.93</v>
      </c>
      <c r="H290" s="29">
        <v>1.6634109999999998</v>
      </c>
      <c r="I290" s="30">
        <v>0.83</v>
      </c>
    </row>
    <row r="291" spans="1:9" x14ac:dyDescent="0.2">
      <c r="A291" s="26" t="s">
        <v>27</v>
      </c>
      <c r="B291" s="36" t="s">
        <v>1160</v>
      </c>
      <c r="C291" s="41" t="s">
        <v>880</v>
      </c>
      <c r="D291" s="31">
        <v>1.7336830000000001</v>
      </c>
      <c r="E291" s="30">
        <v>0.88</v>
      </c>
      <c r="F291" s="31">
        <v>2.018154</v>
      </c>
      <c r="G291" s="30">
        <v>0.93</v>
      </c>
      <c r="H291" s="29">
        <v>1.591639</v>
      </c>
      <c r="I291" s="30">
        <v>0.83</v>
      </c>
    </row>
    <row r="292" spans="1:9" x14ac:dyDescent="0.2">
      <c r="A292" s="26" t="s">
        <v>340</v>
      </c>
      <c r="B292" s="36" t="s">
        <v>1160</v>
      </c>
      <c r="C292" s="41" t="s">
        <v>881</v>
      </c>
      <c r="D292" s="31">
        <v>1.609143</v>
      </c>
      <c r="E292" s="30">
        <v>0.88</v>
      </c>
      <c r="F292" s="31">
        <v>1.6861660000000001</v>
      </c>
      <c r="G292" s="30">
        <v>0.93</v>
      </c>
      <c r="H292" s="29">
        <v>1.4874240000000001</v>
      </c>
      <c r="I292" s="30">
        <v>0.83</v>
      </c>
    </row>
    <row r="293" spans="1:9" x14ac:dyDescent="0.2">
      <c r="A293" s="26" t="s">
        <v>7</v>
      </c>
      <c r="B293" s="36" t="s">
        <v>1160</v>
      </c>
      <c r="C293" s="41" t="s">
        <v>882</v>
      </c>
      <c r="D293" s="31">
        <v>3.6914940000000001</v>
      </c>
      <c r="E293" s="30">
        <v>0.88</v>
      </c>
      <c r="F293" s="31">
        <v>3.4424139999999999</v>
      </c>
      <c r="G293" s="30">
        <v>0.93</v>
      </c>
      <c r="H293" s="29">
        <v>3.4256450000000003</v>
      </c>
      <c r="I293" s="30">
        <v>0.83</v>
      </c>
    </row>
    <row r="294" spans="1:9" ht="13.5" thickBot="1" x14ac:dyDescent="0.25">
      <c r="A294" s="34" t="s">
        <v>9</v>
      </c>
      <c r="B294" s="42" t="s">
        <v>1160</v>
      </c>
      <c r="C294" s="43" t="s">
        <v>883</v>
      </c>
      <c r="D294" s="44">
        <v>2.3069790000000001</v>
      </c>
      <c r="E294" s="45">
        <v>0.88</v>
      </c>
      <c r="F294" s="44">
        <v>2.4161990000000002</v>
      </c>
      <c r="G294" s="45">
        <v>0.93</v>
      </c>
      <c r="H294" s="46">
        <v>2.0236740000000002</v>
      </c>
      <c r="I294" s="45">
        <v>0.83</v>
      </c>
    </row>
    <row r="295" spans="1:9" x14ac:dyDescent="0.2">
      <c r="A295" s="33" t="s">
        <v>36</v>
      </c>
      <c r="B295" s="36" t="s">
        <v>1160</v>
      </c>
      <c r="C295" s="41" t="s">
        <v>884</v>
      </c>
      <c r="D295" s="25">
        <v>0.60624299999999998</v>
      </c>
      <c r="E295" s="24">
        <v>0.88</v>
      </c>
      <c r="F295" s="25">
        <v>0.62743199999999999</v>
      </c>
      <c r="G295" s="24">
        <v>0.93</v>
      </c>
      <c r="H295" s="23">
        <v>0.566187</v>
      </c>
      <c r="I295" s="24">
        <v>0.83</v>
      </c>
    </row>
    <row r="296" spans="1:9" x14ac:dyDescent="0.2">
      <c r="A296" s="26" t="s">
        <v>341</v>
      </c>
      <c r="B296" s="36" t="s">
        <v>1160</v>
      </c>
      <c r="C296" s="41" t="s">
        <v>885</v>
      </c>
      <c r="D296" s="31">
        <v>0.98723499999999997</v>
      </c>
      <c r="E296" s="30">
        <v>0.88</v>
      </c>
      <c r="F296" s="31">
        <v>1.4670479999999997</v>
      </c>
      <c r="G296" s="30">
        <v>0.93</v>
      </c>
      <c r="H296" s="29">
        <v>1.2476419999999999</v>
      </c>
      <c r="I296" s="30">
        <v>0.83</v>
      </c>
    </row>
    <row r="297" spans="1:9" x14ac:dyDescent="0.2">
      <c r="A297" s="26" t="s">
        <v>84</v>
      </c>
      <c r="B297" s="36" t="s">
        <v>1160</v>
      </c>
      <c r="C297" s="41" t="s">
        <v>886</v>
      </c>
      <c r="D297" s="31">
        <v>1.1160920000000001</v>
      </c>
      <c r="E297" s="30">
        <v>0.88</v>
      </c>
      <c r="F297" s="31">
        <v>1.1586829999999999</v>
      </c>
      <c r="G297" s="30">
        <v>0.93</v>
      </c>
      <c r="H297" s="29">
        <v>0.99682099999999996</v>
      </c>
      <c r="I297" s="30">
        <v>0.83</v>
      </c>
    </row>
    <row r="298" spans="1:9" x14ac:dyDescent="0.2">
      <c r="A298" s="26" t="s">
        <v>342</v>
      </c>
      <c r="B298" s="36" t="s">
        <v>1160</v>
      </c>
      <c r="C298" s="41" t="s">
        <v>887</v>
      </c>
      <c r="D298" s="31">
        <v>0.62314700000000001</v>
      </c>
      <c r="E298" s="30">
        <v>0.88</v>
      </c>
      <c r="F298" s="31">
        <v>0.68964899999999996</v>
      </c>
      <c r="G298" s="30">
        <v>0.93</v>
      </c>
      <c r="H298" s="29">
        <v>0.75714899999999996</v>
      </c>
      <c r="I298" s="30">
        <v>0.83</v>
      </c>
    </row>
    <row r="299" spans="1:9" x14ac:dyDescent="0.2">
      <c r="A299" s="26" t="s">
        <v>343</v>
      </c>
      <c r="B299" s="36" t="s">
        <v>1160</v>
      </c>
      <c r="C299" s="41" t="s">
        <v>888</v>
      </c>
      <c r="D299" s="31">
        <v>1.0244709999999999</v>
      </c>
      <c r="E299" s="30">
        <v>0.88</v>
      </c>
      <c r="F299" s="31">
        <v>1.2957410000000003</v>
      </c>
      <c r="G299" s="30">
        <v>0.93</v>
      </c>
      <c r="H299" s="29">
        <v>0.87601399999999996</v>
      </c>
      <c r="I299" s="30">
        <v>0.83</v>
      </c>
    </row>
    <row r="300" spans="1:9" ht="13.5" thickBot="1" x14ac:dyDescent="0.25">
      <c r="A300" s="47" t="s">
        <v>344</v>
      </c>
      <c r="B300" s="48" t="s">
        <v>1160</v>
      </c>
      <c r="C300" s="49" t="s">
        <v>889</v>
      </c>
      <c r="D300" s="50">
        <v>1.2060709999999999</v>
      </c>
      <c r="E300" s="51">
        <v>0.88</v>
      </c>
      <c r="F300" s="50">
        <v>1.176658</v>
      </c>
      <c r="G300" s="51">
        <v>0.93</v>
      </c>
      <c r="H300" s="52">
        <v>0.52947999999999995</v>
      </c>
      <c r="I300" s="51">
        <v>0.83</v>
      </c>
    </row>
    <row r="301" spans="1:9" x14ac:dyDescent="0.2">
      <c r="A301" s="21" t="s">
        <v>345</v>
      </c>
      <c r="B301" s="53" t="s">
        <v>570</v>
      </c>
      <c r="C301" s="37" t="s">
        <v>890</v>
      </c>
      <c r="D301" s="38">
        <v>0.167854</v>
      </c>
      <c r="E301" s="39">
        <v>0.88</v>
      </c>
      <c r="F301" s="38">
        <v>0.24577400000000002</v>
      </c>
      <c r="G301" s="39">
        <v>0.93</v>
      </c>
      <c r="H301" s="40">
        <v>0.15884300000000001</v>
      </c>
      <c r="I301" s="39">
        <v>0.83</v>
      </c>
    </row>
    <row r="302" spans="1:9" x14ac:dyDescent="0.2">
      <c r="A302" s="26" t="s">
        <v>346</v>
      </c>
      <c r="B302" s="36" t="s">
        <v>570</v>
      </c>
      <c r="C302" s="41" t="s">
        <v>891</v>
      </c>
      <c r="D302" s="31">
        <v>0.167854</v>
      </c>
      <c r="E302" s="30">
        <v>0.88</v>
      </c>
      <c r="F302" s="31">
        <v>0.24577400000000002</v>
      </c>
      <c r="G302" s="30">
        <v>0.93</v>
      </c>
      <c r="H302" s="29">
        <v>0.15884300000000001</v>
      </c>
      <c r="I302" s="30">
        <v>0.83</v>
      </c>
    </row>
    <row r="303" spans="1:9" x14ac:dyDescent="0.2">
      <c r="A303" s="26" t="s">
        <v>347</v>
      </c>
      <c r="B303" s="36" t="s">
        <v>570</v>
      </c>
      <c r="C303" s="41" t="s">
        <v>892</v>
      </c>
      <c r="D303" s="31">
        <v>0.167854</v>
      </c>
      <c r="E303" s="30">
        <v>0.88</v>
      </c>
      <c r="F303" s="31">
        <v>0.24577400000000002</v>
      </c>
      <c r="G303" s="30">
        <v>0.93</v>
      </c>
      <c r="H303" s="29">
        <v>0.15884300000000001</v>
      </c>
      <c r="I303" s="30">
        <v>0.83</v>
      </c>
    </row>
    <row r="304" spans="1:9" x14ac:dyDescent="0.2">
      <c r="A304" s="26" t="s">
        <v>348</v>
      </c>
      <c r="B304" s="36" t="s">
        <v>570</v>
      </c>
      <c r="C304" s="41" t="s">
        <v>893</v>
      </c>
      <c r="D304" s="31">
        <v>0.167854</v>
      </c>
      <c r="E304" s="30">
        <v>0.88</v>
      </c>
      <c r="F304" s="31">
        <v>0.24577400000000002</v>
      </c>
      <c r="G304" s="30">
        <v>0.93</v>
      </c>
      <c r="H304" s="29">
        <v>0.15884300000000001</v>
      </c>
      <c r="I304" s="30">
        <v>0.83</v>
      </c>
    </row>
    <row r="305" spans="1:9" x14ac:dyDescent="0.2">
      <c r="A305" s="26" t="s">
        <v>349</v>
      </c>
      <c r="B305" s="36" t="s">
        <v>570</v>
      </c>
      <c r="C305" s="41" t="s">
        <v>894</v>
      </c>
      <c r="D305" s="31">
        <v>0.167854</v>
      </c>
      <c r="E305" s="30">
        <v>0.88</v>
      </c>
      <c r="F305" s="31">
        <v>0.24577400000000002</v>
      </c>
      <c r="G305" s="30">
        <v>0.93</v>
      </c>
      <c r="H305" s="29">
        <v>0.15884300000000001</v>
      </c>
      <c r="I305" s="30">
        <v>0.83</v>
      </c>
    </row>
    <row r="306" spans="1:9" x14ac:dyDescent="0.2">
      <c r="A306" s="26" t="s">
        <v>350</v>
      </c>
      <c r="B306" s="36" t="s">
        <v>570</v>
      </c>
      <c r="C306" s="41" t="s">
        <v>895</v>
      </c>
      <c r="D306" s="31">
        <v>0.167854</v>
      </c>
      <c r="E306" s="30">
        <v>0.88</v>
      </c>
      <c r="F306" s="31">
        <v>0.24577400000000002</v>
      </c>
      <c r="G306" s="30">
        <v>0.93</v>
      </c>
      <c r="H306" s="29">
        <v>0.15884300000000001</v>
      </c>
      <c r="I306" s="30">
        <v>0.83</v>
      </c>
    </row>
    <row r="307" spans="1:9" x14ac:dyDescent="0.2">
      <c r="A307" s="26" t="s">
        <v>69</v>
      </c>
      <c r="B307" s="36" t="s">
        <v>570</v>
      </c>
      <c r="C307" s="41" t="s">
        <v>896</v>
      </c>
      <c r="D307" s="31">
        <v>0.167854</v>
      </c>
      <c r="E307" s="30">
        <v>0.88</v>
      </c>
      <c r="F307" s="31">
        <v>0.24577400000000002</v>
      </c>
      <c r="G307" s="30">
        <v>0.93</v>
      </c>
      <c r="H307" s="29">
        <v>0.15884300000000001</v>
      </c>
      <c r="I307" s="30">
        <v>0.83</v>
      </c>
    </row>
    <row r="308" spans="1:9" x14ac:dyDescent="0.2">
      <c r="A308" s="26" t="s">
        <v>351</v>
      </c>
      <c r="B308" s="36" t="s">
        <v>570</v>
      </c>
      <c r="C308" s="41" t="s">
        <v>897</v>
      </c>
      <c r="D308" s="31">
        <v>0.167854</v>
      </c>
      <c r="E308" s="30">
        <v>0.88</v>
      </c>
      <c r="F308" s="31">
        <v>0.24577400000000002</v>
      </c>
      <c r="G308" s="30">
        <v>0.93</v>
      </c>
      <c r="H308" s="29">
        <v>0.15884300000000001</v>
      </c>
      <c r="I308" s="30">
        <v>0.83</v>
      </c>
    </row>
    <row r="309" spans="1:9" x14ac:dyDescent="0.2">
      <c r="A309" s="26" t="s">
        <v>352</v>
      </c>
      <c r="B309" s="36" t="s">
        <v>570</v>
      </c>
      <c r="C309" s="41" t="s">
        <v>898</v>
      </c>
      <c r="D309" s="31">
        <v>0.167854</v>
      </c>
      <c r="E309" s="30">
        <v>0.88</v>
      </c>
      <c r="F309" s="31">
        <v>0.24577400000000002</v>
      </c>
      <c r="G309" s="30">
        <v>0.93</v>
      </c>
      <c r="H309" s="29">
        <v>0.15884300000000001</v>
      </c>
      <c r="I309" s="30">
        <v>0.83</v>
      </c>
    </row>
    <row r="310" spans="1:9" x14ac:dyDescent="0.2">
      <c r="A310" s="26" t="s">
        <v>353</v>
      </c>
      <c r="B310" s="36" t="s">
        <v>1160</v>
      </c>
      <c r="C310" s="41" t="s">
        <v>899</v>
      </c>
      <c r="D310" s="31">
        <v>0.88915999999999995</v>
      </c>
      <c r="E310" s="30">
        <v>0.88</v>
      </c>
      <c r="F310" s="31">
        <v>1.1133029999999999</v>
      </c>
      <c r="G310" s="30">
        <v>0.93</v>
      </c>
      <c r="H310" s="29">
        <v>0.73254300000000006</v>
      </c>
      <c r="I310" s="30">
        <v>0.83</v>
      </c>
    </row>
    <row r="311" spans="1:9" x14ac:dyDescent="0.2">
      <c r="A311" s="26" t="s">
        <v>354</v>
      </c>
      <c r="B311" s="36" t="s">
        <v>570</v>
      </c>
      <c r="C311" s="41" t="s">
        <v>900</v>
      </c>
      <c r="D311" s="31">
        <v>0.885324</v>
      </c>
      <c r="E311" s="30">
        <v>0.88</v>
      </c>
      <c r="F311" s="31">
        <v>1.125508</v>
      </c>
      <c r="G311" s="30">
        <v>0.93</v>
      </c>
      <c r="H311" s="29">
        <v>0.84425499999999998</v>
      </c>
      <c r="I311" s="30">
        <v>0.83</v>
      </c>
    </row>
    <row r="312" spans="1:9" x14ac:dyDescent="0.2">
      <c r="A312" s="26" t="s">
        <v>355</v>
      </c>
      <c r="B312" s="36" t="s">
        <v>570</v>
      </c>
      <c r="C312" s="41" t="s">
        <v>901</v>
      </c>
      <c r="D312" s="31">
        <v>0.885324</v>
      </c>
      <c r="E312" s="30">
        <v>0.88</v>
      </c>
      <c r="F312" s="31">
        <v>1.125508</v>
      </c>
      <c r="G312" s="30">
        <v>0.93</v>
      </c>
      <c r="H312" s="29">
        <v>0.84425499999999998</v>
      </c>
      <c r="I312" s="30">
        <v>0.83</v>
      </c>
    </row>
    <row r="313" spans="1:9" x14ac:dyDescent="0.2">
      <c r="A313" s="26" t="s">
        <v>356</v>
      </c>
      <c r="B313" s="36" t="s">
        <v>570</v>
      </c>
      <c r="C313" s="41" t="s">
        <v>902</v>
      </c>
      <c r="D313" s="31">
        <v>0.885324</v>
      </c>
      <c r="E313" s="30">
        <v>0.88</v>
      </c>
      <c r="F313" s="31">
        <v>1.125508</v>
      </c>
      <c r="G313" s="30">
        <v>0.93</v>
      </c>
      <c r="H313" s="29">
        <v>0.84425499999999998</v>
      </c>
      <c r="I313" s="30">
        <v>0.83</v>
      </c>
    </row>
    <row r="314" spans="1:9" x14ac:dyDescent="0.2">
      <c r="A314" s="26" t="s">
        <v>66</v>
      </c>
      <c r="B314" s="36" t="s">
        <v>1160</v>
      </c>
      <c r="C314" s="41" t="s">
        <v>903</v>
      </c>
      <c r="D314" s="31">
        <v>1.172847</v>
      </c>
      <c r="E314" s="30">
        <v>0.88</v>
      </c>
      <c r="F314" s="31">
        <v>1.2917519999999998</v>
      </c>
      <c r="G314" s="30">
        <v>0.93</v>
      </c>
      <c r="H314" s="29">
        <v>1.1062719999999999</v>
      </c>
      <c r="I314" s="30">
        <v>0.83</v>
      </c>
    </row>
    <row r="315" spans="1:9" x14ac:dyDescent="0.2">
      <c r="A315" s="26" t="s">
        <v>357</v>
      </c>
      <c r="B315" s="36" t="s">
        <v>1160</v>
      </c>
      <c r="C315" s="41" t="s">
        <v>904</v>
      </c>
      <c r="D315" s="31">
        <v>1.567877</v>
      </c>
      <c r="E315" s="30">
        <v>0.88</v>
      </c>
      <c r="F315" s="31">
        <v>1.8793059999999999</v>
      </c>
      <c r="G315" s="30">
        <v>0.93</v>
      </c>
      <c r="H315" s="29">
        <v>1.43343</v>
      </c>
      <c r="I315" s="30">
        <v>0.83</v>
      </c>
    </row>
    <row r="316" spans="1:9" x14ac:dyDescent="0.2">
      <c r="A316" s="26" t="s">
        <v>358</v>
      </c>
      <c r="B316" s="36" t="s">
        <v>1160</v>
      </c>
      <c r="C316" s="41" t="s">
        <v>905</v>
      </c>
      <c r="D316" s="31">
        <v>0.79048200000000013</v>
      </c>
      <c r="E316" s="30">
        <v>0.88</v>
      </c>
      <c r="F316" s="31">
        <v>1.000267</v>
      </c>
      <c r="G316" s="30">
        <v>0.93</v>
      </c>
      <c r="H316" s="29">
        <v>0.71164000000000005</v>
      </c>
      <c r="I316" s="30">
        <v>0.83</v>
      </c>
    </row>
    <row r="317" spans="1:9" x14ac:dyDescent="0.2">
      <c r="A317" s="26" t="s">
        <v>72</v>
      </c>
      <c r="B317" s="36" t="s">
        <v>1160</v>
      </c>
      <c r="C317" s="41" t="s">
        <v>906</v>
      </c>
      <c r="D317" s="31">
        <v>1.0076799999999999</v>
      </c>
      <c r="E317" s="30">
        <v>0.88</v>
      </c>
      <c r="F317" s="31">
        <v>1.119569</v>
      </c>
      <c r="G317" s="30">
        <v>0.93</v>
      </c>
      <c r="H317" s="29">
        <v>1.251851</v>
      </c>
      <c r="I317" s="30">
        <v>0.83</v>
      </c>
    </row>
    <row r="318" spans="1:9" x14ac:dyDescent="0.2">
      <c r="A318" s="26" t="s">
        <v>359</v>
      </c>
      <c r="B318" s="36" t="s">
        <v>570</v>
      </c>
      <c r="C318" s="41" t="s">
        <v>907</v>
      </c>
      <c r="D318" s="31">
        <v>1.1045990000000001</v>
      </c>
      <c r="E318" s="30">
        <v>0.88</v>
      </c>
      <c r="F318" s="31">
        <v>1.178561</v>
      </c>
      <c r="G318" s="30">
        <v>0.93</v>
      </c>
      <c r="H318" s="29">
        <v>1.1174489999999999</v>
      </c>
      <c r="I318" s="30">
        <v>0.83</v>
      </c>
    </row>
    <row r="319" spans="1:9" x14ac:dyDescent="0.2">
      <c r="A319" s="26" t="s">
        <v>360</v>
      </c>
      <c r="B319" s="36" t="s">
        <v>1160</v>
      </c>
      <c r="C319" s="41" t="s">
        <v>908</v>
      </c>
      <c r="D319" s="31">
        <v>0.39811099999999994</v>
      </c>
      <c r="E319" s="30">
        <v>0.88</v>
      </c>
      <c r="F319" s="31">
        <v>0.55615499999999995</v>
      </c>
      <c r="G319" s="30">
        <v>0.93</v>
      </c>
      <c r="H319" s="29">
        <v>0.64780400000000005</v>
      </c>
      <c r="I319" s="30">
        <v>0.83</v>
      </c>
    </row>
    <row r="320" spans="1:9" x14ac:dyDescent="0.2">
      <c r="A320" s="26" t="s">
        <v>361</v>
      </c>
      <c r="B320" s="36" t="s">
        <v>570</v>
      </c>
      <c r="C320" s="41" t="s">
        <v>909</v>
      </c>
      <c r="D320" s="31">
        <v>1.1045990000000001</v>
      </c>
      <c r="E320" s="30">
        <v>0.88</v>
      </c>
      <c r="F320" s="31">
        <v>1.178561</v>
      </c>
      <c r="G320" s="30">
        <v>0.93</v>
      </c>
      <c r="H320" s="29">
        <v>1.1174489999999999</v>
      </c>
      <c r="I320" s="30">
        <v>0.83</v>
      </c>
    </row>
    <row r="321" spans="1:9" x14ac:dyDescent="0.2">
      <c r="A321" s="26" t="s">
        <v>70</v>
      </c>
      <c r="B321" s="36" t="s">
        <v>1160</v>
      </c>
      <c r="C321" s="41" t="s">
        <v>910</v>
      </c>
      <c r="D321" s="31">
        <v>0.99722499999999992</v>
      </c>
      <c r="E321" s="30">
        <v>0.88</v>
      </c>
      <c r="F321" s="31">
        <v>1.047798</v>
      </c>
      <c r="G321" s="30">
        <v>0.93</v>
      </c>
      <c r="H321" s="29">
        <v>1.1101650000000001</v>
      </c>
      <c r="I321" s="30">
        <v>0.83</v>
      </c>
    </row>
    <row r="322" spans="1:9" x14ac:dyDescent="0.2">
      <c r="A322" s="26" t="s">
        <v>71</v>
      </c>
      <c r="B322" s="36" t="s">
        <v>1160</v>
      </c>
      <c r="C322" s="41" t="s">
        <v>911</v>
      </c>
      <c r="D322" s="31">
        <v>1.2117</v>
      </c>
      <c r="E322" s="30">
        <v>0.88</v>
      </c>
      <c r="F322" s="31">
        <v>1.1107039999999999</v>
      </c>
      <c r="G322" s="30">
        <v>0.93</v>
      </c>
      <c r="H322" s="29">
        <v>1.235466</v>
      </c>
      <c r="I322" s="30">
        <v>0.83</v>
      </c>
    </row>
    <row r="323" spans="1:9" x14ac:dyDescent="0.2">
      <c r="A323" s="26" t="s">
        <v>362</v>
      </c>
      <c r="B323" s="36" t="s">
        <v>570</v>
      </c>
      <c r="C323" s="41" t="s">
        <v>912</v>
      </c>
      <c r="D323" s="31">
        <v>0.34990599999999999</v>
      </c>
      <c r="E323" s="30">
        <v>0.88</v>
      </c>
      <c r="F323" s="31">
        <v>0.35184800000000005</v>
      </c>
      <c r="G323" s="30">
        <v>0.93</v>
      </c>
      <c r="H323" s="29">
        <v>0.36740800000000001</v>
      </c>
      <c r="I323" s="30">
        <v>0.83</v>
      </c>
    </row>
    <row r="324" spans="1:9" x14ac:dyDescent="0.2">
      <c r="A324" s="26" t="s">
        <v>363</v>
      </c>
      <c r="B324" s="36" t="s">
        <v>1160</v>
      </c>
      <c r="C324" s="41" t="s">
        <v>913</v>
      </c>
      <c r="D324" s="31">
        <v>0.63365400000000005</v>
      </c>
      <c r="E324" s="30">
        <v>0.88</v>
      </c>
      <c r="F324" s="31">
        <v>0.66198999999999997</v>
      </c>
      <c r="G324" s="30">
        <v>0.93</v>
      </c>
      <c r="H324" s="29">
        <v>0.73488500000000001</v>
      </c>
      <c r="I324" s="30">
        <v>0.83</v>
      </c>
    </row>
    <row r="325" spans="1:9" x14ac:dyDescent="0.2">
      <c r="A325" s="26" t="s">
        <v>364</v>
      </c>
      <c r="B325" s="36" t="s">
        <v>1160</v>
      </c>
      <c r="C325" s="41" t="s">
        <v>914</v>
      </c>
      <c r="D325" s="31">
        <v>0.37504100000000001</v>
      </c>
      <c r="E325" s="30">
        <v>0.88</v>
      </c>
      <c r="F325" s="31">
        <v>0.27432699999999999</v>
      </c>
      <c r="G325" s="30">
        <v>0.93</v>
      </c>
      <c r="H325" s="29">
        <v>0.41444900000000007</v>
      </c>
      <c r="I325" s="30">
        <v>0.83</v>
      </c>
    </row>
    <row r="326" spans="1:9" x14ac:dyDescent="0.2">
      <c r="A326" s="26" t="s">
        <v>365</v>
      </c>
      <c r="B326" s="36" t="s">
        <v>1160</v>
      </c>
      <c r="C326" s="41" t="s">
        <v>915</v>
      </c>
      <c r="D326" s="31">
        <v>0.40143600000000002</v>
      </c>
      <c r="E326" s="30">
        <v>0.88</v>
      </c>
      <c r="F326" s="31">
        <v>0.38994899999999999</v>
      </c>
      <c r="G326" s="30">
        <v>0.93</v>
      </c>
      <c r="H326" s="29">
        <v>0.34659499999999999</v>
      </c>
      <c r="I326" s="30">
        <v>0.83</v>
      </c>
    </row>
    <row r="327" spans="1:9" x14ac:dyDescent="0.2">
      <c r="A327" s="26" t="s">
        <v>366</v>
      </c>
      <c r="B327" s="36" t="s">
        <v>1160</v>
      </c>
      <c r="C327" s="41" t="s">
        <v>916</v>
      </c>
      <c r="D327" s="31">
        <v>0.33537499999999992</v>
      </c>
      <c r="E327" s="30">
        <v>0.88</v>
      </c>
      <c r="F327" s="31">
        <v>0.41963800000000001</v>
      </c>
      <c r="G327" s="30">
        <v>0.93</v>
      </c>
      <c r="H327" s="29">
        <v>0.20207600000000001</v>
      </c>
      <c r="I327" s="30">
        <v>0.83</v>
      </c>
    </row>
    <row r="328" spans="1:9" x14ac:dyDescent="0.2">
      <c r="A328" s="26" t="s">
        <v>367</v>
      </c>
      <c r="B328" s="36" t="s">
        <v>1160</v>
      </c>
      <c r="C328" s="41" t="s">
        <v>917</v>
      </c>
      <c r="D328" s="31">
        <v>0.18104799999999999</v>
      </c>
      <c r="E328" s="30">
        <v>0.88</v>
      </c>
      <c r="F328" s="31">
        <v>0.23602899999999999</v>
      </c>
      <c r="G328" s="30">
        <v>0.93</v>
      </c>
      <c r="H328" s="29">
        <v>0.20510799999999998</v>
      </c>
      <c r="I328" s="30">
        <v>0.83</v>
      </c>
    </row>
    <row r="329" spans="1:9" x14ac:dyDescent="0.2">
      <c r="A329" s="26" t="s">
        <v>368</v>
      </c>
      <c r="B329" s="36" t="s">
        <v>1160</v>
      </c>
      <c r="C329" s="41" t="s">
        <v>918</v>
      </c>
      <c r="D329" s="31">
        <v>0.34990599999999999</v>
      </c>
      <c r="E329" s="30">
        <v>0.88</v>
      </c>
      <c r="F329" s="31">
        <v>0.29321700000000001</v>
      </c>
      <c r="G329" s="30">
        <v>0.93</v>
      </c>
      <c r="H329" s="29">
        <v>0.58886300000000003</v>
      </c>
      <c r="I329" s="30">
        <v>0.83</v>
      </c>
    </row>
    <row r="330" spans="1:9" x14ac:dyDescent="0.2">
      <c r="A330" s="26" t="s">
        <v>369</v>
      </c>
      <c r="B330" s="36" t="s">
        <v>570</v>
      </c>
      <c r="C330" s="41" t="s">
        <v>919</v>
      </c>
      <c r="D330" s="31">
        <v>0.34990599999999999</v>
      </c>
      <c r="E330" s="30">
        <v>0.88</v>
      </c>
      <c r="F330" s="31">
        <v>0.35184800000000005</v>
      </c>
      <c r="G330" s="30">
        <v>0.93</v>
      </c>
      <c r="H330" s="29">
        <v>0.36740800000000001</v>
      </c>
      <c r="I330" s="30">
        <v>0.83</v>
      </c>
    </row>
    <row r="331" spans="1:9" x14ac:dyDescent="0.2">
      <c r="A331" s="26" t="s">
        <v>370</v>
      </c>
      <c r="B331" s="36" t="s">
        <v>1160</v>
      </c>
      <c r="C331" s="41" t="s">
        <v>920</v>
      </c>
      <c r="D331" s="31">
        <v>0.51058199999999998</v>
      </c>
      <c r="E331" s="30">
        <v>0.88</v>
      </c>
      <c r="F331" s="31">
        <v>0.43577700000000003</v>
      </c>
      <c r="G331" s="30">
        <v>0.93</v>
      </c>
      <c r="H331" s="29">
        <v>0.49365700000000001</v>
      </c>
      <c r="I331" s="30">
        <v>0.83</v>
      </c>
    </row>
    <row r="332" spans="1:9" x14ac:dyDescent="0.2">
      <c r="A332" s="26" t="s">
        <v>371</v>
      </c>
      <c r="B332" s="36" t="s">
        <v>1160</v>
      </c>
      <c r="C332" s="41" t="s">
        <v>921</v>
      </c>
      <c r="D332" s="31">
        <v>9.5889000000000002E-2</v>
      </c>
      <c r="E332" s="30">
        <v>0.88</v>
      </c>
      <c r="F332" s="31">
        <v>0.12202399999999999</v>
      </c>
      <c r="G332" s="30">
        <v>0.93</v>
      </c>
      <c r="H332" s="29">
        <v>4.9472000000000002E-2</v>
      </c>
      <c r="I332" s="30">
        <v>0.83</v>
      </c>
    </row>
    <row r="333" spans="1:9" x14ac:dyDescent="0.2">
      <c r="A333" s="26" t="s">
        <v>372</v>
      </c>
      <c r="B333" s="36" t="s">
        <v>1160</v>
      </c>
      <c r="C333" s="41" t="s">
        <v>922</v>
      </c>
      <c r="D333" s="31">
        <v>3.0408000000000001E-2</v>
      </c>
      <c r="E333" s="30">
        <v>0.88</v>
      </c>
      <c r="F333" s="31">
        <v>9.2970999999999998E-2</v>
      </c>
      <c r="G333" s="30">
        <v>0.93</v>
      </c>
      <c r="H333" s="29">
        <v>0.10136300000000001</v>
      </c>
      <c r="I333" s="30">
        <v>0.83</v>
      </c>
    </row>
    <row r="334" spans="1:9" x14ac:dyDescent="0.2">
      <c r="A334" s="26" t="s">
        <v>373</v>
      </c>
      <c r="B334" s="36" t="s">
        <v>1160</v>
      </c>
      <c r="C334" s="41" t="s">
        <v>923</v>
      </c>
      <c r="D334" s="31">
        <v>0.74531000000000003</v>
      </c>
      <c r="E334" s="30">
        <v>0.88</v>
      </c>
      <c r="F334" s="31">
        <v>0.67526699999999995</v>
      </c>
      <c r="G334" s="30">
        <v>0.93</v>
      </c>
      <c r="H334" s="29">
        <v>0.68669700000000011</v>
      </c>
      <c r="I334" s="30">
        <v>0.83</v>
      </c>
    </row>
    <row r="335" spans="1:9" x14ac:dyDescent="0.2">
      <c r="A335" s="26" t="s">
        <v>374</v>
      </c>
      <c r="B335" s="36" t="s">
        <v>1160</v>
      </c>
      <c r="C335" s="41" t="s">
        <v>924</v>
      </c>
      <c r="D335" s="31">
        <v>0.34255200000000002</v>
      </c>
      <c r="E335" s="30">
        <v>0.88</v>
      </c>
      <c r="F335" s="31">
        <v>0.30318600000000001</v>
      </c>
      <c r="G335" s="30">
        <v>0.93</v>
      </c>
      <c r="H335" s="29">
        <v>0.24405399999999999</v>
      </c>
      <c r="I335" s="30">
        <v>0.83</v>
      </c>
    </row>
    <row r="336" spans="1:9" x14ac:dyDescent="0.2">
      <c r="A336" s="26" t="s">
        <v>375</v>
      </c>
      <c r="B336" s="36" t="s">
        <v>1160</v>
      </c>
      <c r="C336" s="41" t="s">
        <v>925</v>
      </c>
      <c r="D336" s="31">
        <v>1.126962</v>
      </c>
      <c r="E336" s="30">
        <v>0.88</v>
      </c>
      <c r="F336" s="31">
        <v>1.109518</v>
      </c>
      <c r="G336" s="30">
        <v>0.93</v>
      </c>
      <c r="H336" s="29">
        <v>1.009315</v>
      </c>
      <c r="I336" s="30">
        <v>0.83</v>
      </c>
    </row>
    <row r="337" spans="1:9" x14ac:dyDescent="0.2">
      <c r="A337" s="26" t="s">
        <v>376</v>
      </c>
      <c r="B337" s="36" t="s">
        <v>570</v>
      </c>
      <c r="C337" s="41" t="s">
        <v>926</v>
      </c>
      <c r="D337" s="31">
        <v>0.60738400000000003</v>
      </c>
      <c r="E337" s="30">
        <v>0.88</v>
      </c>
      <c r="F337" s="31">
        <v>0.57180399999999998</v>
      </c>
      <c r="G337" s="30">
        <v>0.93</v>
      </c>
      <c r="H337" s="29">
        <v>0.50380899999999995</v>
      </c>
      <c r="I337" s="30">
        <v>0.83</v>
      </c>
    </row>
    <row r="338" spans="1:9" x14ac:dyDescent="0.2">
      <c r="A338" s="26" t="s">
        <v>377</v>
      </c>
      <c r="B338" s="36" t="s">
        <v>570</v>
      </c>
      <c r="C338" s="41" t="s">
        <v>927</v>
      </c>
      <c r="D338" s="31">
        <v>0.60738400000000003</v>
      </c>
      <c r="E338" s="30">
        <v>0.88</v>
      </c>
      <c r="F338" s="31">
        <v>0.57180399999999998</v>
      </c>
      <c r="G338" s="30">
        <v>0.93</v>
      </c>
      <c r="H338" s="29">
        <v>0.50380899999999995</v>
      </c>
      <c r="I338" s="30">
        <v>0.83</v>
      </c>
    </row>
    <row r="339" spans="1:9" x14ac:dyDescent="0.2">
      <c r="A339" s="26" t="s">
        <v>378</v>
      </c>
      <c r="B339" s="36" t="s">
        <v>1160</v>
      </c>
      <c r="C339" s="41" t="s">
        <v>928</v>
      </c>
      <c r="D339" s="31">
        <v>0.25369799999999998</v>
      </c>
      <c r="E339" s="30">
        <v>0.88</v>
      </c>
      <c r="F339" s="31">
        <v>0.12391500000000001</v>
      </c>
      <c r="G339" s="30">
        <v>0.93</v>
      </c>
      <c r="H339" s="29">
        <v>5.0950000000000009E-2</v>
      </c>
      <c r="I339" s="30">
        <v>0.83</v>
      </c>
    </row>
    <row r="340" spans="1:9" x14ac:dyDescent="0.2">
      <c r="A340" s="26" t="s">
        <v>67</v>
      </c>
      <c r="B340" s="36" t="s">
        <v>1160</v>
      </c>
      <c r="C340" s="41" t="s">
        <v>929</v>
      </c>
      <c r="D340" s="31">
        <v>0.58731500000000003</v>
      </c>
      <c r="E340" s="30">
        <v>0.88</v>
      </c>
      <c r="F340" s="31">
        <v>0.55732899999999996</v>
      </c>
      <c r="G340" s="30">
        <v>0.93</v>
      </c>
      <c r="H340" s="29">
        <v>0.48893199999999998</v>
      </c>
      <c r="I340" s="30">
        <v>0.83</v>
      </c>
    </row>
    <row r="341" spans="1:9" x14ac:dyDescent="0.2">
      <c r="A341" s="26" t="s">
        <v>14</v>
      </c>
      <c r="B341" s="36" t="s">
        <v>1160</v>
      </c>
      <c r="C341" s="41" t="s">
        <v>930</v>
      </c>
      <c r="D341" s="31">
        <v>0.33010199999999995</v>
      </c>
      <c r="E341" s="30">
        <v>0.88</v>
      </c>
      <c r="F341" s="31">
        <v>0.69770900000000002</v>
      </c>
      <c r="G341" s="30">
        <v>0.93</v>
      </c>
      <c r="H341" s="29">
        <v>0.465918</v>
      </c>
      <c r="I341" s="30">
        <v>0.83</v>
      </c>
    </row>
    <row r="342" spans="1:9" x14ac:dyDescent="0.2">
      <c r="A342" s="26" t="s">
        <v>5</v>
      </c>
      <c r="B342" s="36" t="s">
        <v>1160</v>
      </c>
      <c r="C342" s="41" t="s">
        <v>931</v>
      </c>
      <c r="D342" s="31">
        <v>1.223017</v>
      </c>
      <c r="E342" s="30">
        <v>0.88</v>
      </c>
      <c r="F342" s="31">
        <v>1.000875</v>
      </c>
      <c r="G342" s="30">
        <v>0.93</v>
      </c>
      <c r="H342" s="29">
        <v>1.2770870000000001</v>
      </c>
      <c r="I342" s="30">
        <v>0.83</v>
      </c>
    </row>
    <row r="343" spans="1:9" x14ac:dyDescent="0.2">
      <c r="A343" s="26" t="s">
        <v>379</v>
      </c>
      <c r="B343" s="36" t="s">
        <v>1160</v>
      </c>
      <c r="C343" s="41" t="s">
        <v>932</v>
      </c>
      <c r="D343" s="31">
        <v>0.94773700000000005</v>
      </c>
      <c r="E343" s="30">
        <v>0.88</v>
      </c>
      <c r="F343" s="31">
        <v>1.110895</v>
      </c>
      <c r="G343" s="30">
        <v>0.93</v>
      </c>
      <c r="H343" s="29">
        <v>0.90146199999999999</v>
      </c>
      <c r="I343" s="30">
        <v>0.83</v>
      </c>
    </row>
    <row r="344" spans="1:9" x14ac:dyDescent="0.2">
      <c r="A344" s="26" t="s">
        <v>380</v>
      </c>
      <c r="B344" s="36" t="s">
        <v>1160</v>
      </c>
      <c r="C344" s="41" t="s">
        <v>933</v>
      </c>
      <c r="D344" s="31">
        <v>0.61716099999999996</v>
      </c>
      <c r="E344" s="30">
        <v>0.88</v>
      </c>
      <c r="F344" s="31">
        <v>0.791377</v>
      </c>
      <c r="G344" s="30">
        <v>0.93</v>
      </c>
      <c r="H344" s="29">
        <v>0.51565399999999995</v>
      </c>
      <c r="I344" s="30">
        <v>0.83</v>
      </c>
    </row>
    <row r="345" spans="1:9" x14ac:dyDescent="0.2">
      <c r="A345" s="26" t="s">
        <v>60</v>
      </c>
      <c r="B345" s="36" t="s">
        <v>1160</v>
      </c>
      <c r="C345" s="41" t="s">
        <v>934</v>
      </c>
      <c r="D345" s="31">
        <v>0.41654000000000002</v>
      </c>
      <c r="E345" s="30">
        <v>0.88</v>
      </c>
      <c r="F345" s="31">
        <v>0.32666699999999999</v>
      </c>
      <c r="G345" s="30">
        <v>0.93</v>
      </c>
      <c r="H345" s="29">
        <v>0.25565100000000002</v>
      </c>
      <c r="I345" s="30">
        <v>0.83</v>
      </c>
    </row>
    <row r="346" spans="1:9" x14ac:dyDescent="0.2">
      <c r="A346" s="26" t="s">
        <v>381</v>
      </c>
      <c r="B346" s="36" t="s">
        <v>1160</v>
      </c>
      <c r="C346" s="41" t="s">
        <v>935</v>
      </c>
      <c r="D346" s="31">
        <v>0.58666399999999996</v>
      </c>
      <c r="E346" s="30">
        <v>0.88</v>
      </c>
      <c r="F346" s="31">
        <v>0.54238200000000003</v>
      </c>
      <c r="G346" s="30">
        <v>0.93</v>
      </c>
      <c r="H346" s="29">
        <v>0.44016300000000003</v>
      </c>
      <c r="I346" s="30">
        <v>0.83</v>
      </c>
    </row>
    <row r="347" spans="1:9" x14ac:dyDescent="0.2">
      <c r="A347" s="26" t="s">
        <v>68</v>
      </c>
      <c r="B347" s="36" t="s">
        <v>1160</v>
      </c>
      <c r="C347" s="41" t="s">
        <v>936</v>
      </c>
      <c r="D347" s="31">
        <v>0.77874399999999999</v>
      </c>
      <c r="E347" s="30">
        <v>0.88</v>
      </c>
      <c r="F347" s="31">
        <v>1.868512</v>
      </c>
      <c r="G347" s="30">
        <v>0.93</v>
      </c>
      <c r="H347" s="29">
        <v>1.7051050000000001</v>
      </c>
      <c r="I347" s="30">
        <v>0.83</v>
      </c>
    </row>
    <row r="348" spans="1:9" ht="13.5" thickBot="1" x14ac:dyDescent="0.25">
      <c r="A348" s="34" t="s">
        <v>382</v>
      </c>
      <c r="B348" s="42" t="s">
        <v>1160</v>
      </c>
      <c r="C348" s="43" t="s">
        <v>937</v>
      </c>
      <c r="D348" s="44">
        <v>0.82444400000000007</v>
      </c>
      <c r="E348" s="45">
        <v>0.88</v>
      </c>
      <c r="F348" s="44">
        <v>0.43742999999999993</v>
      </c>
      <c r="G348" s="45">
        <v>0.93</v>
      </c>
      <c r="H348" s="46">
        <v>0.12689</v>
      </c>
      <c r="I348" s="45">
        <v>0.83</v>
      </c>
    </row>
    <row r="349" spans="1:9" x14ac:dyDescent="0.2">
      <c r="A349" s="33" t="s">
        <v>383</v>
      </c>
      <c r="B349" s="36" t="s">
        <v>1160</v>
      </c>
      <c r="C349" s="41" t="s">
        <v>938</v>
      </c>
      <c r="D349" s="25">
        <v>1.1935690000000001</v>
      </c>
      <c r="E349" s="24">
        <v>0.88</v>
      </c>
      <c r="F349" s="25">
        <v>1.1717599999999999</v>
      </c>
      <c r="G349" s="24">
        <v>0.93</v>
      </c>
      <c r="H349" s="23">
        <v>1.0097020000000001</v>
      </c>
      <c r="I349" s="24">
        <v>0.83</v>
      </c>
    </row>
    <row r="350" spans="1:9" x14ac:dyDescent="0.2">
      <c r="A350" s="26" t="s">
        <v>384</v>
      </c>
      <c r="B350" s="36" t="s">
        <v>1160</v>
      </c>
      <c r="C350" s="41" t="s">
        <v>939</v>
      </c>
      <c r="D350" s="31">
        <v>0.48858099999999999</v>
      </c>
      <c r="E350" s="30">
        <v>0.88</v>
      </c>
      <c r="F350" s="31">
        <v>0.68101800000000001</v>
      </c>
      <c r="G350" s="30">
        <v>0.93</v>
      </c>
      <c r="H350" s="29">
        <v>0.52907599999999999</v>
      </c>
      <c r="I350" s="30">
        <v>0.83</v>
      </c>
    </row>
    <row r="351" spans="1:9" x14ac:dyDescent="0.2">
      <c r="A351" s="26" t="s">
        <v>90</v>
      </c>
      <c r="B351" s="36" t="s">
        <v>570</v>
      </c>
      <c r="C351" s="41" t="s">
        <v>940</v>
      </c>
      <c r="D351" s="31">
        <v>0.87695800000000002</v>
      </c>
      <c r="E351" s="30">
        <v>0.88</v>
      </c>
      <c r="F351" s="31">
        <v>1.0452440000000001</v>
      </c>
      <c r="G351" s="30">
        <v>0.93</v>
      </c>
      <c r="H351" s="29">
        <v>0.90723799999999999</v>
      </c>
      <c r="I351" s="30">
        <v>0.83</v>
      </c>
    </row>
    <row r="352" spans="1:9" x14ac:dyDescent="0.2">
      <c r="A352" s="26" t="s">
        <v>18</v>
      </c>
      <c r="B352" s="36" t="s">
        <v>1160</v>
      </c>
      <c r="C352" s="41" t="s">
        <v>941</v>
      </c>
      <c r="D352" s="31">
        <v>1.1030679999999999</v>
      </c>
      <c r="E352" s="30">
        <v>0.88</v>
      </c>
      <c r="F352" s="31">
        <v>1.267299</v>
      </c>
      <c r="G352" s="30">
        <v>0.93</v>
      </c>
      <c r="H352" s="29">
        <v>1.07559</v>
      </c>
      <c r="I352" s="30">
        <v>0.83</v>
      </c>
    </row>
    <row r="353" spans="1:9" x14ac:dyDescent="0.2">
      <c r="A353" s="26" t="s">
        <v>385</v>
      </c>
      <c r="B353" s="36" t="s">
        <v>570</v>
      </c>
      <c r="C353" s="41" t="s">
        <v>942</v>
      </c>
      <c r="D353" s="31">
        <v>0.87695800000000002</v>
      </c>
      <c r="E353" s="30">
        <v>0.88</v>
      </c>
      <c r="F353" s="31">
        <v>1.0452440000000001</v>
      </c>
      <c r="G353" s="30">
        <v>0.93</v>
      </c>
      <c r="H353" s="29">
        <v>0.90723799999999999</v>
      </c>
      <c r="I353" s="30">
        <v>0.83</v>
      </c>
    </row>
    <row r="354" spans="1:9" x14ac:dyDescent="0.2">
      <c r="A354" s="26" t="s">
        <v>386</v>
      </c>
      <c r="B354" s="36" t="s">
        <v>1160</v>
      </c>
      <c r="C354" s="41" t="s">
        <v>943</v>
      </c>
      <c r="D354" s="31">
        <v>0.71445400000000003</v>
      </c>
      <c r="E354" s="30">
        <v>0.88</v>
      </c>
      <c r="F354" s="31">
        <v>0.71913300000000002</v>
      </c>
      <c r="G354" s="30">
        <v>0.93</v>
      </c>
      <c r="H354" s="29">
        <v>0.36941400000000002</v>
      </c>
      <c r="I354" s="30">
        <v>0.83</v>
      </c>
    </row>
    <row r="355" spans="1:9" x14ac:dyDescent="0.2">
      <c r="A355" s="26" t="s">
        <v>387</v>
      </c>
      <c r="B355" s="36" t="s">
        <v>1160</v>
      </c>
      <c r="C355" s="41" t="s">
        <v>944</v>
      </c>
      <c r="D355" s="31">
        <v>0.71018099999999995</v>
      </c>
      <c r="E355" s="30">
        <v>0.88</v>
      </c>
      <c r="F355" s="31">
        <v>1.327885</v>
      </c>
      <c r="G355" s="30">
        <v>0.93</v>
      </c>
      <c r="H355" s="29">
        <v>1.4543649999999999</v>
      </c>
      <c r="I355" s="30">
        <v>0.83</v>
      </c>
    </row>
    <row r="356" spans="1:9" x14ac:dyDescent="0.2">
      <c r="A356" s="26" t="s">
        <v>388</v>
      </c>
      <c r="B356" s="36" t="s">
        <v>570</v>
      </c>
      <c r="C356" s="41" t="s">
        <v>945</v>
      </c>
      <c r="D356" s="31">
        <v>0.87695800000000002</v>
      </c>
      <c r="E356" s="30">
        <v>0.88</v>
      </c>
      <c r="F356" s="31">
        <v>1.0452440000000001</v>
      </c>
      <c r="G356" s="30">
        <v>0.93</v>
      </c>
      <c r="H356" s="29">
        <v>0.90723799999999999</v>
      </c>
      <c r="I356" s="30">
        <v>0.83</v>
      </c>
    </row>
    <row r="357" spans="1:9" x14ac:dyDescent="0.2">
      <c r="A357" s="26" t="s">
        <v>389</v>
      </c>
      <c r="B357" s="36" t="s">
        <v>1160</v>
      </c>
      <c r="C357" s="41" t="s">
        <v>946</v>
      </c>
      <c r="D357" s="31">
        <v>0.46862099999999995</v>
      </c>
      <c r="E357" s="30">
        <v>0.88</v>
      </c>
      <c r="F357" s="31">
        <v>0.66972899999999991</v>
      </c>
      <c r="G357" s="30">
        <v>0.93</v>
      </c>
      <c r="H357" s="29">
        <v>0.65575099999999997</v>
      </c>
      <c r="I357" s="30">
        <v>0.83</v>
      </c>
    </row>
    <row r="358" spans="1:9" x14ac:dyDescent="0.2">
      <c r="A358" s="26" t="s">
        <v>390</v>
      </c>
      <c r="B358" s="36" t="s">
        <v>1160</v>
      </c>
      <c r="C358" s="41" t="s">
        <v>947</v>
      </c>
      <c r="D358" s="31">
        <v>0.61314900000000006</v>
      </c>
      <c r="E358" s="30">
        <v>0.88</v>
      </c>
      <c r="F358" s="31">
        <v>0.63679600000000003</v>
      </c>
      <c r="G358" s="30">
        <v>0.93</v>
      </c>
      <c r="H358" s="29">
        <v>0.53376100000000004</v>
      </c>
      <c r="I358" s="30">
        <v>0.83</v>
      </c>
    </row>
    <row r="359" spans="1:9" x14ac:dyDescent="0.2">
      <c r="A359" s="26" t="s">
        <v>391</v>
      </c>
      <c r="B359" s="36" t="s">
        <v>1160</v>
      </c>
      <c r="C359" s="41" t="s">
        <v>948</v>
      </c>
      <c r="D359" s="31">
        <v>0.128495</v>
      </c>
      <c r="E359" s="30">
        <v>0.88</v>
      </c>
      <c r="F359" s="31">
        <v>0.143398</v>
      </c>
      <c r="G359" s="30">
        <v>0.93</v>
      </c>
      <c r="H359" s="29">
        <v>0.47386400000000001</v>
      </c>
      <c r="I359" s="30">
        <v>0.83</v>
      </c>
    </row>
    <row r="360" spans="1:9" x14ac:dyDescent="0.2">
      <c r="A360" s="26" t="s">
        <v>392</v>
      </c>
      <c r="B360" s="36" t="s">
        <v>570</v>
      </c>
      <c r="C360" s="41" t="s">
        <v>949</v>
      </c>
      <c r="D360" s="31">
        <v>0.36798199999999992</v>
      </c>
      <c r="E360" s="30">
        <v>0.88</v>
      </c>
      <c r="F360" s="31">
        <v>0.19780400000000001</v>
      </c>
      <c r="G360" s="30">
        <v>0.93</v>
      </c>
      <c r="H360" s="29">
        <v>0.438411</v>
      </c>
      <c r="I360" s="30">
        <v>0.83</v>
      </c>
    </row>
    <row r="361" spans="1:9" x14ac:dyDescent="0.2">
      <c r="A361" s="26" t="s">
        <v>393</v>
      </c>
      <c r="B361" s="36" t="s">
        <v>570</v>
      </c>
      <c r="C361" s="41" t="s">
        <v>950</v>
      </c>
      <c r="D361" s="31">
        <v>0.36798199999999992</v>
      </c>
      <c r="E361" s="30">
        <v>0.88</v>
      </c>
      <c r="F361" s="31">
        <v>0.289354</v>
      </c>
      <c r="G361" s="30">
        <v>0.93</v>
      </c>
      <c r="H361" s="29">
        <v>0.438411</v>
      </c>
      <c r="I361" s="30">
        <v>0.83</v>
      </c>
    </row>
    <row r="362" spans="1:9" x14ac:dyDescent="0.2">
      <c r="A362" s="26" t="s">
        <v>394</v>
      </c>
      <c r="B362" s="36" t="s">
        <v>1160</v>
      </c>
      <c r="C362" s="41" t="s">
        <v>951</v>
      </c>
      <c r="D362" s="31">
        <v>1.0410569999999999</v>
      </c>
      <c r="E362" s="30">
        <v>0.88</v>
      </c>
      <c r="F362" s="31">
        <v>0.92562199999999994</v>
      </c>
      <c r="G362" s="30">
        <v>0.93</v>
      </c>
      <c r="H362" s="29">
        <v>0.413103</v>
      </c>
      <c r="I362" s="30">
        <v>0.83</v>
      </c>
    </row>
    <row r="363" spans="1:9" x14ac:dyDescent="0.2">
      <c r="A363" s="26" t="s">
        <v>49</v>
      </c>
      <c r="B363" s="36" t="s">
        <v>1160</v>
      </c>
      <c r="C363" s="41" t="s">
        <v>952</v>
      </c>
      <c r="D363" s="31">
        <v>1.3436090000000001</v>
      </c>
      <c r="E363" s="30">
        <v>0.88</v>
      </c>
      <c r="F363" s="31">
        <v>1.0709649999999999</v>
      </c>
      <c r="G363" s="30">
        <v>0.93</v>
      </c>
      <c r="H363" s="29">
        <v>0.92993000000000015</v>
      </c>
      <c r="I363" s="30">
        <v>0.83</v>
      </c>
    </row>
    <row r="364" spans="1:9" x14ac:dyDescent="0.2">
      <c r="A364" s="26" t="s">
        <v>395</v>
      </c>
      <c r="B364" s="36" t="s">
        <v>570</v>
      </c>
      <c r="C364" s="41" t="s">
        <v>953</v>
      </c>
      <c r="D364" s="31">
        <v>1.0410569999999999</v>
      </c>
      <c r="E364" s="30">
        <v>0.88</v>
      </c>
      <c r="F364" s="31">
        <v>0.92562199999999994</v>
      </c>
      <c r="G364" s="30">
        <v>0.93</v>
      </c>
      <c r="H364" s="29">
        <v>0.82788600000000001</v>
      </c>
      <c r="I364" s="30">
        <v>0.83</v>
      </c>
    </row>
    <row r="365" spans="1:9" x14ac:dyDescent="0.2">
      <c r="A365" s="26" t="s">
        <v>396</v>
      </c>
      <c r="B365" s="36" t="s">
        <v>1160</v>
      </c>
      <c r="C365" s="41" t="s">
        <v>954</v>
      </c>
      <c r="D365" s="31">
        <v>0.69093599999999999</v>
      </c>
      <c r="E365" s="30">
        <v>0.88</v>
      </c>
      <c r="F365" s="31">
        <v>0.77570300000000003</v>
      </c>
      <c r="G365" s="30">
        <v>0.93</v>
      </c>
      <c r="H365" s="29">
        <v>0.75217500000000004</v>
      </c>
      <c r="I365" s="30">
        <v>0.83</v>
      </c>
    </row>
    <row r="366" spans="1:9" x14ac:dyDescent="0.2">
      <c r="A366" s="26" t="s">
        <v>397</v>
      </c>
      <c r="B366" s="36" t="s">
        <v>1160</v>
      </c>
      <c r="C366" s="41" t="s">
        <v>955</v>
      </c>
      <c r="D366" s="31">
        <v>0.91440100000000002</v>
      </c>
      <c r="E366" s="30">
        <v>0.88</v>
      </c>
      <c r="F366" s="31">
        <v>0.86863999999999986</v>
      </c>
      <c r="G366" s="30">
        <v>0.93</v>
      </c>
      <c r="H366" s="29">
        <v>0.81630599999999998</v>
      </c>
      <c r="I366" s="30">
        <v>0.83</v>
      </c>
    </row>
    <row r="367" spans="1:9" x14ac:dyDescent="0.2">
      <c r="A367" s="26" t="s">
        <v>398</v>
      </c>
      <c r="B367" s="36" t="s">
        <v>570</v>
      </c>
      <c r="C367" s="41" t="s">
        <v>956</v>
      </c>
      <c r="D367" s="31">
        <v>0.30363800000000002</v>
      </c>
      <c r="E367" s="30">
        <v>0.88</v>
      </c>
      <c r="F367" s="31">
        <v>0.53971499999999994</v>
      </c>
      <c r="G367" s="30">
        <v>0.93</v>
      </c>
      <c r="H367" s="29">
        <v>0.36371199999999992</v>
      </c>
      <c r="I367" s="30">
        <v>0.83</v>
      </c>
    </row>
    <row r="368" spans="1:9" x14ac:dyDescent="0.2">
      <c r="A368" s="26" t="s">
        <v>399</v>
      </c>
      <c r="B368" s="36" t="s">
        <v>1160</v>
      </c>
      <c r="C368" s="41" t="s">
        <v>957</v>
      </c>
      <c r="D368" s="31">
        <v>0.177284</v>
      </c>
      <c r="E368" s="30">
        <v>0.88</v>
      </c>
      <c r="F368" s="31">
        <v>0.67459899999999995</v>
      </c>
      <c r="G368" s="30">
        <v>0.93</v>
      </c>
      <c r="H368" s="29">
        <v>0.43197899999999995</v>
      </c>
      <c r="I368" s="30">
        <v>0.83</v>
      </c>
    </row>
    <row r="369" spans="1:9" x14ac:dyDescent="0.2">
      <c r="A369" s="26" t="s">
        <v>400</v>
      </c>
      <c r="B369" s="36" t="s">
        <v>570</v>
      </c>
      <c r="C369" s="41" t="s">
        <v>958</v>
      </c>
      <c r="D369" s="31">
        <v>0.30363800000000002</v>
      </c>
      <c r="E369" s="30">
        <v>0.88</v>
      </c>
      <c r="F369" s="31">
        <v>0.53971499999999994</v>
      </c>
      <c r="G369" s="30">
        <v>0.93</v>
      </c>
      <c r="H369" s="29">
        <v>0.36371199999999992</v>
      </c>
      <c r="I369" s="30">
        <v>0.83</v>
      </c>
    </row>
    <row r="370" spans="1:9" x14ac:dyDescent="0.2">
      <c r="A370" s="26" t="s">
        <v>401</v>
      </c>
      <c r="B370" s="36" t="s">
        <v>1160</v>
      </c>
      <c r="C370" s="41" t="s">
        <v>959</v>
      </c>
      <c r="D370" s="31">
        <v>0.37371399999999999</v>
      </c>
      <c r="E370" s="30">
        <v>0.88</v>
      </c>
      <c r="F370" s="31">
        <v>0.56746200000000002</v>
      </c>
      <c r="G370" s="30">
        <v>0.93</v>
      </c>
      <c r="H370" s="29">
        <v>0.39044099999999998</v>
      </c>
      <c r="I370" s="30">
        <v>0.83</v>
      </c>
    </row>
    <row r="371" spans="1:9" x14ac:dyDescent="0.2">
      <c r="A371" s="26" t="s">
        <v>402</v>
      </c>
      <c r="B371" s="36" t="s">
        <v>1160</v>
      </c>
      <c r="C371" s="41" t="s">
        <v>960</v>
      </c>
      <c r="D371" s="31">
        <v>0.38825700000000007</v>
      </c>
      <c r="E371" s="30">
        <v>0.88</v>
      </c>
      <c r="F371" s="31">
        <v>0.39024099999999995</v>
      </c>
      <c r="G371" s="30">
        <v>0.93</v>
      </c>
      <c r="H371" s="29">
        <v>0.40401100000000001</v>
      </c>
      <c r="I371" s="30">
        <v>0.83</v>
      </c>
    </row>
    <row r="372" spans="1:9" x14ac:dyDescent="0.2">
      <c r="A372" s="26" t="s">
        <v>403</v>
      </c>
      <c r="B372" s="36" t="s">
        <v>1160</v>
      </c>
      <c r="C372" s="41" t="s">
        <v>961</v>
      </c>
      <c r="D372" s="31">
        <v>0.39844099999999999</v>
      </c>
      <c r="E372" s="30">
        <v>0.88</v>
      </c>
      <c r="F372" s="31">
        <v>0.33736600000000005</v>
      </c>
      <c r="G372" s="30">
        <v>0.93</v>
      </c>
      <c r="H372" s="29">
        <v>0.35220300000000004</v>
      </c>
      <c r="I372" s="30">
        <v>0.83</v>
      </c>
    </row>
    <row r="373" spans="1:9" x14ac:dyDescent="0.2">
      <c r="A373" s="26" t="s">
        <v>404</v>
      </c>
      <c r="B373" s="36" t="s">
        <v>1160</v>
      </c>
      <c r="C373" s="41" t="s">
        <v>962</v>
      </c>
      <c r="D373" s="31">
        <v>0.55021900000000001</v>
      </c>
      <c r="E373" s="30">
        <v>0.88</v>
      </c>
      <c r="F373" s="31">
        <v>0.37583500000000003</v>
      </c>
      <c r="G373" s="30">
        <v>0.93</v>
      </c>
      <c r="H373" s="29">
        <v>0.50277400000000005</v>
      </c>
      <c r="I373" s="30">
        <v>0.83</v>
      </c>
    </row>
    <row r="374" spans="1:9" x14ac:dyDescent="0.2">
      <c r="A374" s="26" t="s">
        <v>405</v>
      </c>
      <c r="B374" s="36" t="s">
        <v>1160</v>
      </c>
      <c r="C374" s="41" t="s">
        <v>963</v>
      </c>
      <c r="D374" s="31">
        <v>0.178203</v>
      </c>
      <c r="E374" s="30">
        <v>0.88</v>
      </c>
      <c r="F374" s="31">
        <v>0.212397</v>
      </c>
      <c r="G374" s="30">
        <v>0.93</v>
      </c>
      <c r="H374" s="29">
        <v>0.20827999999999999</v>
      </c>
      <c r="I374" s="30">
        <v>0.83</v>
      </c>
    </row>
    <row r="375" spans="1:9" x14ac:dyDescent="0.2">
      <c r="A375" s="26" t="s">
        <v>406</v>
      </c>
      <c r="B375" s="36" t="s">
        <v>1160</v>
      </c>
      <c r="C375" s="41" t="s">
        <v>964</v>
      </c>
      <c r="D375" s="31">
        <v>0.36349399999999998</v>
      </c>
      <c r="E375" s="30">
        <v>0.88</v>
      </c>
      <c r="F375" s="31">
        <v>0.34782200000000002</v>
      </c>
      <c r="G375" s="30">
        <v>0.93</v>
      </c>
      <c r="H375" s="29">
        <v>0.27131699999999997</v>
      </c>
      <c r="I375" s="30">
        <v>0.83</v>
      </c>
    </row>
    <row r="376" spans="1:9" x14ac:dyDescent="0.2">
      <c r="A376" s="26" t="s">
        <v>407</v>
      </c>
      <c r="B376" s="36" t="s">
        <v>1160</v>
      </c>
      <c r="C376" s="41" t="s">
        <v>965</v>
      </c>
      <c r="D376" s="31">
        <v>0.44669899999999996</v>
      </c>
      <c r="E376" s="30">
        <v>0.88</v>
      </c>
      <c r="F376" s="31">
        <v>0.62821700000000003</v>
      </c>
      <c r="G376" s="30">
        <v>0.93</v>
      </c>
      <c r="H376" s="29">
        <v>0.43302800000000002</v>
      </c>
      <c r="I376" s="30">
        <v>0.83</v>
      </c>
    </row>
    <row r="377" spans="1:9" x14ac:dyDescent="0.2">
      <c r="A377" s="26" t="s">
        <v>408</v>
      </c>
      <c r="B377" s="36" t="s">
        <v>1160</v>
      </c>
      <c r="C377" s="41" t="s">
        <v>966</v>
      </c>
      <c r="D377" s="31">
        <v>0.78450200000000014</v>
      </c>
      <c r="E377" s="30">
        <v>0.88</v>
      </c>
      <c r="F377" s="31">
        <v>0.67237000000000013</v>
      </c>
      <c r="G377" s="30">
        <v>0.93</v>
      </c>
      <c r="H377" s="29">
        <v>0.54014200000000001</v>
      </c>
      <c r="I377" s="30">
        <v>0.83</v>
      </c>
    </row>
    <row r="378" spans="1:9" x14ac:dyDescent="0.2">
      <c r="A378" s="26" t="s">
        <v>409</v>
      </c>
      <c r="B378" s="36" t="s">
        <v>1160</v>
      </c>
      <c r="C378" s="41" t="s">
        <v>967</v>
      </c>
      <c r="D378" s="31">
        <v>0.33136299999999996</v>
      </c>
      <c r="E378" s="30">
        <v>0.88</v>
      </c>
      <c r="F378" s="31">
        <v>0.30194399999999999</v>
      </c>
      <c r="G378" s="30">
        <v>0.93</v>
      </c>
      <c r="H378" s="29">
        <v>0.25444</v>
      </c>
      <c r="I378" s="30">
        <v>0.83</v>
      </c>
    </row>
    <row r="379" spans="1:9" x14ac:dyDescent="0.2">
      <c r="A379" s="26" t="s">
        <v>410</v>
      </c>
      <c r="B379" s="36" t="s">
        <v>1160</v>
      </c>
      <c r="C379" s="41" t="s">
        <v>968</v>
      </c>
      <c r="D379" s="31">
        <v>0.56236200000000003</v>
      </c>
      <c r="E379" s="30">
        <v>0.88</v>
      </c>
      <c r="F379" s="31">
        <v>0.55442800000000003</v>
      </c>
      <c r="G379" s="30">
        <v>0.93</v>
      </c>
      <c r="H379" s="29">
        <v>0.46798800000000002</v>
      </c>
      <c r="I379" s="30">
        <v>0.83</v>
      </c>
    </row>
    <row r="380" spans="1:9" x14ac:dyDescent="0.2">
      <c r="A380" s="26" t="s">
        <v>411</v>
      </c>
      <c r="B380" s="36" t="s">
        <v>1160</v>
      </c>
      <c r="C380" s="41" t="s">
        <v>969</v>
      </c>
      <c r="D380" s="31">
        <v>0.41946600000000006</v>
      </c>
      <c r="E380" s="30">
        <v>0.88</v>
      </c>
      <c r="F380" s="31">
        <v>0.39490999999999998</v>
      </c>
      <c r="G380" s="30">
        <v>0.93</v>
      </c>
      <c r="H380" s="29">
        <v>0.38127100000000008</v>
      </c>
      <c r="I380" s="30">
        <v>0.83</v>
      </c>
    </row>
    <row r="381" spans="1:9" x14ac:dyDescent="0.2">
      <c r="A381" s="26" t="s">
        <v>412</v>
      </c>
      <c r="B381" s="36" t="s">
        <v>570</v>
      </c>
      <c r="C381" s="41" t="s">
        <v>970</v>
      </c>
      <c r="D381" s="31">
        <v>0.98489899999999997</v>
      </c>
      <c r="E381" s="30">
        <v>0.88</v>
      </c>
      <c r="F381" s="31">
        <v>0.99995400000000001</v>
      </c>
      <c r="G381" s="30">
        <v>0.93</v>
      </c>
      <c r="H381" s="29">
        <v>1.0874250000000001</v>
      </c>
      <c r="I381" s="30">
        <v>0.83</v>
      </c>
    </row>
    <row r="382" spans="1:9" x14ac:dyDescent="0.2">
      <c r="A382" s="26" t="s">
        <v>413</v>
      </c>
      <c r="B382" s="36" t="s">
        <v>570</v>
      </c>
      <c r="C382" s="41" t="s">
        <v>971</v>
      </c>
      <c r="D382" s="31">
        <v>0.98489899999999997</v>
      </c>
      <c r="E382" s="30">
        <v>0.88</v>
      </c>
      <c r="F382" s="31">
        <v>0.99995400000000001</v>
      </c>
      <c r="G382" s="30">
        <v>0.93</v>
      </c>
      <c r="H382" s="29">
        <v>1.0874250000000001</v>
      </c>
      <c r="I382" s="30">
        <v>0.83</v>
      </c>
    </row>
    <row r="383" spans="1:9" x14ac:dyDescent="0.2">
      <c r="A383" s="26" t="s">
        <v>414</v>
      </c>
      <c r="B383" s="36" t="s">
        <v>570</v>
      </c>
      <c r="C383" s="41" t="s">
        <v>972</v>
      </c>
      <c r="D383" s="31">
        <v>0.98489899999999997</v>
      </c>
      <c r="E383" s="30">
        <v>0.88</v>
      </c>
      <c r="F383" s="31">
        <v>0.99995400000000001</v>
      </c>
      <c r="G383" s="30">
        <v>0.93</v>
      </c>
      <c r="H383" s="29">
        <v>1.0874250000000001</v>
      </c>
      <c r="I383" s="30">
        <v>0.83</v>
      </c>
    </row>
    <row r="384" spans="1:9" x14ac:dyDescent="0.2">
      <c r="A384" s="26" t="s">
        <v>415</v>
      </c>
      <c r="B384" s="36" t="s">
        <v>1160</v>
      </c>
      <c r="C384" s="41" t="s">
        <v>973</v>
      </c>
      <c r="D384" s="31">
        <v>0.46126199999999995</v>
      </c>
      <c r="E384" s="30">
        <v>0.88</v>
      </c>
      <c r="F384" s="31">
        <v>0.74451299999999998</v>
      </c>
      <c r="G384" s="30">
        <v>0.93</v>
      </c>
      <c r="H384" s="29">
        <v>0.58905200000000002</v>
      </c>
      <c r="I384" s="30">
        <v>0.83</v>
      </c>
    </row>
    <row r="385" spans="1:9" ht="13.5" thickBot="1" x14ac:dyDescent="0.25">
      <c r="A385" s="26" t="s">
        <v>416</v>
      </c>
      <c r="B385" s="36" t="s">
        <v>570</v>
      </c>
      <c r="C385" s="41" t="s">
        <v>974</v>
      </c>
      <c r="D385" s="31">
        <v>0.60793200000000003</v>
      </c>
      <c r="E385" s="30">
        <v>0.88</v>
      </c>
      <c r="F385" s="31">
        <v>0.78606100000000001</v>
      </c>
      <c r="G385" s="30">
        <v>0.93</v>
      </c>
      <c r="H385" s="29">
        <v>0.58007600000000004</v>
      </c>
      <c r="I385" s="30">
        <v>0.83</v>
      </c>
    </row>
    <row r="386" spans="1:9" x14ac:dyDescent="0.2">
      <c r="A386" s="21" t="s">
        <v>19</v>
      </c>
      <c r="B386" s="53" t="s">
        <v>1160</v>
      </c>
      <c r="C386" s="37" t="s">
        <v>975</v>
      </c>
      <c r="D386" s="38">
        <v>0.34986099999999998</v>
      </c>
      <c r="E386" s="39">
        <v>0.88</v>
      </c>
      <c r="F386" s="38">
        <v>0.25263600000000003</v>
      </c>
      <c r="G386" s="39">
        <v>0.93</v>
      </c>
      <c r="H386" s="40">
        <v>0.301898</v>
      </c>
      <c r="I386" s="39">
        <v>0.83</v>
      </c>
    </row>
    <row r="387" spans="1:9" x14ac:dyDescent="0.2">
      <c r="A387" s="26" t="s">
        <v>417</v>
      </c>
      <c r="B387" s="36" t="s">
        <v>1160</v>
      </c>
      <c r="C387" s="41" t="s">
        <v>976</v>
      </c>
      <c r="D387" s="31">
        <v>0.92174599999999995</v>
      </c>
      <c r="E387" s="30">
        <v>0.88</v>
      </c>
      <c r="F387" s="31">
        <v>1.000318</v>
      </c>
      <c r="G387" s="30">
        <v>0.93</v>
      </c>
      <c r="H387" s="29">
        <v>0.80897800000000009</v>
      </c>
      <c r="I387" s="30">
        <v>0.83</v>
      </c>
    </row>
    <row r="388" spans="1:9" x14ac:dyDescent="0.2">
      <c r="A388" s="26" t="s">
        <v>418</v>
      </c>
      <c r="B388" s="36" t="s">
        <v>1160</v>
      </c>
      <c r="C388" s="41" t="s">
        <v>977</v>
      </c>
      <c r="D388" s="31">
        <v>1.918196</v>
      </c>
      <c r="E388" s="30">
        <v>0.88</v>
      </c>
      <c r="F388" s="31">
        <v>2.0449649999999999</v>
      </c>
      <c r="G388" s="30">
        <v>0.93</v>
      </c>
      <c r="H388" s="29">
        <v>2.2073140000000002</v>
      </c>
      <c r="I388" s="30">
        <v>0.83</v>
      </c>
    </row>
    <row r="389" spans="1:9" x14ac:dyDescent="0.2">
      <c r="A389" s="26" t="s">
        <v>419</v>
      </c>
      <c r="B389" s="36" t="s">
        <v>1160</v>
      </c>
      <c r="C389" s="41" t="s">
        <v>978</v>
      </c>
      <c r="D389" s="31">
        <v>1.3791610000000001</v>
      </c>
      <c r="E389" s="30">
        <v>0.88</v>
      </c>
      <c r="F389" s="31">
        <v>1.3088009999999999</v>
      </c>
      <c r="G389" s="30">
        <v>0.93</v>
      </c>
      <c r="H389" s="29">
        <v>0.992564</v>
      </c>
      <c r="I389" s="30">
        <v>0.83</v>
      </c>
    </row>
    <row r="390" spans="1:9" x14ac:dyDescent="0.2">
      <c r="A390" s="26" t="s">
        <v>40</v>
      </c>
      <c r="B390" s="36" t="s">
        <v>1160</v>
      </c>
      <c r="C390" s="41" t="s">
        <v>979</v>
      </c>
      <c r="D390" s="31">
        <v>1.068503</v>
      </c>
      <c r="E390" s="30">
        <v>0.88</v>
      </c>
      <c r="F390" s="31">
        <v>0.8937139999999999</v>
      </c>
      <c r="G390" s="30">
        <v>0.93</v>
      </c>
      <c r="H390" s="29">
        <v>1.1940200000000001</v>
      </c>
      <c r="I390" s="30">
        <v>0.83</v>
      </c>
    </row>
    <row r="391" spans="1:9" x14ac:dyDescent="0.2">
      <c r="A391" s="26" t="s">
        <v>6</v>
      </c>
      <c r="B391" s="36" t="s">
        <v>1160</v>
      </c>
      <c r="C391" s="41" t="s">
        <v>980</v>
      </c>
      <c r="D391" s="31">
        <v>2.2631019999999999</v>
      </c>
      <c r="E391" s="30">
        <v>0.88</v>
      </c>
      <c r="F391" s="31">
        <v>2.291417</v>
      </c>
      <c r="G391" s="30">
        <v>0.93</v>
      </c>
      <c r="H391" s="29">
        <v>2.0678459999999999</v>
      </c>
      <c r="I391" s="30">
        <v>0.83</v>
      </c>
    </row>
    <row r="392" spans="1:9" x14ac:dyDescent="0.2">
      <c r="A392" s="26" t="s">
        <v>420</v>
      </c>
      <c r="B392" s="36" t="s">
        <v>1160</v>
      </c>
      <c r="C392" s="41" t="s">
        <v>981</v>
      </c>
      <c r="D392" s="31">
        <v>3.0590929999999998</v>
      </c>
      <c r="E392" s="30">
        <v>0.88</v>
      </c>
      <c r="F392" s="31">
        <v>2.957319</v>
      </c>
      <c r="G392" s="30">
        <v>0.93</v>
      </c>
      <c r="H392" s="29">
        <v>2.137642</v>
      </c>
      <c r="I392" s="30">
        <v>0.83</v>
      </c>
    </row>
    <row r="393" spans="1:9" x14ac:dyDescent="0.2">
      <c r="A393" s="33" t="s">
        <v>421</v>
      </c>
      <c r="B393" s="36" t="s">
        <v>1160</v>
      </c>
      <c r="C393" s="71" t="s">
        <v>982</v>
      </c>
      <c r="D393" s="25">
        <v>5.6087179999999996</v>
      </c>
      <c r="E393" s="24">
        <v>0.88</v>
      </c>
      <c r="F393" s="25">
        <v>6.2565369999999998</v>
      </c>
      <c r="G393" s="24">
        <v>0.93</v>
      </c>
      <c r="H393" s="23">
        <v>2.8738640000000002</v>
      </c>
      <c r="I393" s="24">
        <v>0.83</v>
      </c>
    </row>
    <row r="394" spans="1:9" x14ac:dyDescent="0.2">
      <c r="A394" s="26" t="s">
        <v>30</v>
      </c>
      <c r="B394" s="36" t="s">
        <v>1160</v>
      </c>
      <c r="C394" s="41" t="s">
        <v>983</v>
      </c>
      <c r="D394" s="31">
        <v>0.16308399999999998</v>
      </c>
      <c r="E394" s="30">
        <v>0.88</v>
      </c>
      <c r="F394" s="31">
        <v>0.79459199999999996</v>
      </c>
      <c r="G394" s="30">
        <v>0.93</v>
      </c>
      <c r="H394" s="29">
        <v>0.408945</v>
      </c>
      <c r="I394" s="30">
        <v>0.83</v>
      </c>
    </row>
    <row r="395" spans="1:9" x14ac:dyDescent="0.2">
      <c r="A395" s="26" t="s">
        <v>42</v>
      </c>
      <c r="B395" s="36" t="s">
        <v>1160</v>
      </c>
      <c r="C395" s="71" t="s">
        <v>984</v>
      </c>
      <c r="D395" s="67">
        <v>0.16326499999999999</v>
      </c>
      <c r="E395" s="30">
        <v>0.88</v>
      </c>
      <c r="F395" s="67">
        <v>0.11691799999999999</v>
      </c>
      <c r="G395" s="30">
        <v>0.93</v>
      </c>
      <c r="H395" s="68">
        <v>2.098395</v>
      </c>
      <c r="I395" s="30">
        <v>0.83</v>
      </c>
    </row>
    <row r="396" spans="1:9" ht="13.5" thickBot="1" x14ac:dyDescent="0.25">
      <c r="A396" s="47" t="s">
        <v>422</v>
      </c>
      <c r="B396" s="48" t="s">
        <v>1160</v>
      </c>
      <c r="C396" s="49" t="s">
        <v>985</v>
      </c>
      <c r="D396" s="50">
        <v>1.54406</v>
      </c>
      <c r="E396" s="51">
        <v>0.88</v>
      </c>
      <c r="F396" s="50">
        <v>1.176409</v>
      </c>
      <c r="G396" s="51">
        <v>0.93</v>
      </c>
      <c r="H396" s="52">
        <v>1.6954920000000002</v>
      </c>
      <c r="I396" s="51">
        <v>0.83</v>
      </c>
    </row>
    <row r="397" spans="1:9" x14ac:dyDescent="0.2">
      <c r="A397" s="21" t="s">
        <v>423</v>
      </c>
      <c r="B397" s="53" t="s">
        <v>1160</v>
      </c>
      <c r="C397" s="37" t="s">
        <v>986</v>
      </c>
      <c r="D397" s="38">
        <v>0.31012699999999999</v>
      </c>
      <c r="E397" s="39">
        <v>0.88</v>
      </c>
      <c r="F397" s="38">
        <v>0.29570400000000002</v>
      </c>
      <c r="G397" s="39">
        <v>0.93</v>
      </c>
      <c r="H397" s="40">
        <v>0.37809700000000002</v>
      </c>
      <c r="I397" s="39">
        <v>0.83</v>
      </c>
    </row>
    <row r="398" spans="1:9" ht="13.5" thickBot="1" x14ac:dyDescent="0.25">
      <c r="A398" s="34" t="s">
        <v>424</v>
      </c>
      <c r="B398" s="42" t="s">
        <v>1160</v>
      </c>
      <c r="C398" s="43" t="s">
        <v>987</v>
      </c>
      <c r="D398" s="44">
        <v>3.8924E-2</v>
      </c>
      <c r="E398" s="45">
        <v>0.88</v>
      </c>
      <c r="F398" s="44">
        <v>0.18975900000000004</v>
      </c>
      <c r="G398" s="45">
        <v>0.93</v>
      </c>
      <c r="H398" s="46">
        <v>0.24371799999999999</v>
      </c>
      <c r="I398" s="45">
        <v>0.83</v>
      </c>
    </row>
    <row r="399" spans="1:9" x14ac:dyDescent="0.2">
      <c r="A399" s="33" t="s">
        <v>94</v>
      </c>
      <c r="B399" s="36" t="s">
        <v>1160</v>
      </c>
      <c r="C399" s="41" t="s">
        <v>988</v>
      </c>
      <c r="D399" s="25">
        <v>1.1805650000000001</v>
      </c>
      <c r="E399" s="24">
        <v>0.88</v>
      </c>
      <c r="F399" s="25">
        <v>1.179441</v>
      </c>
      <c r="G399" s="24">
        <v>0.93</v>
      </c>
      <c r="H399" s="23">
        <v>1.161397</v>
      </c>
      <c r="I399" s="24">
        <v>0.83</v>
      </c>
    </row>
    <row r="400" spans="1:9" x14ac:dyDescent="0.2">
      <c r="A400" s="26" t="s">
        <v>425</v>
      </c>
      <c r="B400" s="36" t="s">
        <v>1160</v>
      </c>
      <c r="C400" s="41" t="s">
        <v>989</v>
      </c>
      <c r="D400" s="31">
        <v>1.1294919999999999</v>
      </c>
      <c r="E400" s="30">
        <v>0.88</v>
      </c>
      <c r="F400" s="31">
        <v>0.89119999999999999</v>
      </c>
      <c r="G400" s="30">
        <v>0.93</v>
      </c>
      <c r="H400" s="29">
        <v>1.192121</v>
      </c>
      <c r="I400" s="30">
        <v>0.83</v>
      </c>
    </row>
    <row r="401" spans="1:9" x14ac:dyDescent="0.2">
      <c r="A401" s="26" t="s">
        <v>426</v>
      </c>
      <c r="B401" s="36" t="s">
        <v>1160</v>
      </c>
      <c r="C401" s="71" t="s">
        <v>990</v>
      </c>
      <c r="D401" s="31">
        <v>6.2220430000000002</v>
      </c>
      <c r="E401" s="30">
        <v>0.88</v>
      </c>
      <c r="F401" s="31">
        <v>7.7621730000000007</v>
      </c>
      <c r="G401" s="30">
        <v>0.93</v>
      </c>
      <c r="H401" s="29">
        <v>6.162636</v>
      </c>
      <c r="I401" s="30">
        <v>0.83</v>
      </c>
    </row>
    <row r="402" spans="1:9" x14ac:dyDescent="0.2">
      <c r="A402" s="26" t="s">
        <v>427</v>
      </c>
      <c r="B402" s="36" t="s">
        <v>1160</v>
      </c>
      <c r="C402" s="41" t="s">
        <v>991</v>
      </c>
      <c r="D402" s="31">
        <v>2.3404449999999999</v>
      </c>
      <c r="E402" s="30">
        <v>0.88</v>
      </c>
      <c r="F402" s="31">
        <v>2.4369130000000001</v>
      </c>
      <c r="G402" s="30">
        <v>0.93</v>
      </c>
      <c r="H402" s="29">
        <v>2.0591910000000002</v>
      </c>
      <c r="I402" s="30">
        <v>0.83</v>
      </c>
    </row>
    <row r="403" spans="1:9" ht="13.5" thickBot="1" x14ac:dyDescent="0.25">
      <c r="A403" s="47" t="s">
        <v>428</v>
      </c>
      <c r="B403" s="48" t="s">
        <v>1160</v>
      </c>
      <c r="C403" s="49" t="s">
        <v>992</v>
      </c>
      <c r="D403" s="50">
        <v>0.85785400000000001</v>
      </c>
      <c r="E403" s="51">
        <v>0.88</v>
      </c>
      <c r="F403" s="50">
        <v>0.8803740000000001</v>
      </c>
      <c r="G403" s="51">
        <v>0.93</v>
      </c>
      <c r="H403" s="52">
        <v>0.81937099999999996</v>
      </c>
      <c r="I403" s="51">
        <v>0.83</v>
      </c>
    </row>
    <row r="404" spans="1:9" x14ac:dyDescent="0.2">
      <c r="A404" s="21" t="s">
        <v>429</v>
      </c>
      <c r="B404" s="53" t="s">
        <v>1160</v>
      </c>
      <c r="C404" s="37" t="s">
        <v>993</v>
      </c>
      <c r="D404" s="38">
        <v>1.373605</v>
      </c>
      <c r="E404" s="39">
        <v>0.88</v>
      </c>
      <c r="F404" s="38">
        <v>1.56311</v>
      </c>
      <c r="G404" s="39">
        <v>0.93</v>
      </c>
      <c r="H404" s="40">
        <v>1.3537489999999999</v>
      </c>
      <c r="I404" s="39">
        <v>0.83</v>
      </c>
    </row>
    <row r="405" spans="1:9" ht="13.5" thickBot="1" x14ac:dyDescent="0.25">
      <c r="A405" s="34" t="s">
        <v>73</v>
      </c>
      <c r="B405" s="42" t="s">
        <v>1160</v>
      </c>
      <c r="C405" s="43" t="s">
        <v>994</v>
      </c>
      <c r="D405" s="44">
        <v>1.6913579999999999</v>
      </c>
      <c r="E405" s="45">
        <v>0.88</v>
      </c>
      <c r="F405" s="44">
        <v>1.6528689999999999</v>
      </c>
      <c r="G405" s="45">
        <v>0.93</v>
      </c>
      <c r="H405" s="46">
        <v>1.320146</v>
      </c>
      <c r="I405" s="45">
        <v>0.83</v>
      </c>
    </row>
    <row r="406" spans="1:9" x14ac:dyDescent="0.2">
      <c r="A406" s="33" t="s">
        <v>430</v>
      </c>
      <c r="B406" s="36" t="s">
        <v>1160</v>
      </c>
      <c r="C406" s="41" t="s">
        <v>995</v>
      </c>
      <c r="D406" s="25">
        <v>0.659057</v>
      </c>
      <c r="E406" s="24">
        <v>0.88</v>
      </c>
      <c r="F406" s="25">
        <v>0.68900399999999995</v>
      </c>
      <c r="G406" s="24">
        <v>0.93</v>
      </c>
      <c r="H406" s="23">
        <v>0.84406099999999995</v>
      </c>
      <c r="I406" s="24">
        <v>0.83</v>
      </c>
    </row>
    <row r="407" spans="1:9" x14ac:dyDescent="0.2">
      <c r="A407" s="26" t="s">
        <v>46</v>
      </c>
      <c r="B407" s="36" t="s">
        <v>1160</v>
      </c>
      <c r="C407" s="41" t="s">
        <v>996</v>
      </c>
      <c r="D407" s="31">
        <v>1.210731</v>
      </c>
      <c r="E407" s="30">
        <v>0.88</v>
      </c>
      <c r="F407" s="31">
        <v>1.4813719999999997</v>
      </c>
      <c r="G407" s="30">
        <v>0.93</v>
      </c>
      <c r="H407" s="29">
        <v>1.0864149999999999</v>
      </c>
      <c r="I407" s="30">
        <v>0.83</v>
      </c>
    </row>
    <row r="408" spans="1:9" x14ac:dyDescent="0.2">
      <c r="A408" s="26" t="s">
        <v>431</v>
      </c>
      <c r="B408" s="36" t="s">
        <v>1160</v>
      </c>
      <c r="C408" s="41" t="s">
        <v>997</v>
      </c>
      <c r="D408" s="31">
        <v>1.457052</v>
      </c>
      <c r="E408" s="30">
        <v>0.88</v>
      </c>
      <c r="F408" s="31">
        <v>2.544689</v>
      </c>
      <c r="G408" s="30">
        <v>0.93</v>
      </c>
      <c r="H408" s="29">
        <v>0.80301999999999996</v>
      </c>
      <c r="I408" s="30">
        <v>0.83</v>
      </c>
    </row>
    <row r="409" spans="1:9" ht="13.5" thickBot="1" x14ac:dyDescent="0.25">
      <c r="A409" s="47" t="s">
        <v>432</v>
      </c>
      <c r="B409" s="48" t="s">
        <v>1160</v>
      </c>
      <c r="C409" s="49" t="s">
        <v>998</v>
      </c>
      <c r="D409" s="50">
        <v>0.8580549999999999</v>
      </c>
      <c r="E409" s="51">
        <v>0.88</v>
      </c>
      <c r="F409" s="50">
        <v>0.28642400000000001</v>
      </c>
      <c r="G409" s="51">
        <v>0.93</v>
      </c>
      <c r="H409" s="52">
        <v>1.0743860000000001</v>
      </c>
      <c r="I409" s="51">
        <v>0.83</v>
      </c>
    </row>
    <row r="410" spans="1:9" x14ac:dyDescent="0.2">
      <c r="A410" s="21" t="s">
        <v>82</v>
      </c>
      <c r="B410" s="53" t="s">
        <v>1160</v>
      </c>
      <c r="C410" s="37" t="s">
        <v>999</v>
      </c>
      <c r="D410" s="38">
        <v>0.81333699999999998</v>
      </c>
      <c r="E410" s="39">
        <v>0.88</v>
      </c>
      <c r="F410" s="38">
        <v>0.88279799999999997</v>
      </c>
      <c r="G410" s="39">
        <v>0.93</v>
      </c>
      <c r="H410" s="40">
        <v>0.68203899999999995</v>
      </c>
      <c r="I410" s="39">
        <v>0.83</v>
      </c>
    </row>
    <row r="411" spans="1:9" x14ac:dyDescent="0.2">
      <c r="A411" s="26" t="s">
        <v>433</v>
      </c>
      <c r="B411" s="36" t="s">
        <v>1160</v>
      </c>
      <c r="C411" s="41" t="s">
        <v>1000</v>
      </c>
      <c r="D411" s="31">
        <v>0.87835600000000003</v>
      </c>
      <c r="E411" s="30">
        <v>0.88</v>
      </c>
      <c r="F411" s="31">
        <v>0.98000200000000004</v>
      </c>
      <c r="G411" s="30">
        <v>0.93</v>
      </c>
      <c r="H411" s="29">
        <v>0.71491499999999997</v>
      </c>
      <c r="I411" s="30">
        <v>0.83</v>
      </c>
    </row>
    <row r="412" spans="1:9" x14ac:dyDescent="0.2">
      <c r="A412" s="26" t="s">
        <v>434</v>
      </c>
      <c r="B412" s="36" t="s">
        <v>1160</v>
      </c>
      <c r="C412" s="41" t="s">
        <v>1001</v>
      </c>
      <c r="D412" s="31">
        <v>0.6594580000000001</v>
      </c>
      <c r="E412" s="30">
        <v>0.88</v>
      </c>
      <c r="F412" s="31">
        <v>0.65644999999999998</v>
      </c>
      <c r="G412" s="30">
        <v>0.93</v>
      </c>
      <c r="H412" s="29">
        <v>0.75168699999999999</v>
      </c>
      <c r="I412" s="30">
        <v>0.83</v>
      </c>
    </row>
    <row r="413" spans="1:9" ht="13.5" thickBot="1" x14ac:dyDescent="0.25">
      <c r="A413" s="34" t="s">
        <v>435</v>
      </c>
      <c r="B413" s="42" t="s">
        <v>1160</v>
      </c>
      <c r="C413" s="43" t="s">
        <v>1002</v>
      </c>
      <c r="D413" s="44">
        <v>0.750081</v>
      </c>
      <c r="E413" s="45">
        <v>0.88</v>
      </c>
      <c r="F413" s="44">
        <v>0.71650000000000003</v>
      </c>
      <c r="G413" s="45">
        <v>0.93</v>
      </c>
      <c r="H413" s="46">
        <v>0.62335399999999996</v>
      </c>
      <c r="I413" s="45">
        <v>0.83</v>
      </c>
    </row>
    <row r="414" spans="1:9" x14ac:dyDescent="0.2">
      <c r="A414" s="33" t="s">
        <v>436</v>
      </c>
      <c r="B414" s="36" t="s">
        <v>1160</v>
      </c>
      <c r="C414" s="41" t="s">
        <v>1003</v>
      </c>
      <c r="D414" s="25">
        <v>6.6429999999999996E-3</v>
      </c>
      <c r="E414" s="24">
        <v>0.88</v>
      </c>
      <c r="F414" s="25">
        <v>7.9844999999999999E-2</v>
      </c>
      <c r="G414" s="24">
        <v>0.93</v>
      </c>
      <c r="H414" s="23">
        <v>3.5242999999999997E-2</v>
      </c>
      <c r="I414" s="24">
        <v>0.83</v>
      </c>
    </row>
    <row r="415" spans="1:9" x14ac:dyDescent="0.2">
      <c r="A415" s="26" t="s">
        <v>437</v>
      </c>
      <c r="B415" s="36" t="s">
        <v>570</v>
      </c>
      <c r="C415" s="41" t="s">
        <v>1004</v>
      </c>
      <c r="D415" s="31">
        <v>0.10757</v>
      </c>
      <c r="E415" s="30">
        <v>0.88</v>
      </c>
      <c r="F415" s="31">
        <v>0.13469</v>
      </c>
      <c r="G415" s="30">
        <v>0.93</v>
      </c>
      <c r="H415" s="29">
        <v>5.1596999999999997E-2</v>
      </c>
      <c r="I415" s="30">
        <v>0.83</v>
      </c>
    </row>
    <row r="416" spans="1:9" x14ac:dyDescent="0.2">
      <c r="A416" s="26" t="s">
        <v>438</v>
      </c>
      <c r="B416" s="36" t="s">
        <v>1160</v>
      </c>
      <c r="C416" s="41" t="s">
        <v>1005</v>
      </c>
      <c r="D416" s="31">
        <v>0.18186099999999999</v>
      </c>
      <c r="E416" s="30">
        <v>0.88</v>
      </c>
      <c r="F416" s="31">
        <v>5.5957E-2</v>
      </c>
      <c r="G416" s="30">
        <v>0.93</v>
      </c>
      <c r="H416" s="29">
        <v>6.3515000000000002E-2</v>
      </c>
      <c r="I416" s="30">
        <v>0.83</v>
      </c>
    </row>
    <row r="417" spans="1:9" x14ac:dyDescent="0.2">
      <c r="A417" s="26" t="s">
        <v>439</v>
      </c>
      <c r="B417" s="36" t="s">
        <v>1160</v>
      </c>
      <c r="C417" s="41" t="s">
        <v>1006</v>
      </c>
      <c r="D417" s="31">
        <v>0.149868</v>
      </c>
      <c r="E417" s="30">
        <v>0.88</v>
      </c>
      <c r="F417" s="31">
        <v>0.210926</v>
      </c>
      <c r="G417" s="30">
        <v>0.93</v>
      </c>
      <c r="H417" s="29">
        <v>6.1955000000000003E-2</v>
      </c>
      <c r="I417" s="30">
        <v>0.83</v>
      </c>
    </row>
    <row r="418" spans="1:9" x14ac:dyDescent="0.2">
      <c r="A418" s="26" t="s">
        <v>440</v>
      </c>
      <c r="B418" s="36" t="s">
        <v>570</v>
      </c>
      <c r="C418" s="41" t="s">
        <v>1007</v>
      </c>
      <c r="D418" s="31">
        <v>0.10757</v>
      </c>
      <c r="E418" s="30">
        <v>0.88</v>
      </c>
      <c r="F418" s="31">
        <v>0.13469</v>
      </c>
      <c r="G418" s="30">
        <v>0.93</v>
      </c>
      <c r="H418" s="29">
        <v>5.1596999999999997E-2</v>
      </c>
      <c r="I418" s="30">
        <v>0.83</v>
      </c>
    </row>
    <row r="419" spans="1:9" x14ac:dyDescent="0.2">
      <c r="A419" s="26" t="s">
        <v>441</v>
      </c>
      <c r="B419" s="36" t="s">
        <v>570</v>
      </c>
      <c r="C419" s="71" t="s">
        <v>1008</v>
      </c>
      <c r="D419" s="31">
        <v>0</v>
      </c>
      <c r="E419" s="30">
        <v>0.88</v>
      </c>
      <c r="F419" s="31">
        <v>3.5499000000000003E-2</v>
      </c>
      <c r="G419" s="30">
        <v>0.93</v>
      </c>
      <c r="H419" s="29">
        <v>1.1455999999999999E-2</v>
      </c>
      <c r="I419" s="30">
        <v>0.83</v>
      </c>
    </row>
    <row r="420" spans="1:9" ht="13.5" thickBot="1" x14ac:dyDescent="0.25">
      <c r="A420" s="47" t="s">
        <v>442</v>
      </c>
      <c r="B420" s="48" t="s">
        <v>570</v>
      </c>
      <c r="C420" s="72" t="s">
        <v>1009</v>
      </c>
      <c r="D420" s="50">
        <v>0</v>
      </c>
      <c r="E420" s="51">
        <v>0.88</v>
      </c>
      <c r="F420" s="50">
        <v>3.5499000000000003E-2</v>
      </c>
      <c r="G420" s="51">
        <v>0.93</v>
      </c>
      <c r="H420" s="52">
        <v>1.1455999999999999E-2</v>
      </c>
      <c r="I420" s="51">
        <v>0.83</v>
      </c>
    </row>
    <row r="421" spans="1:9" x14ac:dyDescent="0.2">
      <c r="A421" s="21" t="s">
        <v>443</v>
      </c>
      <c r="B421" s="53" t="s">
        <v>1160</v>
      </c>
      <c r="C421" s="37" t="s">
        <v>1010</v>
      </c>
      <c r="D421" s="38">
        <v>0.12762899999999999</v>
      </c>
      <c r="E421" s="39">
        <v>0.88</v>
      </c>
      <c r="F421" s="38">
        <v>0.31719900000000001</v>
      </c>
      <c r="G421" s="39">
        <v>0.93</v>
      </c>
      <c r="H421" s="40">
        <v>0.20761700000000002</v>
      </c>
      <c r="I421" s="39">
        <v>0.83</v>
      </c>
    </row>
    <row r="422" spans="1:9" x14ac:dyDescent="0.2">
      <c r="A422" s="26" t="s">
        <v>444</v>
      </c>
      <c r="B422" s="36" t="s">
        <v>570</v>
      </c>
      <c r="C422" s="41" t="s">
        <v>1011</v>
      </c>
      <c r="D422" s="31">
        <v>0.20119699999999999</v>
      </c>
      <c r="E422" s="30">
        <v>0.88</v>
      </c>
      <c r="F422" s="31">
        <v>0.32910800000000001</v>
      </c>
      <c r="G422" s="30">
        <v>0.93</v>
      </c>
      <c r="H422" s="29">
        <v>0.209198</v>
      </c>
      <c r="I422" s="30">
        <v>0.83</v>
      </c>
    </row>
    <row r="423" spans="1:9" x14ac:dyDescent="0.2">
      <c r="A423" s="26" t="s">
        <v>445</v>
      </c>
      <c r="B423" s="36" t="s">
        <v>570</v>
      </c>
      <c r="C423" s="41" t="s">
        <v>1012</v>
      </c>
      <c r="D423" s="31">
        <v>0.20119699999999999</v>
      </c>
      <c r="E423" s="30">
        <v>0.88</v>
      </c>
      <c r="F423" s="31">
        <v>0.32910800000000001</v>
      </c>
      <c r="G423" s="30">
        <v>0.93</v>
      </c>
      <c r="H423" s="29">
        <v>0.209198</v>
      </c>
      <c r="I423" s="30">
        <v>0.83</v>
      </c>
    </row>
    <row r="424" spans="1:9" x14ac:dyDescent="0.2">
      <c r="A424" s="26" t="s">
        <v>446</v>
      </c>
      <c r="B424" s="36" t="s">
        <v>570</v>
      </c>
      <c r="C424" s="41" t="s">
        <v>1013</v>
      </c>
      <c r="D424" s="31">
        <v>0.20119699999999999</v>
      </c>
      <c r="E424" s="30">
        <v>0.88</v>
      </c>
      <c r="F424" s="31">
        <v>0.32910800000000001</v>
      </c>
      <c r="G424" s="30">
        <v>0.93</v>
      </c>
      <c r="H424" s="29">
        <v>0.209198</v>
      </c>
      <c r="I424" s="30">
        <v>0.83</v>
      </c>
    </row>
    <row r="425" spans="1:9" ht="13.5" thickBot="1" x14ac:dyDescent="0.25">
      <c r="A425" s="34" t="s">
        <v>447</v>
      </c>
      <c r="B425" s="42" t="s">
        <v>1160</v>
      </c>
      <c r="C425" s="43" t="s">
        <v>1014</v>
      </c>
      <c r="D425" s="44">
        <v>7.2339000000000001E-2</v>
      </c>
      <c r="E425" s="45">
        <v>0.88</v>
      </c>
      <c r="F425" s="44">
        <v>0</v>
      </c>
      <c r="G425" s="45">
        <v>0.93</v>
      </c>
      <c r="H425" s="46">
        <v>3.2009000000000003E-2</v>
      </c>
      <c r="I425" s="45">
        <v>0.83</v>
      </c>
    </row>
    <row r="426" spans="1:9" x14ac:dyDescent="0.2">
      <c r="A426" s="33" t="s">
        <v>448</v>
      </c>
      <c r="B426" s="36" t="s">
        <v>1160</v>
      </c>
      <c r="C426" s="41" t="s">
        <v>1015</v>
      </c>
      <c r="D426" s="25">
        <v>0</v>
      </c>
      <c r="E426" s="24">
        <v>0.88</v>
      </c>
      <c r="F426" s="25">
        <v>0</v>
      </c>
      <c r="G426" s="24">
        <v>0.93</v>
      </c>
      <c r="H426" s="23">
        <v>0</v>
      </c>
      <c r="I426" s="24">
        <v>0.83</v>
      </c>
    </row>
    <row r="427" spans="1:9" ht="13.5" thickBot="1" x14ac:dyDescent="0.25">
      <c r="A427" s="47" t="s">
        <v>449</v>
      </c>
      <c r="B427" s="48" t="s">
        <v>1160</v>
      </c>
      <c r="C427" s="49" t="s">
        <v>1016</v>
      </c>
      <c r="D427" s="50">
        <v>5.1441000000000001E-2</v>
      </c>
      <c r="E427" s="51">
        <v>0.88</v>
      </c>
      <c r="F427" s="50">
        <v>4.3818999999999997E-2</v>
      </c>
      <c r="G427" s="51">
        <v>0.93</v>
      </c>
      <c r="H427" s="52">
        <v>6.7212999999999995E-2</v>
      </c>
      <c r="I427" s="51">
        <v>0.83</v>
      </c>
    </row>
    <row r="428" spans="1:9" x14ac:dyDescent="0.2">
      <c r="A428" s="21" t="s">
        <v>450</v>
      </c>
      <c r="B428" s="53" t="s">
        <v>1160</v>
      </c>
      <c r="C428" s="37" t="s">
        <v>1017</v>
      </c>
      <c r="D428" s="38">
        <v>0.269876</v>
      </c>
      <c r="E428" s="39">
        <v>0.88</v>
      </c>
      <c r="F428" s="38">
        <v>0.23023199999999999</v>
      </c>
      <c r="G428" s="39">
        <v>0.93</v>
      </c>
      <c r="H428" s="40">
        <v>0.35810400000000003</v>
      </c>
      <c r="I428" s="39">
        <v>0.83</v>
      </c>
    </row>
    <row r="429" spans="1:9" x14ac:dyDescent="0.2">
      <c r="A429" s="26" t="s">
        <v>451</v>
      </c>
      <c r="B429" s="36" t="s">
        <v>1160</v>
      </c>
      <c r="C429" s="41" t="s">
        <v>1018</v>
      </c>
      <c r="D429" s="31">
        <v>0.148564</v>
      </c>
      <c r="E429" s="30">
        <v>0.88</v>
      </c>
      <c r="F429" s="31">
        <v>0.13251099999999999</v>
      </c>
      <c r="G429" s="30">
        <v>0.93</v>
      </c>
      <c r="H429" s="29">
        <v>0.27646700000000002</v>
      </c>
      <c r="I429" s="30">
        <v>0.83</v>
      </c>
    </row>
    <row r="430" spans="1:9" ht="13.5" thickBot="1" x14ac:dyDescent="0.25">
      <c r="A430" s="34" t="s">
        <v>452</v>
      </c>
      <c r="B430" s="42" t="s">
        <v>1160</v>
      </c>
      <c r="C430" s="43" t="s">
        <v>1019</v>
      </c>
      <c r="D430" s="44">
        <v>0.55487900000000001</v>
      </c>
      <c r="E430" s="45">
        <v>0.88</v>
      </c>
      <c r="F430" s="44">
        <v>8.8017999999999999E-2</v>
      </c>
      <c r="G430" s="45">
        <v>0.93</v>
      </c>
      <c r="H430" s="46">
        <v>0.227773</v>
      </c>
      <c r="I430" s="45">
        <v>0.83</v>
      </c>
    </row>
    <row r="431" spans="1:9" x14ac:dyDescent="0.2">
      <c r="A431" s="33" t="s">
        <v>453</v>
      </c>
      <c r="B431" s="36" t="s">
        <v>1160</v>
      </c>
      <c r="C431" s="41" t="s">
        <v>1020</v>
      </c>
      <c r="D431" s="25">
        <v>2.3945000000000004E-2</v>
      </c>
      <c r="E431" s="24">
        <v>0.88</v>
      </c>
      <c r="F431" s="25">
        <v>3.1210999999999999E-2</v>
      </c>
      <c r="G431" s="24">
        <v>0.93</v>
      </c>
      <c r="H431" s="23">
        <v>3.7331999999999997E-2</v>
      </c>
      <c r="I431" s="24">
        <v>0.83</v>
      </c>
    </row>
    <row r="432" spans="1:9" x14ac:dyDescent="0.2">
      <c r="A432" s="26" t="s">
        <v>454</v>
      </c>
      <c r="B432" s="36" t="s">
        <v>1160</v>
      </c>
      <c r="C432" s="41" t="s">
        <v>1021</v>
      </c>
      <c r="D432" s="31">
        <v>3.9398000000000002E-2</v>
      </c>
      <c r="E432" s="30">
        <v>0.88</v>
      </c>
      <c r="F432" s="31">
        <v>4.4585E-2</v>
      </c>
      <c r="G432" s="30">
        <v>0.93</v>
      </c>
      <c r="H432" s="29">
        <v>4.3286999999999992E-2</v>
      </c>
      <c r="I432" s="30">
        <v>0.83</v>
      </c>
    </row>
    <row r="433" spans="1:9" x14ac:dyDescent="0.2">
      <c r="A433" s="26" t="s">
        <v>455</v>
      </c>
      <c r="B433" s="36" t="s">
        <v>1160</v>
      </c>
      <c r="C433" s="41" t="s">
        <v>1022</v>
      </c>
      <c r="D433" s="31">
        <v>0.123003</v>
      </c>
      <c r="E433" s="30">
        <v>0.88</v>
      </c>
      <c r="F433" s="31">
        <v>4.0599999999999997E-2</v>
      </c>
      <c r="G433" s="30">
        <v>0.93</v>
      </c>
      <c r="H433" s="29">
        <v>6.4349999999999997E-3</v>
      </c>
      <c r="I433" s="30">
        <v>0.83</v>
      </c>
    </row>
    <row r="434" spans="1:9" ht="13.5" thickBot="1" x14ac:dyDescent="0.25">
      <c r="A434" s="47" t="s">
        <v>456</v>
      </c>
      <c r="B434" s="48" t="s">
        <v>1160</v>
      </c>
      <c r="C434" s="49" t="s">
        <v>1023</v>
      </c>
      <c r="D434" s="50">
        <v>0.19922699999999999</v>
      </c>
      <c r="E434" s="51">
        <v>0.88</v>
      </c>
      <c r="F434" s="50">
        <v>6.4411999999999997E-2</v>
      </c>
      <c r="G434" s="51">
        <v>0.93</v>
      </c>
      <c r="H434" s="52">
        <v>0.24752399999999997</v>
      </c>
      <c r="I434" s="51">
        <v>0.83</v>
      </c>
    </row>
    <row r="435" spans="1:9" x14ac:dyDescent="0.2">
      <c r="A435" s="21" t="s">
        <v>457</v>
      </c>
      <c r="B435" s="53" t="s">
        <v>1160</v>
      </c>
      <c r="C435" s="37" t="s">
        <v>1024</v>
      </c>
      <c r="D435" s="38">
        <v>4.5737E-2</v>
      </c>
      <c r="E435" s="39">
        <v>0.88</v>
      </c>
      <c r="F435" s="38">
        <v>7.6916999999999999E-2</v>
      </c>
      <c r="G435" s="39">
        <v>0.93</v>
      </c>
      <c r="H435" s="40">
        <v>5.3421000000000003E-2</v>
      </c>
      <c r="I435" s="39">
        <v>0.83</v>
      </c>
    </row>
    <row r="436" spans="1:9" x14ac:dyDescent="0.2">
      <c r="A436" s="26" t="s">
        <v>458</v>
      </c>
      <c r="B436" s="36" t="s">
        <v>570</v>
      </c>
      <c r="C436" s="41" t="s">
        <v>1025</v>
      </c>
      <c r="D436" s="31">
        <v>4.2449000000000001E-2</v>
      </c>
      <c r="E436" s="30">
        <v>0.88</v>
      </c>
      <c r="F436" s="31">
        <v>7.0895E-2</v>
      </c>
      <c r="G436" s="30">
        <v>0.93</v>
      </c>
      <c r="H436" s="29">
        <v>6.6046999999999995E-2</v>
      </c>
      <c r="I436" s="30">
        <v>0.83</v>
      </c>
    </row>
    <row r="437" spans="1:9" x14ac:dyDescent="0.2">
      <c r="A437" s="26" t="s">
        <v>459</v>
      </c>
      <c r="B437" s="36" t="s">
        <v>570</v>
      </c>
      <c r="C437" s="41" t="s">
        <v>1026</v>
      </c>
      <c r="D437" s="31">
        <v>0.21540200000000001</v>
      </c>
      <c r="E437" s="30">
        <v>0.88</v>
      </c>
      <c r="F437" s="31">
        <v>4.9212999999999993E-2</v>
      </c>
      <c r="G437" s="30">
        <v>0.93</v>
      </c>
      <c r="H437" s="29">
        <v>0.111913</v>
      </c>
      <c r="I437" s="30">
        <v>0.83</v>
      </c>
    </row>
    <row r="438" spans="1:9" ht="13.5" thickBot="1" x14ac:dyDescent="0.25">
      <c r="A438" s="34" t="s">
        <v>460</v>
      </c>
      <c r="B438" s="42" t="s">
        <v>570</v>
      </c>
      <c r="C438" s="43" t="s">
        <v>1027</v>
      </c>
      <c r="D438" s="44">
        <v>0.21540200000000001</v>
      </c>
      <c r="E438" s="45">
        <v>0.88</v>
      </c>
      <c r="F438" s="44">
        <v>4.9212999999999993E-2</v>
      </c>
      <c r="G438" s="45">
        <v>0.93</v>
      </c>
      <c r="H438" s="46">
        <v>0.111913</v>
      </c>
      <c r="I438" s="45">
        <v>0.83</v>
      </c>
    </row>
    <row r="439" spans="1:9" x14ac:dyDescent="0.2">
      <c r="A439" s="33" t="s">
        <v>461</v>
      </c>
      <c r="B439" s="36" t="s">
        <v>570</v>
      </c>
      <c r="C439" s="41" t="s">
        <v>1028</v>
      </c>
      <c r="D439" s="25">
        <v>4.5290999999999998E-2</v>
      </c>
      <c r="E439" s="24">
        <v>0.88</v>
      </c>
      <c r="F439" s="25">
        <v>5.5238000000000002E-2</v>
      </c>
      <c r="G439" s="24">
        <v>0.93</v>
      </c>
      <c r="H439" s="23">
        <v>4.9772999999999998E-2</v>
      </c>
      <c r="I439" s="24">
        <v>0.83</v>
      </c>
    </row>
    <row r="440" spans="1:9" x14ac:dyDescent="0.2">
      <c r="A440" s="26" t="s">
        <v>462</v>
      </c>
      <c r="B440" s="36" t="s">
        <v>1160</v>
      </c>
      <c r="C440" s="41" t="s">
        <v>1029</v>
      </c>
      <c r="D440" s="31">
        <v>4.437E-2</v>
      </c>
      <c r="E440" s="30">
        <v>0.88</v>
      </c>
      <c r="F440" s="31">
        <v>5.0961999999999993E-2</v>
      </c>
      <c r="G440" s="30">
        <v>0.93</v>
      </c>
      <c r="H440" s="29">
        <v>4.9856999999999999E-2</v>
      </c>
      <c r="I440" s="30">
        <v>0.83</v>
      </c>
    </row>
    <row r="441" spans="1:9" x14ac:dyDescent="0.2">
      <c r="A441" s="26" t="s">
        <v>463</v>
      </c>
      <c r="B441" s="36" t="s">
        <v>1160</v>
      </c>
      <c r="C441" s="41" t="s">
        <v>1030</v>
      </c>
      <c r="D441" s="31">
        <v>0.100631</v>
      </c>
      <c r="E441" s="30">
        <v>0.88</v>
      </c>
      <c r="F441" s="31">
        <v>7.1057999999999996E-2</v>
      </c>
      <c r="G441" s="30">
        <v>0.93</v>
      </c>
      <c r="H441" s="29">
        <v>0.12045</v>
      </c>
      <c r="I441" s="30">
        <v>0.83</v>
      </c>
    </row>
    <row r="442" spans="1:9" x14ac:dyDescent="0.2">
      <c r="A442" s="26" t="s">
        <v>464</v>
      </c>
      <c r="B442" s="36" t="s">
        <v>1160</v>
      </c>
      <c r="C442" s="41" t="s">
        <v>1031</v>
      </c>
      <c r="D442" s="31">
        <v>4.3163E-2</v>
      </c>
      <c r="E442" s="30">
        <v>0.88</v>
      </c>
      <c r="F442" s="31">
        <v>0</v>
      </c>
      <c r="G442" s="30">
        <v>0.93</v>
      </c>
      <c r="H442" s="29">
        <v>0</v>
      </c>
      <c r="I442" s="30">
        <v>0.83</v>
      </c>
    </row>
    <row r="443" spans="1:9" x14ac:dyDescent="0.2">
      <c r="A443" s="26" t="s">
        <v>465</v>
      </c>
      <c r="B443" s="36" t="s">
        <v>570</v>
      </c>
      <c r="C443" s="41" t="s">
        <v>1032</v>
      </c>
      <c r="D443" s="31">
        <v>5.5796999999999999E-2</v>
      </c>
      <c r="E443" s="30">
        <v>0.88</v>
      </c>
      <c r="F443" s="31">
        <v>4.1930000000000002E-2</v>
      </c>
      <c r="G443" s="30">
        <v>0.93</v>
      </c>
      <c r="H443" s="29">
        <v>3.9806000000000001E-2</v>
      </c>
      <c r="I443" s="30">
        <v>0.83</v>
      </c>
    </row>
    <row r="444" spans="1:9" x14ac:dyDescent="0.2">
      <c r="A444" s="26" t="s">
        <v>466</v>
      </c>
      <c r="B444" s="36" t="s">
        <v>1160</v>
      </c>
      <c r="C444" s="41" t="s">
        <v>1033</v>
      </c>
      <c r="D444" s="31">
        <v>7.6246999999999995E-2</v>
      </c>
      <c r="E444" s="30">
        <v>0.88</v>
      </c>
      <c r="F444" s="31">
        <v>5.1976000000000001E-2</v>
      </c>
      <c r="G444" s="30">
        <v>0.93</v>
      </c>
      <c r="H444" s="29">
        <v>3.8152999999999999E-2</v>
      </c>
      <c r="I444" s="30">
        <v>0.83</v>
      </c>
    </row>
    <row r="445" spans="1:9" ht="13.5" thickBot="1" x14ac:dyDescent="0.25">
      <c r="A445" s="47" t="s">
        <v>467</v>
      </c>
      <c r="B445" s="48" t="s">
        <v>1160</v>
      </c>
      <c r="C445" s="49" t="s">
        <v>1034</v>
      </c>
      <c r="D445" s="50">
        <v>5.6740000000000002E-3</v>
      </c>
      <c r="E445" s="51">
        <v>0.88</v>
      </c>
      <c r="F445" s="50">
        <v>4.4941000000000002E-2</v>
      </c>
      <c r="G445" s="51">
        <v>0.93</v>
      </c>
      <c r="H445" s="52">
        <v>3.0020000000000002E-2</v>
      </c>
      <c r="I445" s="51">
        <v>0.83</v>
      </c>
    </row>
    <row r="446" spans="1:9" x14ac:dyDescent="0.2">
      <c r="A446" s="21" t="s">
        <v>468</v>
      </c>
      <c r="B446" s="53" t="s">
        <v>1160</v>
      </c>
      <c r="C446" s="37" t="s">
        <v>1035</v>
      </c>
      <c r="D446" s="38">
        <v>3.7423999999999999E-2</v>
      </c>
      <c r="E446" s="39">
        <v>0.88</v>
      </c>
      <c r="F446" s="38">
        <v>9.2850000000000002E-2</v>
      </c>
      <c r="G446" s="39">
        <v>0.93</v>
      </c>
      <c r="H446" s="40">
        <v>2.3868E-2</v>
      </c>
      <c r="I446" s="39">
        <v>0.83</v>
      </c>
    </row>
    <row r="447" spans="1:9" x14ac:dyDescent="0.2">
      <c r="A447" s="26" t="s">
        <v>469</v>
      </c>
      <c r="B447" s="36" t="s">
        <v>1160</v>
      </c>
      <c r="C447" s="41" t="s">
        <v>1036</v>
      </c>
      <c r="D447" s="31">
        <v>5.3414999999999997E-2</v>
      </c>
      <c r="E447" s="30">
        <v>0.88</v>
      </c>
      <c r="F447" s="31">
        <v>4.9474999999999998E-2</v>
      </c>
      <c r="G447" s="30">
        <v>0.93</v>
      </c>
      <c r="H447" s="29">
        <v>5.2520999999999998E-2</v>
      </c>
      <c r="I447" s="30">
        <v>0.83</v>
      </c>
    </row>
    <row r="448" spans="1:9" x14ac:dyDescent="0.2">
      <c r="A448" s="33" t="s">
        <v>470</v>
      </c>
      <c r="B448" s="36" t="s">
        <v>570</v>
      </c>
      <c r="C448" s="41" t="s">
        <v>1037</v>
      </c>
      <c r="D448" s="25">
        <v>4.7419000000000003E-2</v>
      </c>
      <c r="E448" s="24">
        <v>0.88</v>
      </c>
      <c r="F448" s="25">
        <v>3.8546999999999998E-2</v>
      </c>
      <c r="G448" s="24">
        <v>0.93</v>
      </c>
      <c r="H448" s="23">
        <v>5.5098000000000001E-2</v>
      </c>
      <c r="I448" s="24">
        <v>0.83</v>
      </c>
    </row>
    <row r="449" spans="1:9" x14ac:dyDescent="0.2">
      <c r="A449" s="26" t="s">
        <v>471</v>
      </c>
      <c r="B449" s="36" t="s">
        <v>570</v>
      </c>
      <c r="C449" s="41" t="s">
        <v>1038</v>
      </c>
      <c r="D449" s="31">
        <v>4.7419000000000003E-2</v>
      </c>
      <c r="E449" s="30">
        <v>0.88</v>
      </c>
      <c r="F449" s="31">
        <v>3.8546999999999998E-2</v>
      </c>
      <c r="G449" s="30">
        <v>0.93</v>
      </c>
      <c r="H449" s="29">
        <v>5.5098000000000001E-2</v>
      </c>
      <c r="I449" s="30">
        <v>0.83</v>
      </c>
    </row>
    <row r="450" spans="1:9" x14ac:dyDescent="0.2">
      <c r="A450" s="26" t="s">
        <v>472</v>
      </c>
      <c r="B450" s="36" t="s">
        <v>1160</v>
      </c>
      <c r="C450" s="41" t="s">
        <v>1039</v>
      </c>
      <c r="D450" s="31">
        <v>3.7512999999999998E-2</v>
      </c>
      <c r="E450" s="30">
        <v>0.88</v>
      </c>
      <c r="F450" s="31">
        <v>3.9620000000000002E-2</v>
      </c>
      <c r="G450" s="30">
        <v>0.93</v>
      </c>
      <c r="H450" s="29">
        <v>5.6543999999999997E-2</v>
      </c>
      <c r="I450" s="30">
        <v>0.83</v>
      </c>
    </row>
    <row r="451" spans="1:9" x14ac:dyDescent="0.2">
      <c r="A451" s="26" t="s">
        <v>473</v>
      </c>
      <c r="B451" s="36" t="s">
        <v>570</v>
      </c>
      <c r="C451" s="41" t="s">
        <v>1040</v>
      </c>
      <c r="D451" s="31">
        <v>4.5678000000000003E-2</v>
      </c>
      <c r="E451" s="30">
        <v>0.88</v>
      </c>
      <c r="F451" s="31">
        <v>3.1809999999999998E-2</v>
      </c>
      <c r="G451" s="30">
        <v>0.93</v>
      </c>
      <c r="H451" s="29">
        <v>8.266900000000002E-2</v>
      </c>
      <c r="I451" s="30">
        <v>0.83</v>
      </c>
    </row>
    <row r="452" spans="1:9" x14ac:dyDescent="0.2">
      <c r="A452" s="26" t="s">
        <v>474</v>
      </c>
      <c r="B452" s="36" t="s">
        <v>1160</v>
      </c>
      <c r="C452" s="41" t="s">
        <v>1041</v>
      </c>
      <c r="D452" s="31">
        <v>5.1756000000000003E-2</v>
      </c>
      <c r="E452" s="30">
        <v>0.88</v>
      </c>
      <c r="F452" s="31">
        <v>3.5984000000000002E-2</v>
      </c>
      <c r="G452" s="30">
        <v>0.93</v>
      </c>
      <c r="H452" s="29">
        <v>7.1466000000000002E-2</v>
      </c>
      <c r="I452" s="30">
        <v>0.83</v>
      </c>
    </row>
    <row r="453" spans="1:9" x14ac:dyDescent="0.2">
      <c r="A453" s="26" t="s">
        <v>475</v>
      </c>
      <c r="B453" s="36" t="s">
        <v>570</v>
      </c>
      <c r="C453" s="41" t="s">
        <v>1042</v>
      </c>
      <c r="D453" s="31">
        <v>4.5678000000000003E-2</v>
      </c>
      <c r="E453" s="30">
        <v>0.88</v>
      </c>
      <c r="F453" s="31">
        <v>3.1809999999999998E-2</v>
      </c>
      <c r="G453" s="30">
        <v>0.93</v>
      </c>
      <c r="H453" s="29">
        <v>8.266900000000002E-2</v>
      </c>
      <c r="I453" s="30">
        <v>0.83</v>
      </c>
    </row>
    <row r="454" spans="1:9" ht="13.5" thickBot="1" x14ac:dyDescent="0.25">
      <c r="A454" s="47" t="s">
        <v>476</v>
      </c>
      <c r="B454" s="48" t="s">
        <v>1160</v>
      </c>
      <c r="C454" s="49" t="s">
        <v>1043</v>
      </c>
      <c r="D454" s="50">
        <v>6.3337000000000004E-2</v>
      </c>
      <c r="E454" s="51">
        <v>0.88</v>
      </c>
      <c r="F454" s="50">
        <v>0</v>
      </c>
      <c r="G454" s="51">
        <v>0.93</v>
      </c>
      <c r="H454" s="52">
        <v>0</v>
      </c>
      <c r="I454" s="51">
        <v>0.83</v>
      </c>
    </row>
    <row r="455" spans="1:9" x14ac:dyDescent="0.2">
      <c r="A455" s="21" t="s">
        <v>477</v>
      </c>
      <c r="B455" s="53" t="s">
        <v>1160</v>
      </c>
      <c r="C455" s="37" t="s">
        <v>1044</v>
      </c>
      <c r="D455" s="38">
        <v>0.29584500000000002</v>
      </c>
      <c r="E455" s="39">
        <v>0.88</v>
      </c>
      <c r="F455" s="38">
        <v>0.63592099999999996</v>
      </c>
      <c r="G455" s="39">
        <v>0.93</v>
      </c>
      <c r="H455" s="40">
        <v>5.4269999999999999E-2</v>
      </c>
      <c r="I455" s="39">
        <v>0.83</v>
      </c>
    </row>
    <row r="456" spans="1:9" x14ac:dyDescent="0.2">
      <c r="A456" s="26" t="s">
        <v>478</v>
      </c>
      <c r="B456" s="36" t="s">
        <v>1160</v>
      </c>
      <c r="C456" s="41" t="s">
        <v>1045</v>
      </c>
      <c r="D456" s="31">
        <v>0.840395</v>
      </c>
      <c r="E456" s="30">
        <v>0.88</v>
      </c>
      <c r="F456" s="31">
        <v>0.58336699999999997</v>
      </c>
      <c r="G456" s="30">
        <v>0.93</v>
      </c>
      <c r="H456" s="29">
        <v>0.81551499999999999</v>
      </c>
      <c r="I456" s="30">
        <v>0.83</v>
      </c>
    </row>
    <row r="457" spans="1:9" x14ac:dyDescent="0.2">
      <c r="A457" s="26" t="s">
        <v>479</v>
      </c>
      <c r="B457" s="36" t="s">
        <v>1160</v>
      </c>
      <c r="C457" s="41" t="s">
        <v>1046</v>
      </c>
      <c r="D457" s="31">
        <v>0.29994900000000002</v>
      </c>
      <c r="E457" s="30">
        <v>0.88</v>
      </c>
      <c r="F457" s="31">
        <v>0.203295</v>
      </c>
      <c r="G457" s="30">
        <v>0.93</v>
      </c>
      <c r="H457" s="29">
        <v>0.16752400000000001</v>
      </c>
      <c r="I457" s="30">
        <v>0.83</v>
      </c>
    </row>
    <row r="458" spans="1:9" ht="13.5" thickBot="1" x14ac:dyDescent="0.25">
      <c r="A458" s="34" t="s">
        <v>480</v>
      </c>
      <c r="B458" s="42" t="s">
        <v>1160</v>
      </c>
      <c r="C458" s="43" t="s">
        <v>1047</v>
      </c>
      <c r="D458" s="44">
        <v>0.602325</v>
      </c>
      <c r="E458" s="45">
        <v>0.88</v>
      </c>
      <c r="F458" s="44">
        <v>0.39036900000000002</v>
      </c>
      <c r="G458" s="45">
        <v>0.93</v>
      </c>
      <c r="H458" s="46">
        <v>0.38194899999999998</v>
      </c>
      <c r="I458" s="45">
        <v>0.83</v>
      </c>
    </row>
    <row r="459" spans="1:9" x14ac:dyDescent="0.2">
      <c r="A459" s="33" t="s">
        <v>481</v>
      </c>
      <c r="B459" s="36" t="s">
        <v>1160</v>
      </c>
      <c r="C459" s="41" t="s">
        <v>1048</v>
      </c>
      <c r="D459" s="25">
        <v>6.7002000000000006E-2</v>
      </c>
      <c r="E459" s="24">
        <v>0.88</v>
      </c>
      <c r="F459" s="25">
        <v>6.2784000000000006E-2</v>
      </c>
      <c r="G459" s="24">
        <v>0.93</v>
      </c>
      <c r="H459" s="23">
        <v>4.6733999999999998E-2</v>
      </c>
      <c r="I459" s="24">
        <v>0.83</v>
      </c>
    </row>
    <row r="460" spans="1:9" ht="13.5" thickBot="1" x14ac:dyDescent="0.25">
      <c r="A460" s="47" t="s">
        <v>482</v>
      </c>
      <c r="B460" s="48" t="s">
        <v>1160</v>
      </c>
      <c r="C460" s="49" t="s">
        <v>1049</v>
      </c>
      <c r="D460" s="50">
        <v>2.6644000000000001E-2</v>
      </c>
      <c r="E460" s="51">
        <v>0.88</v>
      </c>
      <c r="F460" s="50">
        <v>2.2627999999999999E-2</v>
      </c>
      <c r="G460" s="51">
        <v>0.93</v>
      </c>
      <c r="H460" s="52">
        <v>3.3466000000000003E-2</v>
      </c>
      <c r="I460" s="51">
        <v>0.83</v>
      </c>
    </row>
    <row r="461" spans="1:9" x14ac:dyDescent="0.2">
      <c r="A461" s="21" t="s">
        <v>483</v>
      </c>
      <c r="B461" s="53" t="s">
        <v>1160</v>
      </c>
      <c r="C461" s="37" t="s">
        <v>1050</v>
      </c>
      <c r="D461" s="38">
        <v>5.4075999999999992E-2</v>
      </c>
      <c r="E461" s="39">
        <v>0.88</v>
      </c>
      <c r="F461" s="38">
        <v>5.6368000000000001E-2</v>
      </c>
      <c r="G461" s="39">
        <v>0.93</v>
      </c>
      <c r="H461" s="40">
        <v>7.6586000000000001E-2</v>
      </c>
      <c r="I461" s="39">
        <v>0.83</v>
      </c>
    </row>
    <row r="462" spans="1:9" x14ac:dyDescent="0.2">
      <c r="A462" s="26" t="s">
        <v>484</v>
      </c>
      <c r="B462" s="36" t="s">
        <v>1160</v>
      </c>
      <c r="C462" s="41" t="s">
        <v>1051</v>
      </c>
      <c r="D462" s="31">
        <v>0</v>
      </c>
      <c r="E462" s="30">
        <v>0.88</v>
      </c>
      <c r="F462" s="31">
        <v>8.6140000000000001E-3</v>
      </c>
      <c r="G462" s="30">
        <v>0.93</v>
      </c>
      <c r="H462" s="29">
        <v>3.3945000000000003E-2</v>
      </c>
      <c r="I462" s="30">
        <v>0.83</v>
      </c>
    </row>
    <row r="463" spans="1:9" ht="13.5" thickBot="1" x14ac:dyDescent="0.25">
      <c r="A463" s="34" t="s">
        <v>485</v>
      </c>
      <c r="B463" s="42" t="s">
        <v>1160</v>
      </c>
      <c r="C463" s="43" t="s">
        <v>1052</v>
      </c>
      <c r="D463" s="44">
        <v>7.8559000000000004E-2</v>
      </c>
      <c r="E463" s="45">
        <v>0.88</v>
      </c>
      <c r="F463" s="44">
        <v>7.1851999999999999E-2</v>
      </c>
      <c r="G463" s="45">
        <v>0.93</v>
      </c>
      <c r="H463" s="46">
        <v>8.8453999999999991E-2</v>
      </c>
      <c r="I463" s="45">
        <v>0.83</v>
      </c>
    </row>
    <row r="464" spans="1:9" x14ac:dyDescent="0.2">
      <c r="A464" s="33" t="s">
        <v>486</v>
      </c>
      <c r="B464" s="36" t="s">
        <v>1160</v>
      </c>
      <c r="C464" s="41" t="s">
        <v>1053</v>
      </c>
      <c r="D464" s="25">
        <v>0.13481299999999999</v>
      </c>
      <c r="E464" s="24">
        <v>0.88</v>
      </c>
      <c r="F464" s="25">
        <v>0.212368</v>
      </c>
      <c r="G464" s="24">
        <v>0.93</v>
      </c>
      <c r="H464" s="23">
        <v>0.257996</v>
      </c>
      <c r="I464" s="24">
        <v>0.83</v>
      </c>
    </row>
    <row r="465" spans="1:9" x14ac:dyDescent="0.2">
      <c r="A465" s="26" t="s">
        <v>487</v>
      </c>
      <c r="B465" s="36" t="s">
        <v>1160</v>
      </c>
      <c r="C465" s="41" t="s">
        <v>1054</v>
      </c>
      <c r="D465" s="31">
        <v>0.17340700000000001</v>
      </c>
      <c r="E465" s="30">
        <v>0.88</v>
      </c>
      <c r="F465" s="31">
        <v>0.14020299999999999</v>
      </c>
      <c r="G465" s="30">
        <v>0.93</v>
      </c>
      <c r="H465" s="29">
        <v>0.14391999999999999</v>
      </c>
      <c r="I465" s="30">
        <v>0.83</v>
      </c>
    </row>
    <row r="466" spans="1:9" ht="13.5" thickBot="1" x14ac:dyDescent="0.25">
      <c r="A466" s="47" t="s">
        <v>488</v>
      </c>
      <c r="B466" s="48" t="s">
        <v>1160</v>
      </c>
      <c r="C466" s="49" t="s">
        <v>1055</v>
      </c>
      <c r="D466" s="50">
        <v>0.36752400000000002</v>
      </c>
      <c r="E466" s="51">
        <v>0.88</v>
      </c>
      <c r="F466" s="50">
        <v>0.36</v>
      </c>
      <c r="G466" s="51">
        <v>0.93</v>
      </c>
      <c r="H466" s="52">
        <v>0.36125800000000008</v>
      </c>
      <c r="I466" s="51">
        <v>0.83</v>
      </c>
    </row>
    <row r="467" spans="1:9" x14ac:dyDescent="0.2">
      <c r="A467" s="21" t="s">
        <v>489</v>
      </c>
      <c r="B467" s="53" t="s">
        <v>1160</v>
      </c>
      <c r="C467" s="37" t="s">
        <v>1056</v>
      </c>
      <c r="D467" s="38">
        <v>8.2584999999999992E-2</v>
      </c>
      <c r="E467" s="39">
        <v>0.88</v>
      </c>
      <c r="F467" s="38">
        <v>0.15058299999999999</v>
      </c>
      <c r="G467" s="39">
        <v>0.93</v>
      </c>
      <c r="H467" s="40">
        <v>9.1274999999999995E-2</v>
      </c>
      <c r="I467" s="39">
        <v>0.83</v>
      </c>
    </row>
    <row r="468" spans="1:9" x14ac:dyDescent="0.2">
      <c r="A468" s="26" t="s">
        <v>490</v>
      </c>
      <c r="B468" s="36" t="s">
        <v>1160</v>
      </c>
      <c r="C468" s="41" t="s">
        <v>1057</v>
      </c>
      <c r="D468" s="31">
        <v>9.5784000000000008E-2</v>
      </c>
      <c r="E468" s="30">
        <v>0.88</v>
      </c>
      <c r="F468" s="31">
        <v>8.6319999999999994E-2</v>
      </c>
      <c r="G468" s="30">
        <v>0.93</v>
      </c>
      <c r="H468" s="29">
        <v>0.107264</v>
      </c>
      <c r="I468" s="30">
        <v>0.83</v>
      </c>
    </row>
    <row r="469" spans="1:9" ht="13.5" thickBot="1" x14ac:dyDescent="0.25">
      <c r="A469" s="34" t="s">
        <v>491</v>
      </c>
      <c r="B469" s="42" t="s">
        <v>1160</v>
      </c>
      <c r="C469" s="73" t="s">
        <v>1058</v>
      </c>
      <c r="D469" s="69">
        <v>0</v>
      </c>
      <c r="E469" s="45">
        <v>0.88</v>
      </c>
      <c r="F469" s="69">
        <v>0</v>
      </c>
      <c r="G469" s="45">
        <v>0.93</v>
      </c>
      <c r="H469" s="70">
        <v>0</v>
      </c>
      <c r="I469" s="45">
        <v>0.83</v>
      </c>
    </row>
    <row r="470" spans="1:9" x14ac:dyDescent="0.2">
      <c r="A470" s="33" t="s">
        <v>492</v>
      </c>
      <c r="B470" s="36" t="s">
        <v>1160</v>
      </c>
      <c r="C470" s="41" t="s">
        <v>1059</v>
      </c>
      <c r="D470" s="25">
        <v>0.22556300000000001</v>
      </c>
      <c r="E470" s="24">
        <v>0.88</v>
      </c>
      <c r="F470" s="25">
        <v>0.34350599999999998</v>
      </c>
      <c r="G470" s="24">
        <v>0.93</v>
      </c>
      <c r="H470" s="23">
        <v>0.33485300000000001</v>
      </c>
      <c r="I470" s="24">
        <v>0.83</v>
      </c>
    </row>
    <row r="471" spans="1:9" x14ac:dyDescent="0.2">
      <c r="A471" s="26" t="s">
        <v>493</v>
      </c>
      <c r="B471" s="36" t="s">
        <v>1160</v>
      </c>
      <c r="C471" s="41" t="s">
        <v>1060</v>
      </c>
      <c r="D471" s="31">
        <v>0.80777399999999999</v>
      </c>
      <c r="E471" s="30">
        <v>0.88</v>
      </c>
      <c r="F471" s="31">
        <v>0.24114000000000002</v>
      </c>
      <c r="G471" s="30">
        <v>0.93</v>
      </c>
      <c r="H471" s="29">
        <v>0.316747</v>
      </c>
      <c r="I471" s="30">
        <v>0.83</v>
      </c>
    </row>
    <row r="472" spans="1:9" ht="13.5" thickBot="1" x14ac:dyDescent="0.25">
      <c r="A472" s="47" t="s">
        <v>494</v>
      </c>
      <c r="B472" s="48" t="s">
        <v>1160</v>
      </c>
      <c r="C472" s="49" t="s">
        <v>1061</v>
      </c>
      <c r="D472" s="50">
        <v>0.12254800000000002</v>
      </c>
      <c r="E472" s="51">
        <v>0.88</v>
      </c>
      <c r="F472" s="50">
        <v>4.9730999999999997E-2</v>
      </c>
      <c r="G472" s="51">
        <v>0.93</v>
      </c>
      <c r="H472" s="52">
        <v>0.105794</v>
      </c>
      <c r="I472" s="51">
        <v>0.83</v>
      </c>
    </row>
    <row r="473" spans="1:9" x14ac:dyDescent="0.2">
      <c r="A473" s="21" t="s">
        <v>495</v>
      </c>
      <c r="B473" s="53" t="s">
        <v>1160</v>
      </c>
      <c r="C473" s="37" t="s">
        <v>1062</v>
      </c>
      <c r="D473" s="38">
        <v>0.360601</v>
      </c>
      <c r="E473" s="39">
        <v>0.88</v>
      </c>
      <c r="F473" s="38">
        <v>0.56292600000000004</v>
      </c>
      <c r="G473" s="39">
        <v>0.93</v>
      </c>
      <c r="H473" s="40">
        <v>0.52095999999999998</v>
      </c>
      <c r="I473" s="39">
        <v>0.83</v>
      </c>
    </row>
    <row r="474" spans="1:9" x14ac:dyDescent="0.2">
      <c r="A474" s="26" t="s">
        <v>496</v>
      </c>
      <c r="B474" s="36" t="s">
        <v>1160</v>
      </c>
      <c r="C474" s="41" t="s">
        <v>1063</v>
      </c>
      <c r="D474" s="31">
        <v>0.25718099999999999</v>
      </c>
      <c r="E474" s="30">
        <v>0.88</v>
      </c>
      <c r="F474" s="31">
        <v>0.10383300000000001</v>
      </c>
      <c r="G474" s="30">
        <v>0.93</v>
      </c>
      <c r="H474" s="29">
        <v>0.35940300000000003</v>
      </c>
      <c r="I474" s="30">
        <v>0.83</v>
      </c>
    </row>
    <row r="475" spans="1:9" x14ac:dyDescent="0.2">
      <c r="A475" s="26" t="s">
        <v>497</v>
      </c>
      <c r="B475" s="36" t="s">
        <v>1160</v>
      </c>
      <c r="C475" s="71" t="s">
        <v>1064</v>
      </c>
      <c r="D475" s="31">
        <v>0</v>
      </c>
      <c r="E475" s="30">
        <v>0.88</v>
      </c>
      <c r="F475" s="31">
        <v>0</v>
      </c>
      <c r="G475" s="30">
        <v>0.93</v>
      </c>
      <c r="H475" s="29">
        <v>0</v>
      </c>
      <c r="I475" s="30">
        <v>0.83</v>
      </c>
    </row>
    <row r="476" spans="1:9" ht="13.5" thickBot="1" x14ac:dyDescent="0.25">
      <c r="A476" s="34" t="s">
        <v>498</v>
      </c>
      <c r="B476" s="42" t="s">
        <v>1160</v>
      </c>
      <c r="C476" s="43" t="s">
        <v>1065</v>
      </c>
      <c r="D476" s="44">
        <v>0.252355</v>
      </c>
      <c r="E476" s="45">
        <v>0.88</v>
      </c>
      <c r="F476" s="44">
        <v>9.4858999999999985E-2</v>
      </c>
      <c r="G476" s="45">
        <v>0.93</v>
      </c>
      <c r="H476" s="46">
        <v>9.0992000000000003E-2</v>
      </c>
      <c r="I476" s="45">
        <v>0.83</v>
      </c>
    </row>
    <row r="477" spans="1:9" ht="13.5" thickBot="1" x14ac:dyDescent="0.25">
      <c r="A477" s="54" t="s">
        <v>16</v>
      </c>
      <c r="B477" s="48" t="s">
        <v>1160</v>
      </c>
      <c r="C477" s="49" t="s">
        <v>1066</v>
      </c>
      <c r="D477" s="55">
        <v>0.59910200000000002</v>
      </c>
      <c r="E477" s="56">
        <v>0.88</v>
      </c>
      <c r="F477" s="55">
        <v>0.44759500000000002</v>
      </c>
      <c r="G477" s="56">
        <v>0.93</v>
      </c>
      <c r="H477" s="57">
        <v>0.37949500000000003</v>
      </c>
      <c r="I477" s="56">
        <v>0.83</v>
      </c>
    </row>
    <row r="478" spans="1:9" x14ac:dyDescent="0.2">
      <c r="A478" s="21" t="s">
        <v>499</v>
      </c>
      <c r="B478" s="53" t="s">
        <v>1160</v>
      </c>
      <c r="C478" s="37" t="s">
        <v>1067</v>
      </c>
      <c r="D478" s="38">
        <v>0.13642299999999999</v>
      </c>
      <c r="E478" s="39">
        <v>0.88</v>
      </c>
      <c r="F478" s="38">
        <v>0.19603699999999999</v>
      </c>
      <c r="G478" s="39">
        <v>0.93</v>
      </c>
      <c r="H478" s="40">
        <v>0.19077099999999997</v>
      </c>
      <c r="I478" s="39">
        <v>0.83</v>
      </c>
    </row>
    <row r="479" spans="1:9" x14ac:dyDescent="0.2">
      <c r="A479" s="26" t="s">
        <v>500</v>
      </c>
      <c r="B479" s="36" t="s">
        <v>570</v>
      </c>
      <c r="C479" s="41" t="s">
        <v>1068</v>
      </c>
      <c r="D479" s="31">
        <v>0.19342500000000001</v>
      </c>
      <c r="E479" s="30">
        <v>0.88</v>
      </c>
      <c r="F479" s="31">
        <v>0.247638</v>
      </c>
      <c r="G479" s="30">
        <v>0.93</v>
      </c>
      <c r="H479" s="29">
        <v>0.25180799999999998</v>
      </c>
      <c r="I479" s="30">
        <v>0.83</v>
      </c>
    </row>
    <row r="480" spans="1:9" x14ac:dyDescent="0.2">
      <c r="A480" s="26" t="s">
        <v>501</v>
      </c>
      <c r="B480" s="36" t="s">
        <v>570</v>
      </c>
      <c r="C480" s="41" t="s">
        <v>1069</v>
      </c>
      <c r="D480" s="31">
        <v>0.70626199999999995</v>
      </c>
      <c r="E480" s="30">
        <v>0.88</v>
      </c>
      <c r="F480" s="31">
        <v>1.032057</v>
      </c>
      <c r="G480" s="30">
        <v>0.93</v>
      </c>
      <c r="H480" s="29">
        <v>0.78069999999999995</v>
      </c>
      <c r="I480" s="30">
        <v>0.83</v>
      </c>
    </row>
    <row r="481" spans="1:9" x14ac:dyDescent="0.2">
      <c r="A481" s="26" t="s">
        <v>502</v>
      </c>
      <c r="B481" s="36" t="s">
        <v>570</v>
      </c>
      <c r="C481" s="41" t="s">
        <v>1070</v>
      </c>
      <c r="D481" s="31">
        <v>0.70626199999999995</v>
      </c>
      <c r="E481" s="30">
        <v>0.88</v>
      </c>
      <c r="F481" s="31">
        <v>1.032057</v>
      </c>
      <c r="G481" s="30">
        <v>0.93</v>
      </c>
      <c r="H481" s="29">
        <v>0.78069999999999995</v>
      </c>
      <c r="I481" s="30">
        <v>0.83</v>
      </c>
    </row>
    <row r="482" spans="1:9" x14ac:dyDescent="0.2">
      <c r="A482" s="26" t="s">
        <v>503</v>
      </c>
      <c r="B482" s="36" t="s">
        <v>570</v>
      </c>
      <c r="C482" s="41" t="s">
        <v>1071</v>
      </c>
      <c r="D482" s="31">
        <v>0.70626199999999995</v>
      </c>
      <c r="E482" s="30">
        <v>0.88</v>
      </c>
      <c r="F482" s="31">
        <v>1.032057</v>
      </c>
      <c r="G482" s="30">
        <v>0.93</v>
      </c>
      <c r="H482" s="29">
        <v>0.78069999999999995</v>
      </c>
      <c r="I482" s="30">
        <v>0.83</v>
      </c>
    </row>
    <row r="483" spans="1:9" x14ac:dyDescent="0.2">
      <c r="A483" s="26" t="s">
        <v>504</v>
      </c>
      <c r="B483" s="36" t="s">
        <v>570</v>
      </c>
      <c r="C483" s="41" t="s">
        <v>1072</v>
      </c>
      <c r="D483" s="31">
        <v>1.2125189999999999</v>
      </c>
      <c r="E483" s="30">
        <v>0.88</v>
      </c>
      <c r="F483" s="31">
        <v>1.603893</v>
      </c>
      <c r="G483" s="30">
        <v>0.93</v>
      </c>
      <c r="H483" s="29">
        <v>1.3881969999999999</v>
      </c>
      <c r="I483" s="30">
        <v>0.83</v>
      </c>
    </row>
    <row r="484" spans="1:9" x14ac:dyDescent="0.2">
      <c r="A484" s="26" t="s">
        <v>505</v>
      </c>
      <c r="B484" s="36" t="s">
        <v>1160</v>
      </c>
      <c r="C484" s="41" t="s">
        <v>1073</v>
      </c>
      <c r="D484" s="31">
        <v>1.459136</v>
      </c>
      <c r="E484" s="30">
        <v>0.88</v>
      </c>
      <c r="F484" s="31">
        <v>1.8434950000000001</v>
      </c>
      <c r="G484" s="30">
        <v>0.93</v>
      </c>
      <c r="H484" s="29">
        <v>1.0502739999999999</v>
      </c>
      <c r="I484" s="30">
        <v>0.83</v>
      </c>
    </row>
    <row r="485" spans="1:9" x14ac:dyDescent="0.2">
      <c r="A485" s="26" t="s">
        <v>506</v>
      </c>
      <c r="B485" s="36" t="s">
        <v>570</v>
      </c>
      <c r="C485" s="41" t="s">
        <v>1074</v>
      </c>
      <c r="D485" s="31">
        <v>1.2125189999999999</v>
      </c>
      <c r="E485" s="30">
        <v>0.88</v>
      </c>
      <c r="F485" s="31">
        <v>1.603893</v>
      </c>
      <c r="G485" s="30">
        <v>0.93</v>
      </c>
      <c r="H485" s="29">
        <v>1.3881969999999999</v>
      </c>
      <c r="I485" s="30">
        <v>0.83</v>
      </c>
    </row>
    <row r="486" spans="1:9" x14ac:dyDescent="0.2">
      <c r="A486" s="26" t="s">
        <v>507</v>
      </c>
      <c r="B486" s="36" t="s">
        <v>570</v>
      </c>
      <c r="C486" s="41" t="s">
        <v>1075</v>
      </c>
      <c r="D486" s="31">
        <v>1.2125189999999999</v>
      </c>
      <c r="E486" s="30">
        <v>0.88</v>
      </c>
      <c r="F486" s="31">
        <v>1.603893</v>
      </c>
      <c r="G486" s="30">
        <v>0.93</v>
      </c>
      <c r="H486" s="29">
        <v>1.3881969999999999</v>
      </c>
      <c r="I486" s="30">
        <v>0.83</v>
      </c>
    </row>
    <row r="487" spans="1:9" x14ac:dyDescent="0.2">
      <c r="A487" s="26" t="s">
        <v>508</v>
      </c>
      <c r="B487" s="36" t="s">
        <v>570</v>
      </c>
      <c r="C487" s="41" t="s">
        <v>1076</v>
      </c>
      <c r="D487" s="31">
        <v>1.2125189999999999</v>
      </c>
      <c r="E487" s="30">
        <v>0.88</v>
      </c>
      <c r="F487" s="31">
        <v>1.603893</v>
      </c>
      <c r="G487" s="30">
        <v>0.93</v>
      </c>
      <c r="H487" s="29">
        <v>1.3881969999999999</v>
      </c>
      <c r="I487" s="30">
        <v>0.83</v>
      </c>
    </row>
    <row r="488" spans="1:9" ht="13.5" thickBot="1" x14ac:dyDescent="0.25">
      <c r="A488" s="47" t="s">
        <v>12</v>
      </c>
      <c r="B488" s="48" t="s">
        <v>1160</v>
      </c>
      <c r="C488" s="49" t="s">
        <v>1077</v>
      </c>
      <c r="D488" s="50">
        <v>1.2499629999999999</v>
      </c>
      <c r="E488" s="51">
        <v>0.88</v>
      </c>
      <c r="F488" s="50">
        <v>1.7297480000000001</v>
      </c>
      <c r="G488" s="51">
        <v>0.93</v>
      </c>
      <c r="H488" s="52">
        <v>1.7337359999999997</v>
      </c>
      <c r="I488" s="51">
        <v>0.83</v>
      </c>
    </row>
    <row r="489" spans="1:9" x14ac:dyDescent="0.2">
      <c r="A489" s="21" t="s">
        <v>48</v>
      </c>
      <c r="B489" s="53" t="s">
        <v>1160</v>
      </c>
      <c r="C489" s="37" t="s">
        <v>1078</v>
      </c>
      <c r="D489" s="38">
        <v>0.542964</v>
      </c>
      <c r="E489" s="39">
        <v>0.88</v>
      </c>
      <c r="F489" s="38">
        <v>0.60819199999999995</v>
      </c>
      <c r="G489" s="39">
        <v>0.93</v>
      </c>
      <c r="H489" s="40">
        <v>0.50420600000000004</v>
      </c>
      <c r="I489" s="39">
        <v>0.83</v>
      </c>
    </row>
    <row r="490" spans="1:9" ht="13.5" thickBot="1" x14ac:dyDescent="0.25">
      <c r="A490" s="34" t="s">
        <v>509</v>
      </c>
      <c r="B490" s="42" t="s">
        <v>1160</v>
      </c>
      <c r="C490" s="43" t="s">
        <v>1079</v>
      </c>
      <c r="D490" s="44">
        <v>0.23327100000000001</v>
      </c>
      <c r="E490" s="45">
        <v>0.88</v>
      </c>
      <c r="F490" s="44">
        <v>0.28591299999999997</v>
      </c>
      <c r="G490" s="45">
        <v>0.93</v>
      </c>
      <c r="H490" s="46">
        <v>0.17471600000000001</v>
      </c>
      <c r="I490" s="45">
        <v>0.83</v>
      </c>
    </row>
    <row r="491" spans="1:9" x14ac:dyDescent="0.2">
      <c r="A491" s="21" t="s">
        <v>510</v>
      </c>
      <c r="B491" s="53" t="s">
        <v>1160</v>
      </c>
      <c r="C491" s="37" t="s">
        <v>1080</v>
      </c>
      <c r="D491" s="38">
        <v>0.21058699999999997</v>
      </c>
      <c r="E491" s="39">
        <v>0.88</v>
      </c>
      <c r="F491" s="38">
        <v>6.5544000000000005E-2</v>
      </c>
      <c r="G491" s="39">
        <v>0.93</v>
      </c>
      <c r="H491" s="40">
        <v>8.3988999999999994E-2</v>
      </c>
      <c r="I491" s="39">
        <v>0.83</v>
      </c>
    </row>
    <row r="492" spans="1:9" x14ac:dyDescent="0.2">
      <c r="A492" s="26" t="s">
        <v>511</v>
      </c>
      <c r="B492" s="36" t="s">
        <v>1160</v>
      </c>
      <c r="C492" s="41" t="s">
        <v>1081</v>
      </c>
      <c r="D492" s="31">
        <v>0.33750999999999998</v>
      </c>
      <c r="E492" s="30">
        <v>0.88</v>
      </c>
      <c r="F492" s="31">
        <v>0.22784599999999997</v>
      </c>
      <c r="G492" s="30">
        <v>0.93</v>
      </c>
      <c r="H492" s="29">
        <v>0.255602</v>
      </c>
      <c r="I492" s="30">
        <v>0.83</v>
      </c>
    </row>
    <row r="493" spans="1:9" ht="13.5" thickBot="1" x14ac:dyDescent="0.25">
      <c r="A493" s="34" t="s">
        <v>512</v>
      </c>
      <c r="B493" s="42" t="s">
        <v>1160</v>
      </c>
      <c r="C493" s="43" t="s">
        <v>1082</v>
      </c>
      <c r="D493" s="44">
        <v>0.55885899999999999</v>
      </c>
      <c r="E493" s="45">
        <v>0.88</v>
      </c>
      <c r="F493" s="44">
        <v>0.25514700000000001</v>
      </c>
      <c r="G493" s="45">
        <v>0.93</v>
      </c>
      <c r="H493" s="46">
        <v>0.169409</v>
      </c>
      <c r="I493" s="45">
        <v>0.83</v>
      </c>
    </row>
    <row r="494" spans="1:9" x14ac:dyDescent="0.2">
      <c r="A494" s="33" t="s">
        <v>88</v>
      </c>
      <c r="B494" s="36" t="s">
        <v>1160</v>
      </c>
      <c r="C494" s="41" t="s">
        <v>1083</v>
      </c>
      <c r="D494" s="25">
        <v>1.0166999999999999</v>
      </c>
      <c r="E494" s="24">
        <v>0.88</v>
      </c>
      <c r="F494" s="25">
        <v>1.1747590000000001</v>
      </c>
      <c r="G494" s="24">
        <v>0.93</v>
      </c>
      <c r="H494" s="23">
        <v>1.1173850000000001</v>
      </c>
      <c r="I494" s="24">
        <v>0.83</v>
      </c>
    </row>
    <row r="495" spans="1:9" ht="13.5" thickBot="1" x14ac:dyDescent="0.25">
      <c r="A495" s="26" t="s">
        <v>86</v>
      </c>
      <c r="B495" s="36" t="s">
        <v>1160</v>
      </c>
      <c r="C495" s="41" t="s">
        <v>1084</v>
      </c>
      <c r="D495" s="31">
        <v>0.27644299999999999</v>
      </c>
      <c r="E495" s="30">
        <v>0.88</v>
      </c>
      <c r="F495" s="31">
        <v>0.69236399999999998</v>
      </c>
      <c r="G495" s="30">
        <v>0.93</v>
      </c>
      <c r="H495" s="29">
        <v>0.98332699999999984</v>
      </c>
      <c r="I495" s="30">
        <v>0.83</v>
      </c>
    </row>
    <row r="496" spans="1:9" x14ac:dyDescent="0.2">
      <c r="A496" s="21" t="s">
        <v>513</v>
      </c>
      <c r="B496" s="53" t="s">
        <v>1160</v>
      </c>
      <c r="C496" s="37" t="s">
        <v>1085</v>
      </c>
      <c r="D496" s="38">
        <v>0.59028499999999995</v>
      </c>
      <c r="E496" s="39">
        <v>0.88</v>
      </c>
      <c r="F496" s="38">
        <v>0.69043599999999994</v>
      </c>
      <c r="G496" s="39">
        <v>0.93</v>
      </c>
      <c r="H496" s="40">
        <v>0.50270199999999998</v>
      </c>
      <c r="I496" s="39">
        <v>0.83</v>
      </c>
    </row>
    <row r="497" spans="1:9" x14ac:dyDescent="0.2">
      <c r="A497" s="26" t="s">
        <v>95</v>
      </c>
      <c r="B497" s="36" t="s">
        <v>1160</v>
      </c>
      <c r="C497" s="41" t="s">
        <v>1086</v>
      </c>
      <c r="D497" s="31">
        <v>1.109769</v>
      </c>
      <c r="E497" s="30">
        <v>0.88</v>
      </c>
      <c r="F497" s="31">
        <v>1.1977599999999999</v>
      </c>
      <c r="G497" s="30">
        <v>0.93</v>
      </c>
      <c r="H497" s="29">
        <v>1.0989230000000001</v>
      </c>
      <c r="I497" s="30">
        <v>0.83</v>
      </c>
    </row>
    <row r="498" spans="1:9" x14ac:dyDescent="0.2">
      <c r="A498" s="26" t="s">
        <v>92</v>
      </c>
      <c r="B498" s="36" t="s">
        <v>1160</v>
      </c>
      <c r="C498" s="41" t="s">
        <v>1087</v>
      </c>
      <c r="D498" s="31">
        <v>1.3147069999999998</v>
      </c>
      <c r="E498" s="30">
        <v>0.88</v>
      </c>
      <c r="F498" s="31">
        <v>1.6294580000000003</v>
      </c>
      <c r="G498" s="30">
        <v>0.93</v>
      </c>
      <c r="H498" s="29">
        <v>1.3260110000000001</v>
      </c>
      <c r="I498" s="30">
        <v>0.83</v>
      </c>
    </row>
    <row r="499" spans="1:9" x14ac:dyDescent="0.2">
      <c r="A499" s="26" t="s">
        <v>514</v>
      </c>
      <c r="B499" s="36" t="s">
        <v>1160</v>
      </c>
      <c r="C499" s="41" t="s">
        <v>1088</v>
      </c>
      <c r="D499" s="31">
        <v>2.1812719999999999</v>
      </c>
      <c r="E499" s="30">
        <v>0.88</v>
      </c>
      <c r="F499" s="31">
        <v>1.429907</v>
      </c>
      <c r="G499" s="30">
        <v>0.93</v>
      </c>
      <c r="H499" s="29">
        <v>2.074592</v>
      </c>
      <c r="I499" s="30">
        <v>0.83</v>
      </c>
    </row>
    <row r="500" spans="1:9" ht="13.5" thickBot="1" x14ac:dyDescent="0.25">
      <c r="A500" s="34" t="s">
        <v>1</v>
      </c>
      <c r="B500" s="42" t="s">
        <v>1160</v>
      </c>
      <c r="C500" s="43" t="s">
        <v>1089</v>
      </c>
      <c r="D500" s="44">
        <v>2.3267319999999998</v>
      </c>
      <c r="E500" s="45">
        <v>0.88</v>
      </c>
      <c r="F500" s="44">
        <v>2.4504929999999998</v>
      </c>
      <c r="G500" s="45">
        <v>0.93</v>
      </c>
      <c r="H500" s="46">
        <v>2.1102500000000002</v>
      </c>
      <c r="I500" s="45">
        <v>0.83</v>
      </c>
    </row>
    <row r="501" spans="1:9" x14ac:dyDescent="0.2">
      <c r="A501" s="21" t="s">
        <v>515</v>
      </c>
      <c r="B501" s="53" t="s">
        <v>1160</v>
      </c>
      <c r="C501" s="37" t="s">
        <v>1090</v>
      </c>
      <c r="D501" s="38">
        <v>4.8907999999999993E-2</v>
      </c>
      <c r="E501" s="39">
        <v>0.88</v>
      </c>
      <c r="F501" s="38">
        <v>0.12678900000000001</v>
      </c>
      <c r="G501" s="39">
        <v>0.93</v>
      </c>
      <c r="H501" s="40">
        <v>0.156029</v>
      </c>
      <c r="I501" s="39">
        <v>0.83</v>
      </c>
    </row>
    <row r="502" spans="1:9" x14ac:dyDescent="0.2">
      <c r="A502" s="26" t="s">
        <v>516</v>
      </c>
      <c r="B502" s="36" t="s">
        <v>1160</v>
      </c>
      <c r="C502" s="41" t="s">
        <v>1091</v>
      </c>
      <c r="D502" s="31">
        <v>9.3147999999999995E-2</v>
      </c>
      <c r="E502" s="30">
        <v>0.88</v>
      </c>
      <c r="F502" s="31">
        <v>0.21093600000000001</v>
      </c>
      <c r="G502" s="30">
        <v>0.93</v>
      </c>
      <c r="H502" s="29">
        <v>0.56987399999999999</v>
      </c>
      <c r="I502" s="30">
        <v>0.83</v>
      </c>
    </row>
    <row r="503" spans="1:9" x14ac:dyDescent="0.2">
      <c r="A503" s="26" t="s">
        <v>517</v>
      </c>
      <c r="B503" s="36" t="s">
        <v>1160</v>
      </c>
      <c r="C503" s="41" t="s">
        <v>1092</v>
      </c>
      <c r="D503" s="31">
        <v>4.0749000000000007E-2</v>
      </c>
      <c r="E503" s="30">
        <v>0.88</v>
      </c>
      <c r="F503" s="31">
        <v>6.9921999999999998E-2</v>
      </c>
      <c r="G503" s="30">
        <v>0.93</v>
      </c>
      <c r="H503" s="29">
        <v>6.5152000000000002E-2</v>
      </c>
      <c r="I503" s="30">
        <v>0.83</v>
      </c>
    </row>
    <row r="504" spans="1:9" x14ac:dyDescent="0.2">
      <c r="A504" s="26" t="s">
        <v>518</v>
      </c>
      <c r="B504" s="36" t="s">
        <v>1160</v>
      </c>
      <c r="C504" s="41" t="s">
        <v>1093</v>
      </c>
      <c r="D504" s="31">
        <v>0.234898</v>
      </c>
      <c r="E504" s="30">
        <v>0.88</v>
      </c>
      <c r="F504" s="31">
        <v>0.483989</v>
      </c>
      <c r="G504" s="30">
        <v>0.93</v>
      </c>
      <c r="H504" s="29">
        <v>0.48793799999999998</v>
      </c>
      <c r="I504" s="30">
        <v>0.83</v>
      </c>
    </row>
    <row r="505" spans="1:9" x14ac:dyDescent="0.2">
      <c r="A505" s="26" t="s">
        <v>519</v>
      </c>
      <c r="B505" s="36" t="s">
        <v>570</v>
      </c>
      <c r="C505" s="41" t="s">
        <v>1094</v>
      </c>
      <c r="D505" s="31">
        <v>0.37033100000000002</v>
      </c>
      <c r="E505" s="30">
        <v>0.88</v>
      </c>
      <c r="F505" s="31">
        <v>0.31957600000000003</v>
      </c>
      <c r="G505" s="30">
        <v>0.93</v>
      </c>
      <c r="H505" s="29">
        <v>0.32368999999999998</v>
      </c>
      <c r="I505" s="30">
        <v>0.83</v>
      </c>
    </row>
    <row r="506" spans="1:9" x14ac:dyDescent="0.2">
      <c r="A506" s="26" t="s">
        <v>80</v>
      </c>
      <c r="B506" s="36" t="s">
        <v>1160</v>
      </c>
      <c r="C506" s="41" t="s">
        <v>1095</v>
      </c>
      <c r="D506" s="31">
        <v>1.021487</v>
      </c>
      <c r="E506" s="30">
        <v>0.88</v>
      </c>
      <c r="F506" s="31">
        <v>0.74246699999999999</v>
      </c>
      <c r="G506" s="30">
        <v>0.93</v>
      </c>
      <c r="H506" s="29">
        <v>0.78950100000000001</v>
      </c>
      <c r="I506" s="30">
        <v>0.83</v>
      </c>
    </row>
    <row r="507" spans="1:9" ht="13.5" thickBot="1" x14ac:dyDescent="0.25">
      <c r="A507" s="47" t="s">
        <v>520</v>
      </c>
      <c r="B507" s="48" t="s">
        <v>1160</v>
      </c>
      <c r="C507" s="49" t="s">
        <v>1096</v>
      </c>
      <c r="D507" s="50">
        <v>0.148531</v>
      </c>
      <c r="E507" s="51">
        <v>0.88</v>
      </c>
      <c r="F507" s="50">
        <v>0.17996100000000001</v>
      </c>
      <c r="G507" s="51">
        <v>0.93</v>
      </c>
      <c r="H507" s="52">
        <v>0.18045600000000001</v>
      </c>
      <c r="I507" s="51">
        <v>0.83</v>
      </c>
    </row>
    <row r="508" spans="1:9" x14ac:dyDescent="0.2">
      <c r="A508" s="21" t="s">
        <v>521</v>
      </c>
      <c r="B508" s="53" t="s">
        <v>1160</v>
      </c>
      <c r="C508" s="74" t="s">
        <v>1097</v>
      </c>
      <c r="D508" s="38">
        <v>4.6527000000000006E-2</v>
      </c>
      <c r="E508" s="39">
        <v>0.88</v>
      </c>
      <c r="F508" s="38">
        <v>6.8328E-2</v>
      </c>
      <c r="G508" s="39">
        <v>0.93</v>
      </c>
      <c r="H508" s="40">
        <v>0.11309200000000001</v>
      </c>
      <c r="I508" s="39">
        <v>0.83</v>
      </c>
    </row>
    <row r="509" spans="1:9" x14ac:dyDescent="0.2">
      <c r="A509" s="26" t="s">
        <v>522</v>
      </c>
      <c r="B509" s="75" t="s">
        <v>570</v>
      </c>
      <c r="C509" s="76" t="s">
        <v>1098</v>
      </c>
      <c r="D509" s="31">
        <v>4.6527000000000006E-2</v>
      </c>
      <c r="E509" s="30">
        <v>0.88</v>
      </c>
      <c r="F509" s="31">
        <v>6.8328E-2</v>
      </c>
      <c r="G509" s="30">
        <v>0.93</v>
      </c>
      <c r="H509" s="29">
        <v>0.33996399999999999</v>
      </c>
      <c r="I509" s="30">
        <v>0.83</v>
      </c>
    </row>
    <row r="510" spans="1:9" x14ac:dyDescent="0.2">
      <c r="A510" s="26" t="s">
        <v>523</v>
      </c>
      <c r="B510" s="75" t="s">
        <v>1160</v>
      </c>
      <c r="C510" s="76" t="s">
        <v>1099</v>
      </c>
      <c r="D510" s="31">
        <v>4.6527000000000006E-2</v>
      </c>
      <c r="E510" s="30">
        <v>0.88</v>
      </c>
      <c r="F510" s="31">
        <v>6.8328E-2</v>
      </c>
      <c r="G510" s="30">
        <v>0.93</v>
      </c>
      <c r="H510" s="29">
        <v>9.9087999999999996E-2</v>
      </c>
      <c r="I510" s="30">
        <v>0.83</v>
      </c>
    </row>
    <row r="511" spans="1:9" ht="13.5" thickBot="1" x14ac:dyDescent="0.25">
      <c r="A511" s="34" t="s">
        <v>524</v>
      </c>
      <c r="B511" s="77" t="s">
        <v>1160</v>
      </c>
      <c r="C511" s="78" t="s">
        <v>1100</v>
      </c>
      <c r="D511" s="44">
        <v>8.1998999999999989E-2</v>
      </c>
      <c r="E511" s="45">
        <v>0.88</v>
      </c>
      <c r="F511" s="44">
        <v>9.1406000000000015E-2</v>
      </c>
      <c r="G511" s="45">
        <v>0.93</v>
      </c>
      <c r="H511" s="46">
        <v>0.107682</v>
      </c>
      <c r="I511" s="45">
        <v>0.83</v>
      </c>
    </row>
    <row r="512" spans="1:9" x14ac:dyDescent="0.2">
      <c r="A512" s="33" t="s">
        <v>525</v>
      </c>
      <c r="B512" s="36" t="s">
        <v>1160</v>
      </c>
      <c r="C512" s="41" t="s">
        <v>1101</v>
      </c>
      <c r="D512" s="79">
        <v>3.1721029999999995</v>
      </c>
      <c r="E512" s="24">
        <v>0.88</v>
      </c>
      <c r="F512" s="79">
        <v>2.2770000000000001</v>
      </c>
      <c r="G512" s="24">
        <v>0.93</v>
      </c>
      <c r="H512" s="80">
        <v>0</v>
      </c>
      <c r="I512" s="24">
        <v>0.83</v>
      </c>
    </row>
    <row r="513" spans="1:9" x14ac:dyDescent="0.2">
      <c r="A513" s="26" t="s">
        <v>526</v>
      </c>
      <c r="B513" s="36" t="s">
        <v>1160</v>
      </c>
      <c r="C513" s="41" t="s">
        <v>1102</v>
      </c>
      <c r="D513" s="31">
        <v>1.0247010000000001</v>
      </c>
      <c r="E513" s="30">
        <v>0.88</v>
      </c>
      <c r="F513" s="31">
        <v>1.173549</v>
      </c>
      <c r="G513" s="30">
        <v>0.93</v>
      </c>
      <c r="H513" s="29">
        <v>0.78909899999999988</v>
      </c>
      <c r="I513" s="30">
        <v>0.83</v>
      </c>
    </row>
    <row r="514" spans="1:9" x14ac:dyDescent="0.2">
      <c r="A514" s="26" t="s">
        <v>65</v>
      </c>
      <c r="B514" s="36" t="s">
        <v>1160</v>
      </c>
      <c r="C514" s="41" t="s">
        <v>1103</v>
      </c>
      <c r="D514" s="31">
        <v>1.0204930000000001</v>
      </c>
      <c r="E514" s="30">
        <v>0.88</v>
      </c>
      <c r="F514" s="31">
        <v>1.2071670000000001</v>
      </c>
      <c r="G514" s="30">
        <v>0.93</v>
      </c>
      <c r="H514" s="29">
        <v>0.89856999999999998</v>
      </c>
      <c r="I514" s="30">
        <v>0.83</v>
      </c>
    </row>
    <row r="515" spans="1:9" x14ac:dyDescent="0.2">
      <c r="A515" s="26" t="s">
        <v>527</v>
      </c>
      <c r="B515" s="36" t="s">
        <v>570</v>
      </c>
      <c r="C515" s="41" t="s">
        <v>1104</v>
      </c>
      <c r="D515" s="31">
        <v>1.103302</v>
      </c>
      <c r="E515" s="30">
        <v>0.88</v>
      </c>
      <c r="F515" s="31">
        <v>1.274192</v>
      </c>
      <c r="G515" s="30">
        <v>0.93</v>
      </c>
      <c r="H515" s="29">
        <v>0.9751470000000001</v>
      </c>
      <c r="I515" s="30">
        <v>0.83</v>
      </c>
    </row>
    <row r="516" spans="1:9" x14ac:dyDescent="0.2">
      <c r="A516" s="81">
        <v>8541</v>
      </c>
      <c r="B516" s="82" t="e">
        <v>#N/A</v>
      </c>
      <c r="C516" s="41" t="s">
        <v>1105</v>
      </c>
      <c r="D516" s="31">
        <v>0</v>
      </c>
      <c r="E516" s="30">
        <v>0.88</v>
      </c>
      <c r="F516" s="31">
        <v>0</v>
      </c>
      <c r="G516" s="30">
        <v>0.93</v>
      </c>
      <c r="H516" s="29">
        <v>0</v>
      </c>
      <c r="I516" s="30">
        <v>0.83</v>
      </c>
    </row>
    <row r="517" spans="1:9" x14ac:dyDescent="0.2">
      <c r="A517" s="26" t="s">
        <v>528</v>
      </c>
      <c r="B517" s="36" t="s">
        <v>1160</v>
      </c>
      <c r="C517" s="41" t="s">
        <v>1106</v>
      </c>
      <c r="D517" s="31">
        <v>0.170844</v>
      </c>
      <c r="E517" s="30">
        <v>0.88</v>
      </c>
      <c r="F517" s="31">
        <v>0.14175699999999999</v>
      </c>
      <c r="G517" s="30">
        <v>0.93</v>
      </c>
      <c r="H517" s="29">
        <v>0.171377</v>
      </c>
      <c r="I517" s="30">
        <v>0.83</v>
      </c>
    </row>
    <row r="518" spans="1:9" x14ac:dyDescent="0.2">
      <c r="A518" s="26" t="s">
        <v>529</v>
      </c>
      <c r="B518" s="36" t="s">
        <v>570</v>
      </c>
      <c r="C518" s="41" t="s">
        <v>1107</v>
      </c>
      <c r="D518" s="31">
        <v>0.43677300000000002</v>
      </c>
      <c r="E518" s="30">
        <v>0.88</v>
      </c>
      <c r="F518" s="31">
        <v>0.46472200000000002</v>
      </c>
      <c r="G518" s="30">
        <v>0.93</v>
      </c>
      <c r="H518" s="29">
        <v>0.44447999999999999</v>
      </c>
      <c r="I518" s="30">
        <v>0.83</v>
      </c>
    </row>
    <row r="519" spans="1:9" x14ac:dyDescent="0.2">
      <c r="A519" s="26" t="s">
        <v>530</v>
      </c>
      <c r="B519" s="36" t="s">
        <v>570</v>
      </c>
      <c r="C519" s="41" t="s">
        <v>1108</v>
      </c>
      <c r="D519" s="31">
        <v>0.43677300000000002</v>
      </c>
      <c r="E519" s="30">
        <v>0.88</v>
      </c>
      <c r="F519" s="31">
        <v>0.46472200000000002</v>
      </c>
      <c r="G519" s="30">
        <v>0.93</v>
      </c>
      <c r="H519" s="29">
        <v>0.44447999999999999</v>
      </c>
      <c r="I519" s="30">
        <v>0.83</v>
      </c>
    </row>
    <row r="520" spans="1:9" x14ac:dyDescent="0.2">
      <c r="A520" s="26" t="s">
        <v>81</v>
      </c>
      <c r="B520" s="36" t="s">
        <v>1160</v>
      </c>
      <c r="C520" s="41" t="s">
        <v>1109</v>
      </c>
      <c r="D520" s="31">
        <v>0.43677300000000002</v>
      </c>
      <c r="E520" s="30">
        <v>0.88</v>
      </c>
      <c r="F520" s="31">
        <v>0.268208</v>
      </c>
      <c r="G520" s="30">
        <v>0.93</v>
      </c>
      <c r="H520" s="29">
        <v>0.24815899999999999</v>
      </c>
      <c r="I520" s="30">
        <v>0.83</v>
      </c>
    </row>
    <row r="521" spans="1:9" x14ac:dyDescent="0.2">
      <c r="A521" s="26" t="s">
        <v>15</v>
      </c>
      <c r="B521" s="36" t="s">
        <v>1160</v>
      </c>
      <c r="C521" s="41" t="s">
        <v>1110</v>
      </c>
      <c r="D521" s="31">
        <v>0.40717900000000001</v>
      </c>
      <c r="E521" s="30">
        <v>0.88</v>
      </c>
      <c r="F521" s="31">
        <v>0.47975999999999996</v>
      </c>
      <c r="G521" s="30">
        <v>0.93</v>
      </c>
      <c r="H521" s="29">
        <v>0.44982299999999997</v>
      </c>
      <c r="I521" s="30">
        <v>0.83</v>
      </c>
    </row>
    <row r="522" spans="1:9" ht="13.5" thickBot="1" x14ac:dyDescent="0.25">
      <c r="A522" s="47" t="s">
        <v>22</v>
      </c>
      <c r="B522" s="48" t="s">
        <v>1160</v>
      </c>
      <c r="C522" s="49" t="s">
        <v>1111</v>
      </c>
      <c r="D522" s="83">
        <v>0.11042500000000001</v>
      </c>
      <c r="E522" s="51">
        <v>0.88</v>
      </c>
      <c r="F522" s="83">
        <v>8.0569000000000002E-2</v>
      </c>
      <c r="G522" s="51">
        <v>0.93</v>
      </c>
      <c r="H522" s="84">
        <v>0.21979699999999996</v>
      </c>
      <c r="I522" s="51">
        <v>0.83</v>
      </c>
    </row>
    <row r="523" spans="1:9" x14ac:dyDescent="0.2">
      <c r="A523" s="21" t="s">
        <v>531</v>
      </c>
      <c r="B523" s="53" t="s">
        <v>1160</v>
      </c>
      <c r="C523" s="37" t="s">
        <v>1112</v>
      </c>
      <c r="D523" s="38">
        <v>0.60362800000000005</v>
      </c>
      <c r="E523" s="39">
        <v>0.88</v>
      </c>
      <c r="F523" s="38">
        <v>0.62921199999999999</v>
      </c>
      <c r="G523" s="39">
        <v>0.93</v>
      </c>
      <c r="H523" s="40">
        <v>0.53972299999999995</v>
      </c>
      <c r="I523" s="39">
        <v>0.83</v>
      </c>
    </row>
    <row r="524" spans="1:9" x14ac:dyDescent="0.2">
      <c r="A524" s="26" t="s">
        <v>532</v>
      </c>
      <c r="B524" s="75" t="s">
        <v>1160</v>
      </c>
      <c r="C524" s="85" t="s">
        <v>1113</v>
      </c>
      <c r="D524" s="31">
        <v>0.17480000000000001</v>
      </c>
      <c r="E524" s="30">
        <v>0.88</v>
      </c>
      <c r="F524" s="31">
        <v>0.29238199999999998</v>
      </c>
      <c r="G524" s="30">
        <v>0.93</v>
      </c>
      <c r="H524" s="29">
        <v>0.16767399999999999</v>
      </c>
      <c r="I524" s="30">
        <v>0.83</v>
      </c>
    </row>
    <row r="525" spans="1:9" x14ac:dyDescent="0.2">
      <c r="A525" s="26" t="s">
        <v>533</v>
      </c>
      <c r="B525" s="75" t="s">
        <v>1160</v>
      </c>
      <c r="C525" s="85" t="s">
        <v>1114</v>
      </c>
      <c r="D525" s="31">
        <v>0.16248300000000002</v>
      </c>
      <c r="E525" s="30">
        <v>0.88</v>
      </c>
      <c r="F525" s="31">
        <v>0.11476600000000001</v>
      </c>
      <c r="G525" s="30">
        <v>0.93</v>
      </c>
      <c r="H525" s="29">
        <v>0.110564</v>
      </c>
      <c r="I525" s="30">
        <v>0.83</v>
      </c>
    </row>
    <row r="526" spans="1:9" x14ac:dyDescent="0.2">
      <c r="A526" s="26" t="s">
        <v>534</v>
      </c>
      <c r="B526" s="75" t="s">
        <v>1160</v>
      </c>
      <c r="C526" s="85" t="s">
        <v>1115</v>
      </c>
      <c r="D526" s="31">
        <v>0.15437500000000001</v>
      </c>
      <c r="E526" s="30">
        <v>0.88</v>
      </c>
      <c r="F526" s="31">
        <v>5.8047000000000001E-2</v>
      </c>
      <c r="G526" s="30">
        <v>0.93</v>
      </c>
      <c r="H526" s="29">
        <v>6.3875000000000001E-2</v>
      </c>
      <c r="I526" s="30">
        <v>0.83</v>
      </c>
    </row>
    <row r="527" spans="1:9" ht="13.5" thickBot="1" x14ac:dyDescent="0.25">
      <c r="A527" s="47" t="s">
        <v>535</v>
      </c>
      <c r="B527" s="86" t="s">
        <v>1160</v>
      </c>
      <c r="C527" s="87" t="s">
        <v>1116</v>
      </c>
      <c r="D527" s="50">
        <v>0.939299</v>
      </c>
      <c r="E527" s="51">
        <v>0.88</v>
      </c>
      <c r="F527" s="50">
        <v>0.84368600000000005</v>
      </c>
      <c r="G527" s="51">
        <v>0.93</v>
      </c>
      <c r="H527" s="52">
        <v>0.82071700000000003</v>
      </c>
      <c r="I527" s="51">
        <v>0.83</v>
      </c>
    </row>
    <row r="528" spans="1:9" x14ac:dyDescent="0.2">
      <c r="A528" s="21" t="s">
        <v>51</v>
      </c>
      <c r="B528" s="53" t="s">
        <v>1160</v>
      </c>
      <c r="C528" s="37" t="s">
        <v>1117</v>
      </c>
      <c r="D528" s="38">
        <v>0.73607199999999995</v>
      </c>
      <c r="E528" s="39">
        <v>0.88</v>
      </c>
      <c r="F528" s="38">
        <v>0.79745699999999997</v>
      </c>
      <c r="G528" s="39">
        <v>0.93</v>
      </c>
      <c r="H528" s="40">
        <v>0.62514700000000001</v>
      </c>
      <c r="I528" s="39">
        <v>0.83</v>
      </c>
    </row>
    <row r="529" spans="1:9" x14ac:dyDescent="0.2">
      <c r="A529" s="26" t="s">
        <v>20</v>
      </c>
      <c r="B529" s="75" t="s">
        <v>1160</v>
      </c>
      <c r="C529" s="85" t="s">
        <v>1118</v>
      </c>
      <c r="D529" s="31">
        <v>1.105726</v>
      </c>
      <c r="E529" s="30">
        <v>0.88</v>
      </c>
      <c r="F529" s="31">
        <v>1.2289570000000001</v>
      </c>
      <c r="G529" s="30">
        <v>0.93</v>
      </c>
      <c r="H529" s="29">
        <v>1.0677270000000001</v>
      </c>
      <c r="I529" s="30">
        <v>0.83</v>
      </c>
    </row>
    <row r="530" spans="1:9" x14ac:dyDescent="0.2">
      <c r="A530" s="26" t="s">
        <v>17</v>
      </c>
      <c r="B530" s="75" t="s">
        <v>1160</v>
      </c>
      <c r="C530" s="85" t="s">
        <v>1119</v>
      </c>
      <c r="D530" s="31">
        <v>0.90754900000000005</v>
      </c>
      <c r="E530" s="30">
        <v>0.88</v>
      </c>
      <c r="F530" s="31">
        <v>0.92380799999999996</v>
      </c>
      <c r="G530" s="30">
        <v>0.93</v>
      </c>
      <c r="H530" s="29">
        <v>0.833704</v>
      </c>
      <c r="I530" s="30">
        <v>0.83</v>
      </c>
    </row>
    <row r="531" spans="1:9" ht="13.5" thickBot="1" x14ac:dyDescent="0.25">
      <c r="A531" s="34" t="s">
        <v>536</v>
      </c>
      <c r="B531" s="77" t="s">
        <v>1160</v>
      </c>
      <c r="C531" s="88" t="s">
        <v>1120</v>
      </c>
      <c r="D531" s="44">
        <v>0.71009199999999995</v>
      </c>
      <c r="E531" s="45">
        <v>0.88</v>
      </c>
      <c r="F531" s="44">
        <v>0.69071899999999997</v>
      </c>
      <c r="G531" s="45">
        <v>0.93</v>
      </c>
      <c r="H531" s="46">
        <v>0.73277700000000001</v>
      </c>
      <c r="I531" s="45">
        <v>0.83</v>
      </c>
    </row>
    <row r="532" spans="1:9" x14ac:dyDescent="0.2">
      <c r="A532" s="33" t="s">
        <v>74</v>
      </c>
      <c r="B532" s="36" t="s">
        <v>1160</v>
      </c>
      <c r="C532" s="41" t="s">
        <v>1121</v>
      </c>
      <c r="D532" s="25">
        <v>1.3882190000000001</v>
      </c>
      <c r="E532" s="24">
        <v>0.88</v>
      </c>
      <c r="F532" s="25">
        <v>1.563485</v>
      </c>
      <c r="G532" s="24">
        <v>0.93</v>
      </c>
      <c r="H532" s="23">
        <v>1.289374</v>
      </c>
      <c r="I532" s="24">
        <v>0.83</v>
      </c>
    </row>
    <row r="533" spans="1:9" x14ac:dyDescent="0.2">
      <c r="A533" s="26" t="s">
        <v>537</v>
      </c>
      <c r="B533" s="75" t="s">
        <v>1160</v>
      </c>
      <c r="C533" s="85" t="s">
        <v>1122</v>
      </c>
      <c r="D533" s="31">
        <v>0.54552699999999998</v>
      </c>
      <c r="E533" s="30">
        <v>0.88</v>
      </c>
      <c r="F533" s="31">
        <v>0.488149</v>
      </c>
      <c r="G533" s="30">
        <v>0.93</v>
      </c>
      <c r="H533" s="29">
        <v>0.51253400000000005</v>
      </c>
      <c r="I533" s="30">
        <v>0.83</v>
      </c>
    </row>
    <row r="534" spans="1:9" ht="13.5" thickBot="1" x14ac:dyDescent="0.25">
      <c r="A534" s="47" t="s">
        <v>77</v>
      </c>
      <c r="B534" s="86" t="s">
        <v>1160</v>
      </c>
      <c r="C534" s="87" t="s">
        <v>1123</v>
      </c>
      <c r="D534" s="50">
        <v>1.069383</v>
      </c>
      <c r="E534" s="51">
        <v>0.88</v>
      </c>
      <c r="F534" s="50">
        <v>1.085421</v>
      </c>
      <c r="G534" s="51">
        <v>0.93</v>
      </c>
      <c r="H534" s="52">
        <v>0.96945300000000001</v>
      </c>
      <c r="I534" s="51">
        <v>0.83</v>
      </c>
    </row>
    <row r="535" spans="1:9" x14ac:dyDescent="0.2">
      <c r="A535" s="21" t="s">
        <v>538</v>
      </c>
      <c r="B535" s="53" t="s">
        <v>1160</v>
      </c>
      <c r="C535" s="37" t="s">
        <v>1124</v>
      </c>
      <c r="D535" s="38">
        <v>0.36360399999999998</v>
      </c>
      <c r="E535" s="39">
        <v>0.88</v>
      </c>
      <c r="F535" s="38">
        <v>0.35700999999999999</v>
      </c>
      <c r="G535" s="39">
        <v>0.93</v>
      </c>
      <c r="H535" s="40">
        <v>0.31145200000000001</v>
      </c>
      <c r="I535" s="39">
        <v>0.83</v>
      </c>
    </row>
    <row r="536" spans="1:9" x14ac:dyDescent="0.2">
      <c r="A536" s="26" t="s">
        <v>539</v>
      </c>
      <c r="B536" s="75" t="s">
        <v>1160</v>
      </c>
      <c r="C536" s="85" t="s">
        <v>1125</v>
      </c>
      <c r="D536" s="31">
        <v>0.42752200000000001</v>
      </c>
      <c r="E536" s="30">
        <v>0.88</v>
      </c>
      <c r="F536" s="31">
        <v>0.74385199999999996</v>
      </c>
      <c r="G536" s="30">
        <v>0.93</v>
      </c>
      <c r="H536" s="29">
        <v>0.72009999999999996</v>
      </c>
      <c r="I536" s="30">
        <v>0.83</v>
      </c>
    </row>
    <row r="537" spans="1:9" x14ac:dyDescent="0.2">
      <c r="A537" s="26" t="s">
        <v>540</v>
      </c>
      <c r="B537" s="75" t="s">
        <v>1160</v>
      </c>
      <c r="C537" s="85" t="s">
        <v>1126</v>
      </c>
      <c r="D537" s="31">
        <v>0.34814600000000001</v>
      </c>
      <c r="E537" s="30">
        <v>0.88</v>
      </c>
      <c r="F537" s="31">
        <v>0.49579200000000001</v>
      </c>
      <c r="G537" s="30">
        <v>0.93</v>
      </c>
      <c r="H537" s="29">
        <v>0.34979700000000002</v>
      </c>
      <c r="I537" s="30">
        <v>0.83</v>
      </c>
    </row>
    <row r="538" spans="1:9" ht="13.5" thickBot="1" x14ac:dyDescent="0.25">
      <c r="A538" s="34" t="s">
        <v>541</v>
      </c>
      <c r="B538" s="77" t="s">
        <v>1160</v>
      </c>
      <c r="C538" s="88" t="s">
        <v>1127</v>
      </c>
      <c r="D538" s="44">
        <v>0.44850400000000001</v>
      </c>
      <c r="E538" s="45">
        <v>0.88</v>
      </c>
      <c r="F538" s="44">
        <v>0.45518099999999995</v>
      </c>
      <c r="G538" s="45">
        <v>0.93</v>
      </c>
      <c r="H538" s="46">
        <v>0.34332499999999994</v>
      </c>
      <c r="I538" s="45">
        <v>0.83</v>
      </c>
    </row>
    <row r="539" spans="1:9" x14ac:dyDescent="0.2">
      <c r="A539" s="33" t="s">
        <v>542</v>
      </c>
      <c r="B539" s="36" t="s">
        <v>570</v>
      </c>
      <c r="C539" s="41" t="s">
        <v>1128</v>
      </c>
      <c r="D539" s="25">
        <v>0.54553399999999996</v>
      </c>
      <c r="E539" s="24">
        <v>0.88</v>
      </c>
      <c r="F539" s="25">
        <v>0.63258700000000001</v>
      </c>
      <c r="G539" s="24">
        <v>0.93</v>
      </c>
      <c r="H539" s="23">
        <v>0.68346400000000007</v>
      </c>
      <c r="I539" s="24">
        <v>0.83</v>
      </c>
    </row>
    <row r="540" spans="1:9" x14ac:dyDescent="0.2">
      <c r="A540" s="26" t="s">
        <v>543</v>
      </c>
      <c r="B540" s="75" t="s">
        <v>570</v>
      </c>
      <c r="C540" s="85" t="s">
        <v>1129</v>
      </c>
      <c r="D540" s="31">
        <v>0.54553399999999996</v>
      </c>
      <c r="E540" s="30">
        <v>0.88</v>
      </c>
      <c r="F540" s="31">
        <v>0.63258700000000001</v>
      </c>
      <c r="G540" s="30">
        <v>0.93</v>
      </c>
      <c r="H540" s="29">
        <v>0.68346400000000007</v>
      </c>
      <c r="I540" s="30">
        <v>0.83</v>
      </c>
    </row>
    <row r="541" spans="1:9" x14ac:dyDescent="0.2">
      <c r="A541" s="26" t="s">
        <v>43</v>
      </c>
      <c r="B541" s="75" t="s">
        <v>1160</v>
      </c>
      <c r="C541" s="85" t="s">
        <v>1130</v>
      </c>
      <c r="D541" s="31">
        <v>0.58327899999999999</v>
      </c>
      <c r="E541" s="30">
        <v>0.88</v>
      </c>
      <c r="F541" s="31">
        <v>0.41594200000000003</v>
      </c>
      <c r="G541" s="30">
        <v>0.93</v>
      </c>
      <c r="H541" s="29">
        <v>0.72626900000000005</v>
      </c>
      <c r="I541" s="30">
        <v>0.83</v>
      </c>
    </row>
    <row r="542" spans="1:9" ht="13.5" thickBot="1" x14ac:dyDescent="0.25">
      <c r="A542" s="47" t="s">
        <v>544</v>
      </c>
      <c r="B542" s="86" t="s">
        <v>1160</v>
      </c>
      <c r="C542" s="87" t="s">
        <v>1131</v>
      </c>
      <c r="D542" s="50">
        <v>0.83655199999999996</v>
      </c>
      <c r="E542" s="51">
        <v>0.88</v>
      </c>
      <c r="F542" s="50">
        <v>1.0554129999999999</v>
      </c>
      <c r="G542" s="51">
        <v>0.93</v>
      </c>
      <c r="H542" s="52">
        <v>0.96538600000000008</v>
      </c>
      <c r="I542" s="51">
        <v>0.83</v>
      </c>
    </row>
    <row r="543" spans="1:9" ht="13.5" thickBot="1" x14ac:dyDescent="0.25">
      <c r="A543" s="61" t="s">
        <v>75</v>
      </c>
      <c r="B543" s="62" t="s">
        <v>1160</v>
      </c>
      <c r="C543" s="63" t="s">
        <v>1132</v>
      </c>
      <c r="D543" s="64">
        <v>0.33628300000000005</v>
      </c>
      <c r="E543" s="65">
        <v>0.88</v>
      </c>
      <c r="F543" s="64">
        <v>0.51439699999999999</v>
      </c>
      <c r="G543" s="65">
        <v>0.93</v>
      </c>
      <c r="H543" s="66">
        <v>0.342644</v>
      </c>
      <c r="I543" s="65">
        <v>0.83</v>
      </c>
    </row>
    <row r="544" spans="1:9" x14ac:dyDescent="0.2">
      <c r="A544" s="33" t="s">
        <v>26</v>
      </c>
      <c r="B544" s="36" t="s">
        <v>1160</v>
      </c>
      <c r="C544" s="41" t="s">
        <v>1133</v>
      </c>
      <c r="D544" s="25">
        <v>1.1067800000000001</v>
      </c>
      <c r="E544" s="24">
        <v>0.88</v>
      </c>
      <c r="F544" s="25">
        <v>1.1566350000000001</v>
      </c>
      <c r="G544" s="24">
        <v>0.93</v>
      </c>
      <c r="H544" s="23">
        <v>1.1798740000000001</v>
      </c>
      <c r="I544" s="24">
        <v>0.83</v>
      </c>
    </row>
    <row r="545" spans="1:9" x14ac:dyDescent="0.2">
      <c r="A545" s="26" t="s">
        <v>545</v>
      </c>
      <c r="B545" s="75" t="s">
        <v>1160</v>
      </c>
      <c r="C545" s="85" t="s">
        <v>1134</v>
      </c>
      <c r="D545" s="31">
        <v>2.3339050000000001</v>
      </c>
      <c r="E545" s="30">
        <v>0.88</v>
      </c>
      <c r="F545" s="31">
        <v>2.558103</v>
      </c>
      <c r="G545" s="30">
        <v>0.93</v>
      </c>
      <c r="H545" s="29">
        <v>0.60143899999999995</v>
      </c>
      <c r="I545" s="30">
        <v>0.83</v>
      </c>
    </row>
    <row r="546" spans="1:9" x14ac:dyDescent="0.2">
      <c r="A546" s="26" t="s">
        <v>93</v>
      </c>
      <c r="B546" s="75" t="s">
        <v>1160</v>
      </c>
      <c r="C546" s="85" t="s">
        <v>1135</v>
      </c>
      <c r="D546" s="31">
        <v>0.98055700000000001</v>
      </c>
      <c r="E546" s="30">
        <v>0.88</v>
      </c>
      <c r="F546" s="31">
        <v>1.0673269999999999</v>
      </c>
      <c r="G546" s="30">
        <v>0.93</v>
      </c>
      <c r="H546" s="29">
        <v>0.89125100000000002</v>
      </c>
      <c r="I546" s="30">
        <v>0.83</v>
      </c>
    </row>
    <row r="547" spans="1:9" x14ac:dyDescent="0.2">
      <c r="A547" s="26" t="s">
        <v>546</v>
      </c>
      <c r="B547" s="75" t="s">
        <v>1160</v>
      </c>
      <c r="C547" s="85" t="s">
        <v>1136</v>
      </c>
      <c r="D547" s="67">
        <v>0.91091499999999992</v>
      </c>
      <c r="E547" s="30">
        <v>0.88</v>
      </c>
      <c r="F547" s="67">
        <v>1.189287</v>
      </c>
      <c r="G547" s="30">
        <v>0.93</v>
      </c>
      <c r="H547" s="68">
        <v>1.336525</v>
      </c>
      <c r="I547" s="30">
        <v>0.83</v>
      </c>
    </row>
    <row r="548" spans="1:9" ht="13.5" thickBot="1" x14ac:dyDescent="0.25">
      <c r="A548" s="89" t="s">
        <v>547</v>
      </c>
      <c r="B548" s="90" t="s">
        <v>1160</v>
      </c>
      <c r="C548" s="91" t="s">
        <v>1137</v>
      </c>
      <c r="D548" s="83">
        <v>0.91091499999999992</v>
      </c>
      <c r="E548" s="92">
        <v>0.88</v>
      </c>
      <c r="F548" s="83">
        <v>1.189287</v>
      </c>
      <c r="G548" s="92">
        <v>0.93</v>
      </c>
      <c r="H548" s="84">
        <v>1.1144350000000001</v>
      </c>
      <c r="I548" s="92">
        <v>0.83</v>
      </c>
    </row>
    <row r="549" spans="1:9" x14ac:dyDescent="0.2">
      <c r="A549" s="93" t="s">
        <v>548</v>
      </c>
      <c r="B549" s="94" t="s">
        <v>1160</v>
      </c>
      <c r="C549" s="95" t="s">
        <v>1138</v>
      </c>
      <c r="D549" s="96">
        <v>5.7854999999999997E-2</v>
      </c>
      <c r="E549" s="97">
        <v>0.88</v>
      </c>
      <c r="F549" s="96">
        <v>3.1809999999999998E-2</v>
      </c>
      <c r="G549" s="97">
        <v>0.93</v>
      </c>
      <c r="H549" s="98">
        <v>8.9301000000000019E-2</v>
      </c>
      <c r="I549" s="97">
        <v>0.83</v>
      </c>
    </row>
    <row r="550" spans="1:9" x14ac:dyDescent="0.2">
      <c r="A550" s="99" t="s">
        <v>549</v>
      </c>
      <c r="B550" s="100" t="s">
        <v>1160</v>
      </c>
      <c r="C550" s="101" t="s">
        <v>1139</v>
      </c>
      <c r="D550" s="67">
        <v>2.2401000000000001E-2</v>
      </c>
      <c r="E550" s="102">
        <v>0.88</v>
      </c>
      <c r="F550" s="67">
        <v>7.4440999999999993E-2</v>
      </c>
      <c r="G550" s="102">
        <v>0.93</v>
      </c>
      <c r="H550" s="68">
        <v>9.5496999999999999E-2</v>
      </c>
      <c r="I550" s="102">
        <v>0.83</v>
      </c>
    </row>
    <row r="551" spans="1:9" x14ac:dyDescent="0.2">
      <c r="A551" s="99" t="s">
        <v>550</v>
      </c>
      <c r="B551" s="100" t="s">
        <v>1160</v>
      </c>
      <c r="C551" s="101" t="s">
        <v>1140</v>
      </c>
      <c r="D551" s="67">
        <v>0.10082200000000001</v>
      </c>
      <c r="E551" s="102">
        <v>0.88</v>
      </c>
      <c r="F551" s="67">
        <v>0.15440499999999999</v>
      </c>
      <c r="G551" s="102">
        <v>0.93</v>
      </c>
      <c r="H551" s="68">
        <v>0.103256</v>
      </c>
      <c r="I551" s="102">
        <v>0.83</v>
      </c>
    </row>
    <row r="552" spans="1:9" x14ac:dyDescent="0.2">
      <c r="A552" s="99" t="s">
        <v>551</v>
      </c>
      <c r="B552" s="100" t="s">
        <v>1160</v>
      </c>
      <c r="C552" s="101" t="s">
        <v>1141</v>
      </c>
      <c r="D552" s="67">
        <v>0.50018700000000005</v>
      </c>
      <c r="E552" s="102">
        <v>0.88</v>
      </c>
      <c r="F552" s="67">
        <v>0.33368299999999995</v>
      </c>
      <c r="G552" s="102">
        <v>0.93</v>
      </c>
      <c r="H552" s="68">
        <v>0.60538499999999995</v>
      </c>
      <c r="I552" s="102">
        <v>0.83</v>
      </c>
    </row>
    <row r="553" spans="1:9" x14ac:dyDescent="0.2">
      <c r="A553" s="99" t="s">
        <v>552</v>
      </c>
      <c r="B553" s="100" t="s">
        <v>570</v>
      </c>
      <c r="C553" s="101" t="s">
        <v>1142</v>
      </c>
      <c r="D553" s="67">
        <v>0.218635</v>
      </c>
      <c r="E553" s="102">
        <v>0.88</v>
      </c>
      <c r="F553" s="67">
        <v>0.22290700000000002</v>
      </c>
      <c r="G553" s="102">
        <v>0.93</v>
      </c>
      <c r="H553" s="68">
        <v>0.27111200000000002</v>
      </c>
      <c r="I553" s="102">
        <v>0.83</v>
      </c>
    </row>
    <row r="554" spans="1:9" ht="13.5" thickBot="1" x14ac:dyDescent="0.25">
      <c r="A554" s="103" t="s">
        <v>553</v>
      </c>
      <c r="B554" s="104" t="s">
        <v>1160</v>
      </c>
      <c r="C554" s="105" t="s">
        <v>1143</v>
      </c>
      <c r="D554" s="69">
        <v>0.18054500000000001</v>
      </c>
      <c r="E554" s="106">
        <v>0.88</v>
      </c>
      <c r="F554" s="69">
        <v>0.21498800000000004</v>
      </c>
      <c r="G554" s="106">
        <v>0.93</v>
      </c>
      <c r="H554" s="70">
        <v>0.23144200000000001</v>
      </c>
      <c r="I554" s="106">
        <v>0.83</v>
      </c>
    </row>
    <row r="555" spans="1:9" x14ac:dyDescent="0.2">
      <c r="A555" s="107" t="s">
        <v>554</v>
      </c>
      <c r="B555" s="108" t="s">
        <v>570</v>
      </c>
      <c r="C555" s="109" t="s">
        <v>1144</v>
      </c>
      <c r="D555" s="79">
        <v>0.324407</v>
      </c>
      <c r="E555" s="110">
        <v>0.88</v>
      </c>
      <c r="F555" s="79">
        <v>0.246223</v>
      </c>
      <c r="G555" s="110">
        <v>0.93</v>
      </c>
      <c r="H555" s="80">
        <v>7.4542999999999998E-2</v>
      </c>
      <c r="I555" s="110">
        <v>0.83</v>
      </c>
    </row>
    <row r="556" spans="1:9" x14ac:dyDescent="0.2">
      <c r="A556" s="99" t="s">
        <v>555</v>
      </c>
      <c r="B556" s="100" t="s">
        <v>570</v>
      </c>
      <c r="C556" s="101" t="s">
        <v>1145</v>
      </c>
      <c r="D556" s="67">
        <v>0.324407</v>
      </c>
      <c r="E556" s="102">
        <v>0.88</v>
      </c>
      <c r="F556" s="67">
        <v>0.246223</v>
      </c>
      <c r="G556" s="102">
        <v>0.93</v>
      </c>
      <c r="H556" s="68">
        <v>7.4542999999999998E-2</v>
      </c>
      <c r="I556" s="102">
        <v>0.83</v>
      </c>
    </row>
    <row r="557" spans="1:9" x14ac:dyDescent="0.2">
      <c r="A557" s="99" t="s">
        <v>556</v>
      </c>
      <c r="B557" s="100" t="s">
        <v>570</v>
      </c>
      <c r="C557" s="101" t="s">
        <v>1146</v>
      </c>
      <c r="D557" s="67">
        <v>1.3298990000000002</v>
      </c>
      <c r="E557" s="102">
        <v>0.88</v>
      </c>
      <c r="F557" s="67">
        <v>1.603272</v>
      </c>
      <c r="G557" s="102">
        <v>0.93</v>
      </c>
      <c r="H557" s="68">
        <v>1.080891</v>
      </c>
      <c r="I557" s="102">
        <v>0.83</v>
      </c>
    </row>
    <row r="558" spans="1:9" x14ac:dyDescent="0.2">
      <c r="A558" s="99" t="s">
        <v>89</v>
      </c>
      <c r="B558" s="100" t="s">
        <v>570</v>
      </c>
      <c r="C558" s="101" t="s">
        <v>1147</v>
      </c>
      <c r="D558" s="67">
        <v>1.3298990000000002</v>
      </c>
      <c r="E558" s="102">
        <v>0.88</v>
      </c>
      <c r="F558" s="67">
        <v>1.603272</v>
      </c>
      <c r="G558" s="102">
        <v>0.93</v>
      </c>
      <c r="H558" s="68">
        <v>1.080891</v>
      </c>
      <c r="I558" s="102">
        <v>0.83</v>
      </c>
    </row>
    <row r="559" spans="1:9" x14ac:dyDescent="0.2">
      <c r="A559" s="99" t="s">
        <v>557</v>
      </c>
      <c r="B559" s="100" t="s">
        <v>570</v>
      </c>
      <c r="C559" s="101" t="s">
        <v>1148</v>
      </c>
      <c r="D559" s="67">
        <v>1.3298990000000002</v>
      </c>
      <c r="E559" s="102">
        <v>0.88</v>
      </c>
      <c r="F559" s="67">
        <v>1.603272</v>
      </c>
      <c r="G559" s="102">
        <v>0.93</v>
      </c>
      <c r="H559" s="68">
        <v>1.080891</v>
      </c>
      <c r="I559" s="102">
        <v>0.83</v>
      </c>
    </row>
    <row r="560" spans="1:9" x14ac:dyDescent="0.2">
      <c r="A560" s="99" t="s">
        <v>558</v>
      </c>
      <c r="B560" s="100" t="s">
        <v>570</v>
      </c>
      <c r="C560" s="101" t="s">
        <v>1149</v>
      </c>
      <c r="D560" s="67">
        <v>1.3298990000000002</v>
      </c>
      <c r="E560" s="102">
        <v>0.88</v>
      </c>
      <c r="F560" s="67">
        <v>1.603272</v>
      </c>
      <c r="G560" s="102">
        <v>0.93</v>
      </c>
      <c r="H560" s="68">
        <v>1.080891</v>
      </c>
      <c r="I560" s="102">
        <v>0.83</v>
      </c>
    </row>
    <row r="561" spans="1:9" x14ac:dyDescent="0.2">
      <c r="A561" s="99" t="s">
        <v>559</v>
      </c>
      <c r="B561" s="100" t="s">
        <v>570</v>
      </c>
      <c r="C561" s="101" t="s">
        <v>1150</v>
      </c>
      <c r="D561" s="67">
        <v>1.3298990000000002</v>
      </c>
      <c r="E561" s="102">
        <v>0.88</v>
      </c>
      <c r="F561" s="67">
        <v>1.603272</v>
      </c>
      <c r="G561" s="102">
        <v>0.93</v>
      </c>
      <c r="H561" s="68">
        <v>1.080891</v>
      </c>
      <c r="I561" s="102">
        <v>0.83</v>
      </c>
    </row>
    <row r="562" spans="1:9" ht="13.5" thickBot="1" x14ac:dyDescent="0.25">
      <c r="A562" s="89" t="s">
        <v>560</v>
      </c>
      <c r="B562" s="90" t="s">
        <v>570</v>
      </c>
      <c r="C562" s="91" t="s">
        <v>1151</v>
      </c>
      <c r="D562" s="83">
        <v>1.3298990000000002</v>
      </c>
      <c r="E562" s="92">
        <v>0.88</v>
      </c>
      <c r="F562" s="83">
        <v>1.603272</v>
      </c>
      <c r="G562" s="92">
        <v>0.93</v>
      </c>
      <c r="H562" s="84">
        <v>1.080891</v>
      </c>
      <c r="I562" s="92">
        <v>0.83</v>
      </c>
    </row>
    <row r="563" spans="1:9" x14ac:dyDescent="0.2">
      <c r="A563" s="93" t="s">
        <v>561</v>
      </c>
      <c r="B563" s="94" t="s">
        <v>1160</v>
      </c>
      <c r="C563" s="95" t="s">
        <v>1152</v>
      </c>
      <c r="D563" s="96">
        <v>0.94182500000000002</v>
      </c>
      <c r="E563" s="97">
        <v>0.88</v>
      </c>
      <c r="F563" s="96">
        <v>1.1166720000000001</v>
      </c>
      <c r="G563" s="97">
        <v>0.93</v>
      </c>
      <c r="H563" s="98">
        <v>0.95718300000000001</v>
      </c>
      <c r="I563" s="97">
        <v>0.83</v>
      </c>
    </row>
    <row r="564" spans="1:9" x14ac:dyDescent="0.2">
      <c r="A564" s="99" t="s">
        <v>562</v>
      </c>
      <c r="B564" s="100" t="s">
        <v>1160</v>
      </c>
      <c r="C564" s="101" t="s">
        <v>1153</v>
      </c>
      <c r="D564" s="67">
        <v>0.14586299999999999</v>
      </c>
      <c r="E564" s="102">
        <v>0.88</v>
      </c>
      <c r="F564" s="67">
        <v>0.15940699999999999</v>
      </c>
      <c r="G564" s="102">
        <v>0.93</v>
      </c>
      <c r="H564" s="68">
        <v>0.121797</v>
      </c>
      <c r="I564" s="102">
        <v>0.83</v>
      </c>
    </row>
    <row r="565" spans="1:9" x14ac:dyDescent="0.2">
      <c r="A565" s="99" t="s">
        <v>563</v>
      </c>
      <c r="B565" s="100" t="s">
        <v>1160</v>
      </c>
      <c r="C565" s="101" t="s">
        <v>1154</v>
      </c>
      <c r="D565" s="67">
        <v>0.86647399999999986</v>
      </c>
      <c r="E565" s="102">
        <v>0.88</v>
      </c>
      <c r="F565" s="67">
        <v>0.82291200000000009</v>
      </c>
      <c r="G565" s="102">
        <v>0.93</v>
      </c>
      <c r="H565" s="68">
        <v>0.82909099999999991</v>
      </c>
      <c r="I565" s="102">
        <v>0.83</v>
      </c>
    </row>
    <row r="566" spans="1:9" x14ac:dyDescent="0.2">
      <c r="A566" s="99" t="s">
        <v>564</v>
      </c>
      <c r="B566" s="100" t="s">
        <v>570</v>
      </c>
      <c r="C566" s="101" t="s">
        <v>1155</v>
      </c>
      <c r="D566" s="67">
        <v>0.56011599999999995</v>
      </c>
      <c r="E566" s="102">
        <v>0.88</v>
      </c>
      <c r="F566" s="67">
        <v>0.61757700000000004</v>
      </c>
      <c r="G566" s="102">
        <v>0.93</v>
      </c>
      <c r="H566" s="68">
        <v>0.54349099999999995</v>
      </c>
      <c r="I566" s="102">
        <v>0.83</v>
      </c>
    </row>
    <row r="567" spans="1:9" ht="13.5" thickBot="1" x14ac:dyDescent="0.25">
      <c r="A567" s="103" t="s">
        <v>565</v>
      </c>
      <c r="B567" s="104" t="s">
        <v>570</v>
      </c>
      <c r="C567" s="105" t="s">
        <v>1156</v>
      </c>
      <c r="D567" s="69">
        <v>0.56011599999999995</v>
      </c>
      <c r="E567" s="106">
        <v>0.88</v>
      </c>
      <c r="F567" s="69">
        <v>0.61757700000000004</v>
      </c>
      <c r="G567" s="106">
        <v>0.93</v>
      </c>
      <c r="H567" s="70">
        <v>0.54349099999999995</v>
      </c>
      <c r="I567" s="106">
        <v>0.83</v>
      </c>
    </row>
    <row r="568" spans="1:9" ht="13.5" thickBot="1" x14ac:dyDescent="0.25">
      <c r="A568" s="111" t="s">
        <v>566</v>
      </c>
      <c r="B568" s="112" t="s">
        <v>1160</v>
      </c>
      <c r="C568" s="113" t="s">
        <v>1157</v>
      </c>
      <c r="D568" s="114">
        <v>0.227441</v>
      </c>
      <c r="E568" s="115">
        <v>0.88</v>
      </c>
      <c r="F568" s="114">
        <v>0.16225899999999999</v>
      </c>
      <c r="G568" s="115">
        <v>0.93</v>
      </c>
      <c r="H568" s="116">
        <v>0.15678500000000001</v>
      </c>
      <c r="I568" s="115">
        <v>0.83</v>
      </c>
    </row>
    <row r="569" spans="1:9" ht="13.5" thickBot="1" x14ac:dyDescent="0.25">
      <c r="A569" s="117" t="s">
        <v>32</v>
      </c>
      <c r="B569" s="118" t="s">
        <v>1160</v>
      </c>
      <c r="C569" s="119" t="s">
        <v>1158</v>
      </c>
      <c r="D569" s="120">
        <v>7.7937999999999993E-2</v>
      </c>
      <c r="E569" s="121">
        <v>0.88</v>
      </c>
      <c r="F569" s="120">
        <v>0.16980999999999999</v>
      </c>
      <c r="G569" s="121">
        <v>0.93</v>
      </c>
      <c r="H569" s="122">
        <v>0.33411799999999997</v>
      </c>
      <c r="I569" s="121">
        <v>0.83</v>
      </c>
    </row>
    <row r="570" spans="1:9" ht="12.75" customHeight="1" x14ac:dyDescent="0.2">
      <c r="A570" s="187" t="s">
        <v>1159</v>
      </c>
      <c r="B570" s="188"/>
      <c r="C570" s="188"/>
      <c r="D570" s="188"/>
      <c r="E570" s="188"/>
      <c r="F570" s="188"/>
      <c r="G570" s="188"/>
      <c r="H570" s="188"/>
      <c r="I570" s="188"/>
    </row>
    <row r="571" spans="1:9" x14ac:dyDescent="0.2">
      <c r="A571" s="189"/>
      <c r="B571" s="189"/>
      <c r="C571" s="189"/>
      <c r="D571" s="189"/>
      <c r="E571" s="189"/>
      <c r="F571" s="189"/>
      <c r="G571" s="189"/>
      <c r="H571" s="189"/>
      <c r="I571" s="189"/>
    </row>
  </sheetData>
  <mergeCells count="4">
    <mergeCell ref="D1:E1"/>
    <mergeCell ref="F1:G1"/>
    <mergeCell ref="H1:I1"/>
    <mergeCell ref="A570:I5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RI sector</vt:lpstr>
    </vt:vector>
  </TitlesOfParts>
  <Company>FAO-FAT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proff</dc:creator>
  <cp:lastModifiedBy>Gilles Cornez</cp:lastModifiedBy>
  <cp:lastPrinted>2015-01-20T10:45:32Z</cp:lastPrinted>
  <dcterms:created xsi:type="dcterms:W3CDTF">2009-07-16T09:53:46Z</dcterms:created>
  <dcterms:modified xsi:type="dcterms:W3CDTF">2023-09-29T12:03:01Z</dcterms:modified>
</cp:coreProperties>
</file>