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FR\"/>
    </mc:Choice>
  </mc:AlternateContent>
  <xr:revisionPtr revIDLastSave="0" documentId="13_ncr:1_{AEFFB643-E7C3-4D23-9680-2E6C3F2F5A49}" xr6:coauthVersionLast="36" xr6:coauthVersionMax="36" xr10:uidLastSave="{00000000-0000-0000-0000-000000000000}"/>
  <bookViews>
    <workbookView xWindow="14388" yWindow="32760" windowWidth="14436" windowHeight="11760" activeTab="4" xr2:uid="{00000000-000D-0000-FFFF-FFFF00000000}"/>
  </bookViews>
  <sheets>
    <sheet name="Table de matières" sheetId="1" r:id="rId1"/>
    <sheet name="2.5" sheetId="5" state="hidden" r:id="rId2"/>
    <sheet name="2.1" sheetId="2" r:id="rId3"/>
    <sheet name="2.2" sheetId="3" r:id="rId4"/>
    <sheet name="2.3" sheetId="4" r:id="rId5"/>
    <sheet name="Blad1" sheetId="6" r:id="rId6"/>
  </sheets>
  <calcPr calcId="191029"/>
</workbook>
</file>

<file path=xl/calcChain.xml><?xml version="1.0" encoding="utf-8"?>
<calcChain xmlns="http://schemas.openxmlformats.org/spreadsheetml/2006/main">
  <c r="T10" i="6" l="1"/>
  <c r="T9" i="6"/>
  <c r="T8" i="6"/>
  <c r="T7" i="6"/>
  <c r="T6" i="6"/>
  <c r="T5" i="6"/>
  <c r="T4" i="6"/>
  <c r="J7" i="6"/>
  <c r="J9" i="6"/>
  <c r="J8" i="6"/>
  <c r="J6" i="6"/>
  <c r="J5" i="6"/>
  <c r="J4" i="6"/>
  <c r="J11" i="6"/>
  <c r="G14" i="5"/>
  <c r="G13" i="5"/>
  <c r="G12" i="5"/>
  <c r="G11" i="5"/>
  <c r="G10" i="5"/>
  <c r="G9" i="5"/>
  <c r="G8" i="5"/>
  <c r="G7" i="5"/>
  <c r="G6" i="5"/>
  <c r="T11" i="6"/>
</calcChain>
</file>

<file path=xl/sharedStrings.xml><?xml version="1.0" encoding="utf-8"?>
<sst xmlns="http://schemas.openxmlformats.org/spreadsheetml/2006/main" count="160" uniqueCount="85">
  <si>
    <t>Suites</t>
  </si>
  <si>
    <t>N</t>
  </si>
  <si>
    <t>%</t>
  </si>
  <si>
    <t>IT</t>
  </si>
  <si>
    <t>IP</t>
  </si>
  <si>
    <t>Mortels</t>
  </si>
  <si>
    <t>TOTAL</t>
  </si>
  <si>
    <t>Commentaires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</si>
  <si>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</si>
  <si>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</si>
  <si>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</si>
  <si>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</si>
  <si>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</si>
  <si>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</si>
  <si>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</si>
  <si>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</si>
  <si>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IT :  incapacité temporaire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</si>
  <si>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</si>
  <si>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</si>
  <si>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</si>
  <si>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</si>
  <si>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</si>
  <si>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</si>
  <si>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</si>
  <si>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CSS *</t>
  </si>
  <si>
    <t>IT *</t>
  </si>
  <si>
    <t>IP **</t>
  </si>
  <si>
    <t>(**) situation/photo fin octobre avec les IP effectivement règlées ou prévues d'être règlé</t>
  </si>
  <si>
    <t>IP : incapacité permanente (les taux IP les plus élevés prennent plus de temps pour être règlés)</t>
  </si>
  <si>
    <t>SUITES</t>
  </si>
  <si>
    <t>COMMENTAIRES</t>
  </si>
  <si>
    <t>DUREE DE l'IT</t>
  </si>
  <si>
    <r>
      <rPr>
        <sz val="11"/>
        <color indexed="16"/>
        <rFont val="Calibri"/>
        <family val="2"/>
      </rPr>
      <t>2.1.</t>
    </r>
  </si>
  <si>
    <r>
      <rPr>
        <sz val="11"/>
        <color indexed="16"/>
        <rFont val="Calibri"/>
        <family val="2"/>
      </rPr>
      <t>2.2.</t>
    </r>
  </si>
  <si>
    <r>
      <rPr>
        <sz val="11"/>
        <color indexed="16"/>
        <rFont val="Calibri"/>
        <family val="2"/>
      </rPr>
      <t>2.3.</t>
    </r>
  </si>
  <si>
    <t>IP PREVUE</t>
  </si>
  <si>
    <t>IP 0%</t>
  </si>
  <si>
    <t>IP 1 à &lt; 5 %</t>
  </si>
  <si>
    <t>IP 5 à &lt; 10 %</t>
  </si>
  <si>
    <t>IP 10 à &lt; 16 %</t>
  </si>
  <si>
    <t>IP 16 à &lt; 20 %</t>
  </si>
  <si>
    <t>IP 20 à &lt; 36 %</t>
  </si>
  <si>
    <t>IP 36 à &lt; 66 %</t>
  </si>
  <si>
    <t>IP 66 % et plus</t>
  </si>
  <si>
    <t>Total</t>
  </si>
  <si>
    <t>0.00</t>
  </si>
  <si>
    <t>0.02</t>
  </si>
  <si>
    <t>0.03</t>
  </si>
  <si>
    <t>0.04</t>
  </si>
  <si>
    <t>0.05</t>
  </si>
  <si>
    <t>0.06</t>
  </si>
  <si>
    <t>0.10</t>
  </si>
  <si>
    <t>1.00</t>
  </si>
  <si>
    <t>2.00</t>
  </si>
  <si>
    <t>3.00</t>
  </si>
  <si>
    <t>4.00</t>
  </si>
  <si>
    <t>5.00</t>
  </si>
  <si>
    <t>6.00</t>
  </si>
  <si>
    <t>7.00</t>
  </si>
  <si>
    <t>8.00</t>
  </si>
  <si>
    <t>10.00</t>
  </si>
  <si>
    <t>12.00</t>
  </si>
  <si>
    <t>13.00</t>
  </si>
  <si>
    <t>14.00</t>
  </si>
  <si>
    <t>15.00</t>
  </si>
  <si>
    <t>16.00</t>
  </si>
  <si>
    <t>17.00</t>
  </si>
  <si>
    <t>18.00</t>
  </si>
  <si>
    <t>20.00</t>
  </si>
  <si>
    <t>22.00</t>
  </si>
  <si>
    <t>25.00</t>
  </si>
  <si>
    <t>28.00</t>
  </si>
  <si>
    <t>30.00</t>
  </si>
  <si>
    <t>40.00</t>
  </si>
  <si>
    <t>50.00</t>
  </si>
  <si>
    <t>100.00</t>
  </si>
  <si>
    <t>2. CONSEQUENCES DES ACCIDENTS SUR LE LIEU DE TRAVAIL DANS LE SECTEUR PUBLIC - 2020 - photo janvier 2023</t>
  </si>
  <si>
    <t xml:space="preserve">Accidents sur le lieu de travail - distribution selon les conséquences: 2015 - 2021  </t>
  </si>
  <si>
    <t>Accidents sur le lieu de travail - distribution selon la durée de l’incapacité temporaire: évolution 2015 - 2021</t>
  </si>
  <si>
    <t>Accidents sur le lieu de travail - distribution selon le taux prévu d'incapacité permanente: 2015 - 2021</t>
  </si>
  <si>
    <t>2. CONSEQUENCES DES ACCIDENTS SUR LE LIEU DE TRAVAIL DANS LE SECTEUR PUBLIC - 2015 - 2021 - situation janvier 2023</t>
  </si>
  <si>
    <t>2.1. Accidents sur le lieu de travail - distribution selon les conséquences: 2015 - 2021</t>
  </si>
  <si>
    <t>2.2. Accidents sur le lieu de travail - distribution selon la durée de l’incapacité temporaire de travail: évolution 2015 - 2021</t>
  </si>
  <si>
    <t xml:space="preserve">2.3. Accidents sur le lieu de travail - distribution selon le taux prévu d'incapacité permanente: 2015 - 2021 </t>
  </si>
  <si>
    <t>(*) il y a un 'shift' continu des AT sans suite vers AT avec IT et puis vers AT avec IP - la photo définitive pour ce rapport a été pris en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</si>
</sst>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Font="1"/>
    <xf numFmtId="3" fontId="6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3" borderId="0" xfId="0" applyFont="1" applyFill="1"/>
    <xf numFmtId="0" fontId="9" fillId="3" borderId="0" xfId="0" applyFont="1" applyFill="1"/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top"/>
    </xf>
    <xf numFmtId="0" fontId="12" fillId="4" borderId="24" xfId="0" applyFont="1" applyFill="1" applyBorder="1" applyAlignment="1">
      <alignment horizontal="center" vertical="center"/>
    </xf>
    <xf numFmtId="3" fontId="13" fillId="4" borderId="25" xfId="0" applyNumberFormat="1" applyFont="1" applyFill="1" applyBorder="1" applyAlignment="1">
      <alignment horizontal="center" vertical="center"/>
    </xf>
    <xf numFmtId="164" fontId="14" fillId="4" borderId="26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Alignment="1">
      <alignment vertical="top"/>
    </xf>
    <xf numFmtId="0" fontId="12" fillId="4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9" fontId="14" fillId="3" borderId="0" xfId="0" applyNumberFormat="1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vertical="center"/>
    </xf>
    <xf numFmtId="0" fontId="16" fillId="4" borderId="31" xfId="0" applyFont="1" applyFill="1" applyBorder="1" applyAlignment="1">
      <alignment vertical="center"/>
    </xf>
    <xf numFmtId="0" fontId="16" fillId="4" borderId="32" xfId="0" applyFont="1" applyFill="1" applyBorder="1" applyAlignment="1">
      <alignment vertical="center"/>
    </xf>
    <xf numFmtId="0" fontId="17" fillId="4" borderId="33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4" borderId="35" xfId="0" applyFont="1" applyFill="1" applyBorder="1" applyAlignment="1">
      <alignment vertical="center"/>
    </xf>
    <xf numFmtId="0" fontId="17" fillId="4" borderId="36" xfId="0" applyFont="1" applyFill="1" applyBorder="1" applyAlignment="1">
      <alignment vertical="center"/>
    </xf>
    <xf numFmtId="0" fontId="17" fillId="4" borderId="37" xfId="0" applyFont="1" applyFill="1" applyBorder="1" applyAlignment="1">
      <alignment vertical="center"/>
    </xf>
    <xf numFmtId="3" fontId="0" fillId="3" borderId="0" xfId="0" applyNumberFormat="1" applyFont="1" applyFill="1"/>
    <xf numFmtId="0" fontId="12" fillId="4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left" vertical="center"/>
    </xf>
    <xf numFmtId="0" fontId="15" fillId="3" borderId="0" xfId="0" applyFont="1" applyFill="1" applyAlignment="1">
      <alignment vertical="top"/>
    </xf>
    <xf numFmtId="3" fontId="12" fillId="4" borderId="2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17" fillId="3" borderId="0" xfId="0" applyFont="1" applyFill="1" applyAlignment="1">
      <alignment horizontal="center" vertical="center"/>
    </xf>
    <xf numFmtId="3" fontId="17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0" fontId="12" fillId="4" borderId="22" xfId="0" applyFont="1" applyFill="1" applyBorder="1" applyAlignment="1">
      <alignment horizontal="center" vertical="center" wrapText="1"/>
    </xf>
    <xf numFmtId="9" fontId="12" fillId="4" borderId="28" xfId="0" applyNumberFormat="1" applyFont="1" applyFill="1" applyBorder="1" applyAlignment="1">
      <alignment horizontal="left" vertical="center"/>
    </xf>
    <xf numFmtId="3" fontId="18" fillId="3" borderId="0" xfId="0" applyNumberFormat="1" applyFont="1" applyFill="1" applyAlignment="1">
      <alignment vertical="top"/>
    </xf>
    <xf numFmtId="0" fontId="18" fillId="3" borderId="0" xfId="0" applyFont="1" applyFill="1" applyAlignment="1">
      <alignment vertical="top"/>
    </xf>
    <xf numFmtId="0" fontId="16" fillId="4" borderId="30" xfId="0" applyFont="1" applyFill="1" applyBorder="1" applyAlignment="1">
      <alignment horizontal="left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left" vertical="center"/>
    </xf>
    <xf numFmtId="0" fontId="17" fillId="4" borderId="36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164" fontId="17" fillId="3" borderId="0" xfId="0" applyNumberFormat="1" applyFont="1" applyFill="1" applyAlignment="1">
      <alignment horizontal="center" vertical="center"/>
    </xf>
    <xf numFmtId="3" fontId="0" fillId="3" borderId="0" xfId="0" applyNumberFormat="1" applyFont="1" applyFill="1" applyAlignment="1">
      <alignment vertical="top"/>
    </xf>
    <xf numFmtId="0" fontId="0" fillId="3" borderId="0" xfId="0" applyFont="1" applyFill="1" applyAlignment="1">
      <alignment vertical="center"/>
    </xf>
    <xf numFmtId="0" fontId="10" fillId="6" borderId="38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0" fontId="19" fillId="4" borderId="33" xfId="0" applyFont="1" applyFill="1" applyBorder="1" applyAlignment="1">
      <alignment vertical="center"/>
    </xf>
    <xf numFmtId="0" fontId="20" fillId="4" borderId="34" xfId="1" applyFont="1" applyFill="1" applyBorder="1" applyAlignment="1">
      <alignment vertical="center"/>
    </xf>
    <xf numFmtId="0" fontId="19" fillId="4" borderId="35" xfId="0" applyFont="1" applyFill="1" applyBorder="1" applyAlignment="1">
      <alignment vertical="center"/>
    </xf>
    <xf numFmtId="0" fontId="20" fillId="4" borderId="37" xfId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4" borderId="36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9" fontId="14" fillId="0" borderId="39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 vertical="center"/>
    </xf>
    <xf numFmtId="3" fontId="21" fillId="2" borderId="22" xfId="0" applyNumberFormat="1" applyFont="1" applyFill="1" applyBorder="1" applyAlignment="1">
      <alignment horizontal="center" vertical="center"/>
    </xf>
    <xf numFmtId="9" fontId="14" fillId="0" borderId="22" xfId="0" applyNumberFormat="1" applyFont="1" applyFill="1" applyBorder="1" applyAlignment="1">
      <alignment horizontal="center" vertical="center"/>
    </xf>
    <xf numFmtId="3" fontId="13" fillId="7" borderId="27" xfId="0" applyNumberFormat="1" applyFont="1" applyFill="1" applyBorder="1" applyAlignment="1">
      <alignment horizontal="center" vertical="center"/>
    </xf>
    <xf numFmtId="9" fontId="14" fillId="0" borderId="23" xfId="0" applyNumberFormat="1" applyFont="1" applyFill="1" applyBorder="1" applyAlignment="1">
      <alignment horizontal="center" vertical="center"/>
    </xf>
    <xf numFmtId="9" fontId="14" fillId="4" borderId="39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164" fontId="14" fillId="4" borderId="0" xfId="0" applyNumberFormat="1" applyFont="1" applyFill="1" applyBorder="1" applyAlignment="1">
      <alignment horizontal="center" vertical="center"/>
    </xf>
    <xf numFmtId="164" fontId="14" fillId="4" borderId="40" xfId="0" applyNumberFormat="1" applyFont="1" applyFill="1" applyBorder="1" applyAlignment="1">
      <alignment horizontal="center" vertical="center"/>
    </xf>
    <xf numFmtId="164" fontId="14" fillId="4" borderId="41" xfId="0" applyNumberFormat="1" applyFont="1" applyFill="1" applyBorder="1" applyAlignment="1">
      <alignment horizontal="center" vertical="center"/>
    </xf>
    <xf numFmtId="9" fontId="14" fillId="0" borderId="42" xfId="0" applyNumberFormat="1" applyFont="1" applyFill="1" applyBorder="1" applyAlignment="1">
      <alignment horizontal="center" vertical="center"/>
    </xf>
    <xf numFmtId="3" fontId="16" fillId="4" borderId="31" xfId="0" applyNumberFormat="1" applyFont="1" applyFill="1" applyBorder="1" applyAlignment="1">
      <alignment vertical="center"/>
    </xf>
    <xf numFmtId="0" fontId="22" fillId="3" borderId="0" xfId="0" applyFont="1" applyFill="1"/>
    <xf numFmtId="164" fontId="13" fillId="0" borderId="32" xfId="0" applyNumberFormat="1" applyFont="1" applyFill="1" applyBorder="1" applyAlignment="1">
      <alignment horizontal="center" vertical="center"/>
    </xf>
    <xf numFmtId="164" fontId="13" fillId="7" borderId="34" xfId="0" applyNumberFormat="1" applyFont="1" applyFill="1" applyBorder="1" applyAlignment="1">
      <alignment horizontal="center" vertical="center"/>
    </xf>
    <xf numFmtId="164" fontId="13" fillId="7" borderId="37" xfId="0" applyNumberFormat="1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3" fillId="6" borderId="38" xfId="0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4" fillId="8" borderId="39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164" fontId="21" fillId="0" borderId="41" xfId="0" applyNumberFormat="1" applyFont="1" applyFill="1" applyBorder="1" applyAlignment="1">
      <alignment horizontal="center" vertical="center"/>
    </xf>
    <xf numFmtId="164" fontId="21" fillId="7" borderId="41" xfId="0" applyNumberFormat="1" applyFont="1" applyFill="1" applyBorder="1" applyAlignment="1">
      <alignment horizontal="center" vertical="center"/>
    </xf>
    <xf numFmtId="3" fontId="13" fillId="4" borderId="59" xfId="0" applyNumberFormat="1" applyFont="1" applyFill="1" applyBorder="1" applyAlignment="1">
      <alignment horizontal="center" vertical="center"/>
    </xf>
    <xf numFmtId="164" fontId="13" fillId="4" borderId="40" xfId="0" applyNumberFormat="1" applyFont="1" applyFill="1" applyBorder="1" applyAlignment="1">
      <alignment horizontal="center" vertical="center"/>
    </xf>
    <xf numFmtId="164" fontId="13" fillId="4" borderId="41" xfId="0" applyNumberFormat="1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164" fontId="17" fillId="4" borderId="4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488"/>
  <sheetViews>
    <sheetView workbookViewId="0">
      <selection activeCell="C6" sqref="C6"/>
    </sheetView>
  </sheetViews>
  <sheetFormatPr defaultColWidth="8.88671875" defaultRowHeight="14.4" x14ac:dyDescent="0.3"/>
  <cols>
    <col min="1" max="1" width="2.6640625" style="77" customWidth="1"/>
    <col min="2" max="2" width="7" style="85" customWidth="1"/>
    <col min="3" max="3" width="127.33203125" style="85" customWidth="1"/>
    <col min="4" max="16384" width="8.88671875" style="77"/>
  </cols>
  <sheetData>
    <row r="1" spans="2:3" ht="15" thickBot="1" x14ac:dyDescent="0.35">
      <c r="B1" s="77"/>
      <c r="C1" s="77"/>
    </row>
    <row r="2" spans="2:3" ht="22.2" customHeight="1" thickTop="1" thickBot="1" x14ac:dyDescent="0.35">
      <c r="B2" s="78" t="s">
        <v>76</v>
      </c>
      <c r="C2" s="79"/>
    </row>
    <row r="3" spans="2:3" ht="22.2" customHeight="1" thickTop="1" x14ac:dyDescent="0.3">
      <c r="B3" s="80" t="s">
        <v>32</v>
      </c>
      <c r="C3" s="81" t="s">
        <v>77</v>
      </c>
    </row>
    <row r="4" spans="2:3" ht="22.2" customHeight="1" x14ac:dyDescent="0.3">
      <c r="B4" s="80" t="s">
        <v>33</v>
      </c>
      <c r="C4" s="81" t="s">
        <v>78</v>
      </c>
    </row>
    <row r="5" spans="2:3" ht="22.2" customHeight="1" thickBot="1" x14ac:dyDescent="0.35">
      <c r="B5" s="82" t="s">
        <v>34</v>
      </c>
      <c r="C5" s="83" t="s">
        <v>79</v>
      </c>
    </row>
    <row r="6" spans="2:3" ht="15" thickTop="1" x14ac:dyDescent="0.3">
      <c r="B6" s="84"/>
      <c r="C6" s="84"/>
    </row>
    <row r="7" spans="2:3" x14ac:dyDescent="0.3">
      <c r="B7" s="84"/>
      <c r="C7" s="84"/>
    </row>
    <row r="8" spans="2:3" x14ac:dyDescent="0.3">
      <c r="B8" s="77"/>
      <c r="C8" s="77"/>
    </row>
    <row r="9" spans="2:3" x14ac:dyDescent="0.3">
      <c r="B9" s="77"/>
      <c r="C9" s="77"/>
    </row>
    <row r="10" spans="2:3" x14ac:dyDescent="0.3">
      <c r="B10" s="77"/>
      <c r="C10" s="77"/>
    </row>
    <row r="11" spans="2:3" x14ac:dyDescent="0.3">
      <c r="B11" s="77"/>
      <c r="C11" s="77"/>
    </row>
    <row r="12" spans="2:3" x14ac:dyDescent="0.3">
      <c r="B12" s="77"/>
      <c r="C12" s="77"/>
    </row>
    <row r="13" spans="2:3" x14ac:dyDescent="0.3">
      <c r="B13" s="77"/>
      <c r="C13" s="77"/>
    </row>
    <row r="14" spans="2:3" x14ac:dyDescent="0.3">
      <c r="B14" s="77"/>
      <c r="C14" s="77"/>
    </row>
    <row r="15" spans="2:3" x14ac:dyDescent="0.3">
      <c r="B15" s="77"/>
      <c r="C15" s="77"/>
    </row>
    <row r="16" spans="2:3" x14ac:dyDescent="0.3">
      <c r="B16" s="77"/>
      <c r="C16" s="77"/>
    </row>
    <row r="17" spans="2:3" x14ac:dyDescent="0.3">
      <c r="B17" s="77"/>
      <c r="C17" s="77"/>
    </row>
    <row r="18" spans="2:3" x14ac:dyDescent="0.3">
      <c r="B18" s="77"/>
      <c r="C18" s="77"/>
    </row>
    <row r="19" spans="2:3" x14ac:dyDescent="0.3">
      <c r="B19" s="77"/>
      <c r="C19" s="77"/>
    </row>
    <row r="20" spans="2:3" x14ac:dyDescent="0.3">
      <c r="B20" s="77"/>
      <c r="C20" s="77"/>
    </row>
    <row r="21" spans="2:3" x14ac:dyDescent="0.3">
      <c r="B21" s="77"/>
      <c r="C21" s="77"/>
    </row>
    <row r="22" spans="2:3" x14ac:dyDescent="0.3">
      <c r="B22" s="77"/>
      <c r="C22" s="77"/>
    </row>
    <row r="23" spans="2:3" x14ac:dyDescent="0.3">
      <c r="B23" s="77"/>
      <c r="C23" s="77"/>
    </row>
    <row r="24" spans="2:3" x14ac:dyDescent="0.3">
      <c r="B24" s="77"/>
      <c r="C24" s="77"/>
    </row>
    <row r="25" spans="2:3" x14ac:dyDescent="0.3">
      <c r="B25" s="77"/>
      <c r="C25" s="77"/>
    </row>
    <row r="26" spans="2:3" x14ac:dyDescent="0.3">
      <c r="B26" s="77"/>
      <c r="C26" s="77"/>
    </row>
    <row r="27" spans="2:3" x14ac:dyDescent="0.3">
      <c r="B27" s="77"/>
      <c r="C27" s="77"/>
    </row>
    <row r="28" spans="2:3" x14ac:dyDescent="0.3">
      <c r="B28" s="77"/>
      <c r="C28" s="77"/>
    </row>
    <row r="29" spans="2:3" x14ac:dyDescent="0.3">
      <c r="B29" s="77"/>
      <c r="C29" s="77"/>
    </row>
    <row r="30" spans="2:3" x14ac:dyDescent="0.3">
      <c r="B30" s="77"/>
      <c r="C30" s="77"/>
    </row>
    <row r="31" spans="2:3" x14ac:dyDescent="0.3">
      <c r="B31" s="77"/>
      <c r="C31" s="77"/>
    </row>
    <row r="32" spans="2:3" x14ac:dyDescent="0.3">
      <c r="B32" s="77"/>
      <c r="C32" s="77"/>
    </row>
    <row r="33" spans="2:3" x14ac:dyDescent="0.3">
      <c r="B33" s="77"/>
      <c r="C33" s="77"/>
    </row>
    <row r="34" spans="2:3" x14ac:dyDescent="0.3">
      <c r="B34" s="77"/>
      <c r="C34" s="77"/>
    </row>
    <row r="35" spans="2:3" x14ac:dyDescent="0.3">
      <c r="B35" s="77"/>
      <c r="C35" s="77"/>
    </row>
    <row r="36" spans="2:3" x14ac:dyDescent="0.3">
      <c r="B36" s="77"/>
      <c r="C36" s="77"/>
    </row>
    <row r="37" spans="2:3" x14ac:dyDescent="0.3">
      <c r="B37" s="77"/>
      <c r="C37" s="77"/>
    </row>
    <row r="38" spans="2:3" x14ac:dyDescent="0.3">
      <c r="B38" s="77"/>
      <c r="C38" s="77"/>
    </row>
    <row r="39" spans="2:3" x14ac:dyDescent="0.3">
      <c r="B39" s="77"/>
      <c r="C39" s="77"/>
    </row>
    <row r="40" spans="2:3" x14ac:dyDescent="0.3">
      <c r="B40" s="77"/>
      <c r="C40" s="77"/>
    </row>
    <row r="41" spans="2:3" x14ac:dyDescent="0.3">
      <c r="B41" s="77"/>
      <c r="C41" s="77"/>
    </row>
    <row r="42" spans="2:3" x14ac:dyDescent="0.3">
      <c r="B42" s="77"/>
      <c r="C42" s="77"/>
    </row>
    <row r="43" spans="2:3" x14ac:dyDescent="0.3">
      <c r="B43" s="77"/>
      <c r="C43" s="77"/>
    </row>
    <row r="44" spans="2:3" x14ac:dyDescent="0.3">
      <c r="B44" s="77"/>
      <c r="C44" s="77"/>
    </row>
    <row r="45" spans="2:3" x14ac:dyDescent="0.3">
      <c r="B45" s="77"/>
      <c r="C45" s="77"/>
    </row>
    <row r="46" spans="2:3" x14ac:dyDescent="0.3">
      <c r="B46" s="77"/>
      <c r="C46" s="77"/>
    </row>
    <row r="47" spans="2:3" x14ac:dyDescent="0.3">
      <c r="B47" s="77"/>
      <c r="C47" s="77"/>
    </row>
    <row r="48" spans="2:3" x14ac:dyDescent="0.3">
      <c r="B48" s="77"/>
      <c r="C48" s="77"/>
    </row>
    <row r="49" spans="2:3" x14ac:dyDescent="0.3">
      <c r="B49" s="77"/>
      <c r="C49" s="77"/>
    </row>
    <row r="50" spans="2:3" x14ac:dyDescent="0.3">
      <c r="B50" s="77"/>
      <c r="C50" s="77"/>
    </row>
    <row r="51" spans="2:3" x14ac:dyDescent="0.3">
      <c r="B51" s="77"/>
      <c r="C51" s="77"/>
    </row>
    <row r="52" spans="2:3" x14ac:dyDescent="0.3">
      <c r="B52" s="77"/>
      <c r="C52" s="77"/>
    </row>
    <row r="53" spans="2:3" x14ac:dyDescent="0.3">
      <c r="B53" s="77"/>
      <c r="C53" s="77"/>
    </row>
    <row r="54" spans="2:3" x14ac:dyDescent="0.3">
      <c r="B54" s="77"/>
      <c r="C54" s="77"/>
    </row>
    <row r="55" spans="2:3" x14ac:dyDescent="0.3">
      <c r="B55" s="77"/>
      <c r="C55" s="77"/>
    </row>
    <row r="56" spans="2:3" x14ac:dyDescent="0.3">
      <c r="B56" s="77"/>
      <c r="C56" s="77"/>
    </row>
    <row r="57" spans="2:3" x14ac:dyDescent="0.3">
      <c r="B57" s="77"/>
      <c r="C57" s="77"/>
    </row>
    <row r="58" spans="2:3" x14ac:dyDescent="0.3">
      <c r="B58" s="77"/>
      <c r="C58" s="77"/>
    </row>
    <row r="59" spans="2:3" x14ac:dyDescent="0.3">
      <c r="B59" s="77"/>
      <c r="C59" s="77"/>
    </row>
    <row r="60" spans="2:3" x14ac:dyDescent="0.3">
      <c r="B60" s="77"/>
      <c r="C60" s="77"/>
    </row>
    <row r="61" spans="2:3" x14ac:dyDescent="0.3">
      <c r="B61" s="77"/>
      <c r="C61" s="77"/>
    </row>
    <row r="62" spans="2:3" x14ac:dyDescent="0.3">
      <c r="B62" s="77"/>
      <c r="C62" s="77"/>
    </row>
    <row r="63" spans="2:3" x14ac:dyDescent="0.3">
      <c r="B63" s="77"/>
      <c r="C63" s="77"/>
    </row>
    <row r="64" spans="2:3" x14ac:dyDescent="0.3">
      <c r="B64" s="77"/>
      <c r="C64" s="77"/>
    </row>
    <row r="65" spans="2:3" x14ac:dyDescent="0.3">
      <c r="B65" s="77"/>
      <c r="C65" s="77"/>
    </row>
    <row r="66" spans="2:3" x14ac:dyDescent="0.3">
      <c r="B66" s="77"/>
      <c r="C66" s="77"/>
    </row>
    <row r="67" spans="2:3" x14ac:dyDescent="0.3">
      <c r="B67" s="77"/>
      <c r="C67" s="77"/>
    </row>
    <row r="68" spans="2:3" x14ac:dyDescent="0.3">
      <c r="B68" s="77"/>
      <c r="C68" s="77"/>
    </row>
    <row r="69" spans="2:3" x14ac:dyDescent="0.3">
      <c r="B69" s="77"/>
      <c r="C69" s="77"/>
    </row>
    <row r="70" spans="2:3" x14ac:dyDescent="0.3">
      <c r="B70" s="77"/>
      <c r="C70" s="77"/>
    </row>
    <row r="71" spans="2:3" x14ac:dyDescent="0.3">
      <c r="B71" s="77"/>
      <c r="C71" s="77"/>
    </row>
    <row r="72" spans="2:3" x14ac:dyDescent="0.3">
      <c r="B72" s="77"/>
      <c r="C72" s="77"/>
    </row>
    <row r="73" spans="2:3" x14ac:dyDescent="0.3">
      <c r="B73" s="77"/>
      <c r="C73" s="77"/>
    </row>
    <row r="74" spans="2:3" x14ac:dyDescent="0.3">
      <c r="B74" s="77"/>
      <c r="C74" s="77"/>
    </row>
    <row r="75" spans="2:3" x14ac:dyDescent="0.3">
      <c r="B75" s="77"/>
      <c r="C75" s="77"/>
    </row>
    <row r="76" spans="2:3" x14ac:dyDescent="0.3">
      <c r="B76" s="77"/>
      <c r="C76" s="77"/>
    </row>
    <row r="77" spans="2:3" x14ac:dyDescent="0.3">
      <c r="B77" s="77"/>
      <c r="C77" s="77"/>
    </row>
    <row r="78" spans="2:3" x14ac:dyDescent="0.3">
      <c r="B78" s="77"/>
      <c r="C78" s="77"/>
    </row>
    <row r="79" spans="2:3" x14ac:dyDescent="0.3">
      <c r="B79" s="77"/>
      <c r="C79" s="77"/>
    </row>
    <row r="80" spans="2:3" x14ac:dyDescent="0.3">
      <c r="B80" s="77"/>
      <c r="C80" s="77"/>
    </row>
    <row r="81" spans="2:3" x14ac:dyDescent="0.3">
      <c r="B81" s="77"/>
      <c r="C81" s="77"/>
    </row>
    <row r="82" spans="2:3" x14ac:dyDescent="0.3">
      <c r="B82" s="77"/>
      <c r="C82" s="77"/>
    </row>
    <row r="83" spans="2:3" x14ac:dyDescent="0.3">
      <c r="B83" s="77"/>
      <c r="C83" s="77"/>
    </row>
    <row r="84" spans="2:3" x14ac:dyDescent="0.3">
      <c r="B84" s="77"/>
      <c r="C84" s="77"/>
    </row>
    <row r="85" spans="2:3" x14ac:dyDescent="0.3">
      <c r="B85" s="77"/>
      <c r="C85" s="77"/>
    </row>
    <row r="86" spans="2:3" x14ac:dyDescent="0.3">
      <c r="B86" s="77"/>
      <c r="C86" s="77"/>
    </row>
    <row r="87" spans="2:3" x14ac:dyDescent="0.3">
      <c r="B87" s="77"/>
      <c r="C87" s="77"/>
    </row>
    <row r="88" spans="2:3" x14ac:dyDescent="0.3">
      <c r="B88" s="77"/>
      <c r="C88" s="77"/>
    </row>
    <row r="89" spans="2:3" x14ac:dyDescent="0.3">
      <c r="B89" s="77"/>
      <c r="C89" s="77"/>
    </row>
    <row r="90" spans="2:3" x14ac:dyDescent="0.3">
      <c r="B90" s="77"/>
      <c r="C90" s="77"/>
    </row>
    <row r="91" spans="2:3" x14ac:dyDescent="0.3">
      <c r="B91" s="77"/>
      <c r="C91" s="77"/>
    </row>
    <row r="92" spans="2:3" x14ac:dyDescent="0.3">
      <c r="B92" s="77"/>
      <c r="C92" s="77"/>
    </row>
    <row r="93" spans="2:3" x14ac:dyDescent="0.3">
      <c r="B93" s="77"/>
      <c r="C93" s="77"/>
    </row>
    <row r="94" spans="2:3" x14ac:dyDescent="0.3">
      <c r="B94" s="77"/>
      <c r="C94" s="77"/>
    </row>
    <row r="95" spans="2:3" x14ac:dyDescent="0.3">
      <c r="B95" s="77"/>
      <c r="C95" s="77"/>
    </row>
    <row r="96" spans="2:3" x14ac:dyDescent="0.3">
      <c r="B96" s="77"/>
      <c r="C96" s="77"/>
    </row>
    <row r="97" spans="2:3" x14ac:dyDescent="0.3">
      <c r="B97" s="77"/>
      <c r="C97" s="77"/>
    </row>
    <row r="98" spans="2:3" x14ac:dyDescent="0.3">
      <c r="B98" s="77"/>
      <c r="C98" s="77"/>
    </row>
    <row r="99" spans="2:3" x14ac:dyDescent="0.3">
      <c r="B99" s="77"/>
      <c r="C99" s="77"/>
    </row>
    <row r="100" spans="2:3" x14ac:dyDescent="0.3">
      <c r="B100" s="77"/>
      <c r="C100" s="77"/>
    </row>
    <row r="101" spans="2:3" x14ac:dyDescent="0.3">
      <c r="B101" s="77"/>
      <c r="C101" s="77"/>
    </row>
    <row r="102" spans="2:3" x14ac:dyDescent="0.3">
      <c r="B102" s="77"/>
      <c r="C102" s="77"/>
    </row>
    <row r="103" spans="2:3" x14ac:dyDescent="0.3">
      <c r="B103" s="77"/>
      <c r="C103" s="77"/>
    </row>
    <row r="104" spans="2:3" x14ac:dyDescent="0.3">
      <c r="B104" s="77"/>
      <c r="C104" s="77"/>
    </row>
    <row r="105" spans="2:3" x14ac:dyDescent="0.3">
      <c r="B105" s="77"/>
      <c r="C105" s="77"/>
    </row>
    <row r="106" spans="2:3" x14ac:dyDescent="0.3">
      <c r="B106" s="77"/>
      <c r="C106" s="77"/>
    </row>
    <row r="107" spans="2:3" x14ac:dyDescent="0.3">
      <c r="B107" s="77"/>
      <c r="C107" s="77"/>
    </row>
    <row r="108" spans="2:3" x14ac:dyDescent="0.3">
      <c r="B108" s="77"/>
      <c r="C108" s="77"/>
    </row>
    <row r="109" spans="2:3" x14ac:dyDescent="0.3">
      <c r="B109" s="77"/>
      <c r="C109" s="77"/>
    </row>
    <row r="110" spans="2:3" x14ac:dyDescent="0.3">
      <c r="B110" s="77"/>
      <c r="C110" s="77"/>
    </row>
    <row r="111" spans="2:3" x14ac:dyDescent="0.3">
      <c r="B111" s="77"/>
      <c r="C111" s="77"/>
    </row>
    <row r="112" spans="2:3" x14ac:dyDescent="0.3">
      <c r="B112" s="77"/>
      <c r="C112" s="77"/>
    </row>
    <row r="113" spans="2:3" x14ac:dyDescent="0.3">
      <c r="B113" s="77"/>
      <c r="C113" s="77"/>
    </row>
    <row r="114" spans="2:3" x14ac:dyDescent="0.3">
      <c r="B114" s="77"/>
      <c r="C114" s="77"/>
    </row>
    <row r="115" spans="2:3" x14ac:dyDescent="0.3">
      <c r="B115" s="77"/>
      <c r="C115" s="77"/>
    </row>
    <row r="116" spans="2:3" x14ac:dyDescent="0.3">
      <c r="B116" s="77"/>
      <c r="C116" s="77"/>
    </row>
    <row r="117" spans="2:3" x14ac:dyDescent="0.3">
      <c r="B117" s="77"/>
      <c r="C117" s="77"/>
    </row>
    <row r="118" spans="2:3" x14ac:dyDescent="0.3">
      <c r="B118" s="77"/>
      <c r="C118" s="77"/>
    </row>
    <row r="119" spans="2:3" x14ac:dyDescent="0.3">
      <c r="B119" s="77"/>
      <c r="C119" s="77"/>
    </row>
    <row r="120" spans="2:3" x14ac:dyDescent="0.3">
      <c r="B120" s="77"/>
      <c r="C120" s="77"/>
    </row>
    <row r="121" spans="2:3" x14ac:dyDescent="0.3">
      <c r="B121" s="77"/>
      <c r="C121" s="77"/>
    </row>
    <row r="122" spans="2:3" x14ac:dyDescent="0.3">
      <c r="B122" s="77"/>
      <c r="C122" s="77"/>
    </row>
    <row r="123" spans="2:3" x14ac:dyDescent="0.3">
      <c r="B123" s="77"/>
      <c r="C123" s="77"/>
    </row>
    <row r="124" spans="2:3" x14ac:dyDescent="0.3">
      <c r="B124" s="77"/>
      <c r="C124" s="77"/>
    </row>
    <row r="125" spans="2:3" x14ac:dyDescent="0.3">
      <c r="B125" s="77"/>
      <c r="C125" s="77"/>
    </row>
    <row r="126" spans="2:3" x14ac:dyDescent="0.3">
      <c r="B126" s="77"/>
      <c r="C126" s="77"/>
    </row>
    <row r="127" spans="2:3" x14ac:dyDescent="0.3">
      <c r="B127" s="77"/>
      <c r="C127" s="77"/>
    </row>
    <row r="128" spans="2:3" x14ac:dyDescent="0.3">
      <c r="B128" s="77"/>
      <c r="C128" s="77"/>
    </row>
    <row r="129" spans="2:3" x14ac:dyDescent="0.3">
      <c r="B129" s="77"/>
      <c r="C129" s="77"/>
    </row>
    <row r="130" spans="2:3" x14ac:dyDescent="0.3">
      <c r="B130" s="77"/>
      <c r="C130" s="77"/>
    </row>
    <row r="131" spans="2:3" x14ac:dyDescent="0.3">
      <c r="B131" s="77"/>
      <c r="C131" s="77"/>
    </row>
    <row r="132" spans="2:3" x14ac:dyDescent="0.3">
      <c r="B132" s="77"/>
      <c r="C132" s="77"/>
    </row>
    <row r="133" spans="2:3" x14ac:dyDescent="0.3">
      <c r="B133" s="77"/>
      <c r="C133" s="77"/>
    </row>
    <row r="134" spans="2:3" x14ac:dyDescent="0.3">
      <c r="B134" s="77"/>
      <c r="C134" s="77"/>
    </row>
    <row r="135" spans="2:3" x14ac:dyDescent="0.3">
      <c r="B135" s="77"/>
      <c r="C135" s="77"/>
    </row>
    <row r="136" spans="2:3" x14ac:dyDescent="0.3">
      <c r="B136" s="77"/>
      <c r="C136" s="77"/>
    </row>
    <row r="137" spans="2:3" x14ac:dyDescent="0.3">
      <c r="B137" s="77"/>
      <c r="C137" s="77"/>
    </row>
    <row r="138" spans="2:3" x14ac:dyDescent="0.3">
      <c r="B138" s="77"/>
      <c r="C138" s="77"/>
    </row>
    <row r="139" spans="2:3" x14ac:dyDescent="0.3">
      <c r="B139" s="77"/>
      <c r="C139" s="77"/>
    </row>
    <row r="140" spans="2:3" x14ac:dyDescent="0.3">
      <c r="B140" s="77"/>
      <c r="C140" s="77"/>
    </row>
    <row r="141" spans="2:3" x14ac:dyDescent="0.3">
      <c r="B141" s="77"/>
      <c r="C141" s="77"/>
    </row>
    <row r="142" spans="2:3" x14ac:dyDescent="0.3">
      <c r="B142" s="77"/>
      <c r="C142" s="77"/>
    </row>
    <row r="143" spans="2:3" x14ac:dyDescent="0.3">
      <c r="B143" s="77"/>
      <c r="C143" s="77"/>
    </row>
    <row r="144" spans="2:3" x14ac:dyDescent="0.3">
      <c r="B144" s="77"/>
      <c r="C144" s="77"/>
    </row>
    <row r="145" spans="2:3" x14ac:dyDescent="0.3">
      <c r="B145" s="77"/>
      <c r="C145" s="77"/>
    </row>
    <row r="146" spans="2:3" x14ac:dyDescent="0.3">
      <c r="B146" s="77"/>
      <c r="C146" s="77"/>
    </row>
    <row r="147" spans="2:3" x14ac:dyDescent="0.3">
      <c r="B147" s="77"/>
      <c r="C147" s="77"/>
    </row>
    <row r="148" spans="2:3" x14ac:dyDescent="0.3">
      <c r="B148" s="77"/>
      <c r="C148" s="77"/>
    </row>
    <row r="149" spans="2:3" x14ac:dyDescent="0.3">
      <c r="B149" s="77"/>
      <c r="C149" s="77"/>
    </row>
    <row r="150" spans="2:3" x14ac:dyDescent="0.3">
      <c r="B150" s="77"/>
      <c r="C150" s="77"/>
    </row>
    <row r="151" spans="2:3" x14ac:dyDescent="0.3">
      <c r="B151" s="77"/>
      <c r="C151" s="77"/>
    </row>
    <row r="152" spans="2:3" x14ac:dyDescent="0.3">
      <c r="B152" s="77"/>
      <c r="C152" s="77"/>
    </row>
    <row r="153" spans="2:3" x14ac:dyDescent="0.3">
      <c r="B153" s="77"/>
      <c r="C153" s="77"/>
    </row>
    <row r="154" spans="2:3" x14ac:dyDescent="0.3">
      <c r="B154" s="77"/>
      <c r="C154" s="77"/>
    </row>
    <row r="155" spans="2:3" x14ac:dyDescent="0.3">
      <c r="B155" s="77"/>
      <c r="C155" s="77"/>
    </row>
    <row r="156" spans="2:3" x14ac:dyDescent="0.3">
      <c r="B156" s="77"/>
      <c r="C156" s="77"/>
    </row>
    <row r="157" spans="2:3" x14ac:dyDescent="0.3">
      <c r="B157" s="77"/>
      <c r="C157" s="77"/>
    </row>
    <row r="158" spans="2:3" x14ac:dyDescent="0.3">
      <c r="B158" s="77"/>
      <c r="C158" s="77"/>
    </row>
    <row r="159" spans="2:3" x14ac:dyDescent="0.3">
      <c r="B159" s="77"/>
      <c r="C159" s="77"/>
    </row>
    <row r="160" spans="2:3" x14ac:dyDescent="0.3">
      <c r="B160" s="77"/>
      <c r="C160" s="77"/>
    </row>
    <row r="161" spans="2:3" x14ac:dyDescent="0.3">
      <c r="B161" s="77"/>
      <c r="C161" s="77"/>
    </row>
    <row r="162" spans="2:3" x14ac:dyDescent="0.3">
      <c r="B162" s="77"/>
      <c r="C162" s="77"/>
    </row>
    <row r="163" spans="2:3" x14ac:dyDescent="0.3">
      <c r="B163" s="77"/>
      <c r="C163" s="77"/>
    </row>
    <row r="164" spans="2:3" x14ac:dyDescent="0.3">
      <c r="B164" s="77"/>
      <c r="C164" s="77"/>
    </row>
    <row r="165" spans="2:3" x14ac:dyDescent="0.3">
      <c r="B165" s="77"/>
      <c r="C165" s="77"/>
    </row>
    <row r="166" spans="2:3" x14ac:dyDescent="0.3">
      <c r="B166" s="77"/>
      <c r="C166" s="77"/>
    </row>
    <row r="167" spans="2:3" x14ac:dyDescent="0.3">
      <c r="B167" s="77"/>
      <c r="C167" s="77"/>
    </row>
    <row r="168" spans="2:3" x14ac:dyDescent="0.3">
      <c r="B168" s="77"/>
      <c r="C168" s="77"/>
    </row>
    <row r="169" spans="2:3" x14ac:dyDescent="0.3">
      <c r="B169" s="77"/>
      <c r="C169" s="77"/>
    </row>
    <row r="170" spans="2:3" x14ac:dyDescent="0.3">
      <c r="B170" s="77"/>
      <c r="C170" s="77"/>
    </row>
    <row r="171" spans="2:3" x14ac:dyDescent="0.3">
      <c r="B171" s="77"/>
      <c r="C171" s="77"/>
    </row>
    <row r="172" spans="2:3" x14ac:dyDescent="0.3">
      <c r="B172" s="77"/>
      <c r="C172" s="77"/>
    </row>
    <row r="173" spans="2:3" x14ac:dyDescent="0.3">
      <c r="B173" s="77"/>
      <c r="C173" s="77"/>
    </row>
    <row r="174" spans="2:3" x14ac:dyDescent="0.3">
      <c r="B174" s="77"/>
      <c r="C174" s="77"/>
    </row>
    <row r="175" spans="2:3" x14ac:dyDescent="0.3">
      <c r="B175" s="77"/>
      <c r="C175" s="77"/>
    </row>
    <row r="176" spans="2:3" x14ac:dyDescent="0.3">
      <c r="B176" s="77"/>
      <c r="C176" s="77"/>
    </row>
    <row r="177" spans="2:3" x14ac:dyDescent="0.3">
      <c r="B177" s="77"/>
      <c r="C177" s="77"/>
    </row>
    <row r="178" spans="2:3" x14ac:dyDescent="0.3">
      <c r="B178" s="77"/>
      <c r="C178" s="77"/>
    </row>
    <row r="179" spans="2:3" x14ac:dyDescent="0.3">
      <c r="B179" s="77"/>
      <c r="C179" s="77"/>
    </row>
    <row r="180" spans="2:3" x14ac:dyDescent="0.3">
      <c r="B180" s="77"/>
      <c r="C180" s="77"/>
    </row>
    <row r="181" spans="2:3" x14ac:dyDescent="0.3">
      <c r="B181" s="77"/>
      <c r="C181" s="77"/>
    </row>
    <row r="182" spans="2:3" x14ac:dyDescent="0.3">
      <c r="B182" s="77"/>
      <c r="C182" s="77"/>
    </row>
    <row r="183" spans="2:3" x14ac:dyDescent="0.3">
      <c r="B183" s="77"/>
      <c r="C183" s="77"/>
    </row>
    <row r="184" spans="2:3" x14ac:dyDescent="0.3">
      <c r="B184" s="77"/>
      <c r="C184" s="77"/>
    </row>
    <row r="185" spans="2:3" x14ac:dyDescent="0.3">
      <c r="B185" s="77"/>
      <c r="C185" s="77"/>
    </row>
    <row r="186" spans="2:3" x14ac:dyDescent="0.3">
      <c r="B186" s="77"/>
      <c r="C186" s="77"/>
    </row>
    <row r="187" spans="2:3" x14ac:dyDescent="0.3">
      <c r="B187" s="77"/>
      <c r="C187" s="77"/>
    </row>
    <row r="188" spans="2:3" x14ac:dyDescent="0.3">
      <c r="B188" s="77"/>
      <c r="C188" s="77"/>
    </row>
    <row r="189" spans="2:3" x14ac:dyDescent="0.3">
      <c r="B189" s="77"/>
      <c r="C189" s="77"/>
    </row>
    <row r="190" spans="2:3" x14ac:dyDescent="0.3">
      <c r="B190" s="77"/>
      <c r="C190" s="77"/>
    </row>
    <row r="191" spans="2:3" x14ac:dyDescent="0.3">
      <c r="B191" s="77"/>
      <c r="C191" s="77"/>
    </row>
    <row r="192" spans="2:3" x14ac:dyDescent="0.3">
      <c r="B192" s="77"/>
      <c r="C192" s="77"/>
    </row>
    <row r="193" spans="2:3" x14ac:dyDescent="0.3">
      <c r="B193" s="77"/>
      <c r="C193" s="77"/>
    </row>
    <row r="194" spans="2:3" x14ac:dyDescent="0.3">
      <c r="B194" s="77"/>
      <c r="C194" s="77"/>
    </row>
    <row r="195" spans="2:3" x14ac:dyDescent="0.3">
      <c r="B195" s="77"/>
      <c r="C195" s="77"/>
    </row>
    <row r="196" spans="2:3" x14ac:dyDescent="0.3">
      <c r="B196" s="77"/>
      <c r="C196" s="77"/>
    </row>
    <row r="197" spans="2:3" x14ac:dyDescent="0.3">
      <c r="B197" s="77"/>
      <c r="C197" s="77"/>
    </row>
    <row r="198" spans="2:3" x14ac:dyDescent="0.3">
      <c r="B198" s="77"/>
      <c r="C198" s="77"/>
    </row>
    <row r="199" spans="2:3" x14ac:dyDescent="0.3">
      <c r="B199" s="77"/>
      <c r="C199" s="77"/>
    </row>
    <row r="200" spans="2:3" x14ac:dyDescent="0.3">
      <c r="B200" s="77"/>
      <c r="C200" s="77"/>
    </row>
    <row r="201" spans="2:3" x14ac:dyDescent="0.3">
      <c r="B201" s="77"/>
      <c r="C201" s="77"/>
    </row>
    <row r="202" spans="2:3" x14ac:dyDescent="0.3">
      <c r="B202" s="77"/>
      <c r="C202" s="77"/>
    </row>
    <row r="203" spans="2:3" x14ac:dyDescent="0.3">
      <c r="B203" s="77"/>
      <c r="C203" s="77"/>
    </row>
    <row r="204" spans="2:3" x14ac:dyDescent="0.3">
      <c r="B204" s="77"/>
      <c r="C204" s="77"/>
    </row>
    <row r="205" spans="2:3" x14ac:dyDescent="0.3">
      <c r="B205" s="77"/>
      <c r="C205" s="77"/>
    </row>
    <row r="206" spans="2:3" x14ac:dyDescent="0.3">
      <c r="B206" s="77"/>
      <c r="C206" s="77"/>
    </row>
    <row r="207" spans="2:3" x14ac:dyDescent="0.3">
      <c r="B207" s="77"/>
      <c r="C207" s="77"/>
    </row>
    <row r="208" spans="2:3" x14ac:dyDescent="0.3">
      <c r="B208" s="77"/>
      <c r="C208" s="77"/>
    </row>
    <row r="209" spans="2:3" x14ac:dyDescent="0.3">
      <c r="B209" s="77"/>
      <c r="C209" s="77"/>
    </row>
    <row r="210" spans="2:3" x14ac:dyDescent="0.3">
      <c r="B210" s="77"/>
      <c r="C210" s="77"/>
    </row>
    <row r="211" spans="2:3" x14ac:dyDescent="0.3">
      <c r="B211" s="77"/>
      <c r="C211" s="77"/>
    </row>
    <row r="212" spans="2:3" x14ac:dyDescent="0.3">
      <c r="B212" s="77"/>
      <c r="C212" s="77"/>
    </row>
    <row r="213" spans="2:3" x14ac:dyDescent="0.3">
      <c r="B213" s="77"/>
      <c r="C213" s="77"/>
    </row>
    <row r="214" spans="2:3" x14ac:dyDescent="0.3">
      <c r="B214" s="77"/>
      <c r="C214" s="77"/>
    </row>
    <row r="215" spans="2:3" x14ac:dyDescent="0.3">
      <c r="B215" s="77"/>
      <c r="C215" s="77"/>
    </row>
    <row r="216" spans="2:3" x14ac:dyDescent="0.3">
      <c r="B216" s="77"/>
      <c r="C216" s="77"/>
    </row>
    <row r="217" spans="2:3" x14ac:dyDescent="0.3">
      <c r="B217" s="77"/>
      <c r="C217" s="77"/>
    </row>
    <row r="218" spans="2:3" x14ac:dyDescent="0.3">
      <c r="B218" s="77"/>
      <c r="C218" s="77"/>
    </row>
    <row r="219" spans="2:3" x14ac:dyDescent="0.3">
      <c r="B219" s="77"/>
      <c r="C219" s="77"/>
    </row>
    <row r="220" spans="2:3" x14ac:dyDescent="0.3">
      <c r="B220" s="77"/>
      <c r="C220" s="77"/>
    </row>
    <row r="221" spans="2:3" x14ac:dyDescent="0.3">
      <c r="B221" s="77"/>
      <c r="C221" s="77"/>
    </row>
    <row r="222" spans="2:3" x14ac:dyDescent="0.3">
      <c r="B222" s="77"/>
      <c r="C222" s="77"/>
    </row>
    <row r="223" spans="2:3" x14ac:dyDescent="0.3">
      <c r="B223" s="77"/>
      <c r="C223" s="77"/>
    </row>
    <row r="224" spans="2:3" x14ac:dyDescent="0.3">
      <c r="B224" s="77"/>
      <c r="C224" s="77"/>
    </row>
    <row r="225" spans="2:3" x14ac:dyDescent="0.3">
      <c r="B225" s="77"/>
      <c r="C225" s="77"/>
    </row>
    <row r="226" spans="2:3" x14ac:dyDescent="0.3">
      <c r="B226" s="77"/>
      <c r="C226" s="77"/>
    </row>
    <row r="227" spans="2:3" x14ac:dyDescent="0.3">
      <c r="B227" s="77"/>
      <c r="C227" s="77"/>
    </row>
    <row r="228" spans="2:3" x14ac:dyDescent="0.3">
      <c r="B228" s="77"/>
      <c r="C228" s="77"/>
    </row>
    <row r="229" spans="2:3" x14ac:dyDescent="0.3">
      <c r="B229" s="77"/>
      <c r="C229" s="77"/>
    </row>
    <row r="230" spans="2:3" x14ac:dyDescent="0.3">
      <c r="B230" s="77"/>
      <c r="C230" s="77"/>
    </row>
    <row r="231" spans="2:3" x14ac:dyDescent="0.3">
      <c r="B231" s="77"/>
      <c r="C231" s="77"/>
    </row>
    <row r="232" spans="2:3" x14ac:dyDescent="0.3">
      <c r="B232" s="77"/>
      <c r="C232" s="77"/>
    </row>
    <row r="233" spans="2:3" x14ac:dyDescent="0.3">
      <c r="B233" s="77"/>
      <c r="C233" s="77"/>
    </row>
    <row r="234" spans="2:3" x14ac:dyDescent="0.3">
      <c r="B234" s="77"/>
      <c r="C234" s="77"/>
    </row>
    <row r="235" spans="2:3" x14ac:dyDescent="0.3">
      <c r="B235" s="77"/>
      <c r="C235" s="77"/>
    </row>
    <row r="236" spans="2:3" x14ac:dyDescent="0.3">
      <c r="B236" s="77"/>
      <c r="C236" s="77"/>
    </row>
    <row r="237" spans="2:3" x14ac:dyDescent="0.3">
      <c r="B237" s="77"/>
      <c r="C237" s="77"/>
    </row>
    <row r="238" spans="2:3" x14ac:dyDescent="0.3">
      <c r="B238" s="77"/>
      <c r="C238" s="77"/>
    </row>
    <row r="239" spans="2:3" x14ac:dyDescent="0.3">
      <c r="B239" s="77"/>
      <c r="C239" s="77"/>
    </row>
    <row r="240" spans="2:3" x14ac:dyDescent="0.3">
      <c r="B240" s="77"/>
      <c r="C240" s="77"/>
    </row>
    <row r="241" spans="2:3" x14ac:dyDescent="0.3">
      <c r="B241" s="77"/>
      <c r="C241" s="77"/>
    </row>
    <row r="242" spans="2:3" x14ac:dyDescent="0.3">
      <c r="B242" s="77"/>
      <c r="C242" s="77"/>
    </row>
    <row r="243" spans="2:3" x14ac:dyDescent="0.3">
      <c r="B243" s="77"/>
      <c r="C243" s="77"/>
    </row>
    <row r="244" spans="2:3" x14ac:dyDescent="0.3">
      <c r="B244" s="77"/>
      <c r="C244" s="77"/>
    </row>
    <row r="245" spans="2:3" x14ac:dyDescent="0.3">
      <c r="B245" s="77"/>
      <c r="C245" s="77"/>
    </row>
    <row r="246" spans="2:3" x14ac:dyDescent="0.3">
      <c r="B246" s="77"/>
      <c r="C246" s="77"/>
    </row>
    <row r="247" spans="2:3" x14ac:dyDescent="0.3">
      <c r="B247" s="77"/>
      <c r="C247" s="77"/>
    </row>
    <row r="248" spans="2:3" x14ac:dyDescent="0.3">
      <c r="B248" s="77"/>
      <c r="C248" s="77"/>
    </row>
    <row r="249" spans="2:3" x14ac:dyDescent="0.3">
      <c r="B249" s="77"/>
      <c r="C249" s="77"/>
    </row>
    <row r="250" spans="2:3" x14ac:dyDescent="0.3">
      <c r="B250" s="77"/>
      <c r="C250" s="77"/>
    </row>
    <row r="251" spans="2:3" x14ac:dyDescent="0.3">
      <c r="B251" s="77"/>
      <c r="C251" s="77"/>
    </row>
    <row r="252" spans="2:3" x14ac:dyDescent="0.3">
      <c r="B252" s="77"/>
      <c r="C252" s="77"/>
    </row>
    <row r="253" spans="2:3" x14ac:dyDescent="0.3">
      <c r="B253" s="77"/>
      <c r="C253" s="77"/>
    </row>
    <row r="254" spans="2:3" x14ac:dyDescent="0.3">
      <c r="B254" s="77"/>
      <c r="C254" s="77"/>
    </row>
    <row r="255" spans="2:3" x14ac:dyDescent="0.3">
      <c r="B255" s="77"/>
      <c r="C255" s="77"/>
    </row>
    <row r="256" spans="2:3" x14ac:dyDescent="0.3">
      <c r="B256" s="77"/>
      <c r="C256" s="77"/>
    </row>
    <row r="257" spans="2:3" x14ac:dyDescent="0.3">
      <c r="B257" s="77"/>
      <c r="C257" s="77"/>
    </row>
    <row r="258" spans="2:3" x14ac:dyDescent="0.3">
      <c r="B258" s="77"/>
      <c r="C258" s="77"/>
    </row>
    <row r="259" spans="2:3" x14ac:dyDescent="0.3">
      <c r="B259" s="77"/>
      <c r="C259" s="77"/>
    </row>
    <row r="260" spans="2:3" x14ac:dyDescent="0.3">
      <c r="B260" s="77"/>
      <c r="C260" s="77"/>
    </row>
    <row r="261" spans="2:3" x14ac:dyDescent="0.3">
      <c r="B261" s="77"/>
      <c r="C261" s="77"/>
    </row>
    <row r="262" spans="2:3" x14ac:dyDescent="0.3">
      <c r="B262" s="77"/>
      <c r="C262" s="77"/>
    </row>
    <row r="263" spans="2:3" x14ac:dyDescent="0.3">
      <c r="B263" s="77"/>
      <c r="C263" s="77"/>
    </row>
    <row r="264" spans="2:3" x14ac:dyDescent="0.3">
      <c r="B264" s="77"/>
      <c r="C264" s="77"/>
    </row>
    <row r="265" spans="2:3" x14ac:dyDescent="0.3">
      <c r="B265" s="77"/>
      <c r="C265" s="77"/>
    </row>
    <row r="266" spans="2:3" x14ac:dyDescent="0.3">
      <c r="B266" s="77"/>
      <c r="C266" s="77"/>
    </row>
    <row r="267" spans="2:3" x14ac:dyDescent="0.3">
      <c r="B267" s="77"/>
      <c r="C267" s="77"/>
    </row>
    <row r="268" spans="2:3" x14ac:dyDescent="0.3">
      <c r="B268" s="77"/>
      <c r="C268" s="77"/>
    </row>
    <row r="269" spans="2:3" x14ac:dyDescent="0.3">
      <c r="B269" s="77"/>
      <c r="C269" s="77"/>
    </row>
    <row r="270" spans="2:3" x14ac:dyDescent="0.3">
      <c r="B270" s="77"/>
      <c r="C270" s="77"/>
    </row>
    <row r="271" spans="2:3" x14ac:dyDescent="0.3">
      <c r="B271" s="77"/>
      <c r="C271" s="77"/>
    </row>
    <row r="272" spans="2:3" x14ac:dyDescent="0.3">
      <c r="B272" s="77"/>
      <c r="C272" s="77"/>
    </row>
    <row r="273" spans="2:3" x14ac:dyDescent="0.3">
      <c r="B273" s="77"/>
      <c r="C273" s="77"/>
    </row>
    <row r="274" spans="2:3" x14ac:dyDescent="0.3">
      <c r="B274" s="77"/>
      <c r="C274" s="77"/>
    </row>
    <row r="275" spans="2:3" x14ac:dyDescent="0.3">
      <c r="B275" s="77"/>
      <c r="C275" s="77"/>
    </row>
    <row r="276" spans="2:3" x14ac:dyDescent="0.3">
      <c r="B276" s="77"/>
      <c r="C276" s="77"/>
    </row>
    <row r="277" spans="2:3" x14ac:dyDescent="0.3">
      <c r="B277" s="77"/>
      <c r="C277" s="77"/>
    </row>
    <row r="278" spans="2:3" x14ac:dyDescent="0.3">
      <c r="B278" s="77"/>
      <c r="C278" s="77"/>
    </row>
    <row r="279" spans="2:3" x14ac:dyDescent="0.3">
      <c r="B279" s="77"/>
      <c r="C279" s="77"/>
    </row>
    <row r="280" spans="2:3" x14ac:dyDescent="0.3">
      <c r="B280" s="77"/>
      <c r="C280" s="77"/>
    </row>
    <row r="281" spans="2:3" x14ac:dyDescent="0.3">
      <c r="B281" s="77"/>
      <c r="C281" s="77"/>
    </row>
    <row r="282" spans="2:3" x14ac:dyDescent="0.3">
      <c r="B282" s="77"/>
      <c r="C282" s="77"/>
    </row>
    <row r="283" spans="2:3" x14ac:dyDescent="0.3">
      <c r="B283" s="77"/>
      <c r="C283" s="77"/>
    </row>
    <row r="284" spans="2:3" x14ac:dyDescent="0.3">
      <c r="B284" s="77"/>
      <c r="C284" s="77"/>
    </row>
    <row r="285" spans="2:3" x14ac:dyDescent="0.3">
      <c r="B285" s="77"/>
      <c r="C285" s="77"/>
    </row>
    <row r="286" spans="2:3" x14ac:dyDescent="0.3">
      <c r="B286" s="77"/>
      <c r="C286" s="77"/>
    </row>
    <row r="287" spans="2:3" x14ac:dyDescent="0.3">
      <c r="B287" s="77"/>
      <c r="C287" s="77"/>
    </row>
    <row r="288" spans="2:3" x14ac:dyDescent="0.3">
      <c r="B288" s="77"/>
      <c r="C288" s="77"/>
    </row>
    <row r="289" spans="2:3" x14ac:dyDescent="0.3">
      <c r="B289" s="77"/>
      <c r="C289" s="77"/>
    </row>
    <row r="290" spans="2:3" x14ac:dyDescent="0.3">
      <c r="B290" s="77"/>
      <c r="C290" s="77"/>
    </row>
    <row r="291" spans="2:3" x14ac:dyDescent="0.3">
      <c r="B291" s="77"/>
      <c r="C291" s="77"/>
    </row>
    <row r="292" spans="2:3" x14ac:dyDescent="0.3">
      <c r="B292" s="77"/>
      <c r="C292" s="77"/>
    </row>
    <row r="293" spans="2:3" x14ac:dyDescent="0.3">
      <c r="B293" s="77"/>
      <c r="C293" s="77"/>
    </row>
    <row r="294" spans="2:3" x14ac:dyDescent="0.3">
      <c r="B294" s="77"/>
      <c r="C294" s="77"/>
    </row>
    <row r="295" spans="2:3" x14ac:dyDescent="0.3">
      <c r="B295" s="77"/>
      <c r="C295" s="77"/>
    </row>
    <row r="296" spans="2:3" x14ac:dyDescent="0.3">
      <c r="B296" s="77"/>
      <c r="C296" s="77"/>
    </row>
    <row r="297" spans="2:3" x14ac:dyDescent="0.3">
      <c r="B297" s="77"/>
      <c r="C297" s="77"/>
    </row>
    <row r="298" spans="2:3" x14ac:dyDescent="0.3">
      <c r="B298" s="77"/>
      <c r="C298" s="77"/>
    </row>
    <row r="299" spans="2:3" x14ac:dyDescent="0.3">
      <c r="B299" s="77"/>
      <c r="C299" s="77"/>
    </row>
    <row r="300" spans="2:3" x14ac:dyDescent="0.3">
      <c r="B300" s="77"/>
      <c r="C300" s="77"/>
    </row>
    <row r="301" spans="2:3" x14ac:dyDescent="0.3">
      <c r="B301" s="77"/>
      <c r="C301" s="77"/>
    </row>
    <row r="302" spans="2:3" x14ac:dyDescent="0.3">
      <c r="B302" s="77"/>
      <c r="C302" s="77"/>
    </row>
    <row r="303" spans="2:3" x14ac:dyDescent="0.3">
      <c r="B303" s="77"/>
      <c r="C303" s="77"/>
    </row>
    <row r="304" spans="2:3" x14ac:dyDescent="0.3">
      <c r="B304" s="77"/>
      <c r="C304" s="77"/>
    </row>
    <row r="305" spans="2:3" x14ac:dyDescent="0.3">
      <c r="B305" s="77"/>
      <c r="C305" s="77"/>
    </row>
    <row r="306" spans="2:3" x14ac:dyDescent="0.3">
      <c r="B306" s="77"/>
      <c r="C306" s="77"/>
    </row>
    <row r="307" spans="2:3" x14ac:dyDescent="0.3">
      <c r="B307" s="77"/>
      <c r="C307" s="77"/>
    </row>
    <row r="308" spans="2:3" x14ac:dyDescent="0.3">
      <c r="B308" s="77"/>
      <c r="C308" s="77"/>
    </row>
    <row r="309" spans="2:3" x14ac:dyDescent="0.3">
      <c r="B309" s="77"/>
      <c r="C309" s="77"/>
    </row>
    <row r="310" spans="2:3" x14ac:dyDescent="0.3">
      <c r="B310" s="77"/>
      <c r="C310" s="77"/>
    </row>
    <row r="311" spans="2:3" x14ac:dyDescent="0.3">
      <c r="B311" s="77"/>
      <c r="C311" s="77"/>
    </row>
    <row r="312" spans="2:3" x14ac:dyDescent="0.3">
      <c r="B312" s="77"/>
      <c r="C312" s="77"/>
    </row>
    <row r="313" spans="2:3" x14ac:dyDescent="0.3">
      <c r="B313" s="77"/>
      <c r="C313" s="77"/>
    </row>
    <row r="314" spans="2:3" x14ac:dyDescent="0.3">
      <c r="B314" s="77"/>
      <c r="C314" s="77"/>
    </row>
    <row r="315" spans="2:3" x14ac:dyDescent="0.3">
      <c r="B315" s="77"/>
      <c r="C315" s="77"/>
    </row>
    <row r="316" spans="2:3" x14ac:dyDescent="0.3">
      <c r="B316" s="77"/>
      <c r="C316" s="77"/>
    </row>
    <row r="317" spans="2:3" x14ac:dyDescent="0.3">
      <c r="B317" s="77"/>
      <c r="C317" s="77"/>
    </row>
    <row r="318" spans="2:3" x14ac:dyDescent="0.3">
      <c r="B318" s="77"/>
      <c r="C318" s="77"/>
    </row>
    <row r="319" spans="2:3" x14ac:dyDescent="0.3">
      <c r="B319" s="77"/>
      <c r="C319" s="77"/>
    </row>
    <row r="320" spans="2:3" x14ac:dyDescent="0.3">
      <c r="B320" s="77"/>
      <c r="C320" s="77"/>
    </row>
    <row r="321" spans="2:3" x14ac:dyDescent="0.3">
      <c r="B321" s="77"/>
      <c r="C321" s="77"/>
    </row>
    <row r="322" spans="2:3" x14ac:dyDescent="0.3">
      <c r="B322" s="77"/>
      <c r="C322" s="77"/>
    </row>
    <row r="323" spans="2:3" x14ac:dyDescent="0.3">
      <c r="B323" s="77"/>
      <c r="C323" s="77"/>
    </row>
    <row r="324" spans="2:3" x14ac:dyDescent="0.3">
      <c r="B324" s="77"/>
      <c r="C324" s="77"/>
    </row>
    <row r="325" spans="2:3" x14ac:dyDescent="0.3">
      <c r="B325" s="77"/>
      <c r="C325" s="77"/>
    </row>
    <row r="326" spans="2:3" x14ac:dyDescent="0.3">
      <c r="B326" s="77"/>
      <c r="C326" s="77"/>
    </row>
    <row r="327" spans="2:3" x14ac:dyDescent="0.3">
      <c r="B327" s="77"/>
      <c r="C327" s="77"/>
    </row>
    <row r="328" spans="2:3" x14ac:dyDescent="0.3">
      <c r="B328" s="77"/>
      <c r="C328" s="77"/>
    </row>
    <row r="329" spans="2:3" x14ac:dyDescent="0.3">
      <c r="B329" s="77"/>
      <c r="C329" s="77"/>
    </row>
    <row r="330" spans="2:3" x14ac:dyDescent="0.3">
      <c r="B330" s="77"/>
      <c r="C330" s="77"/>
    </row>
    <row r="331" spans="2:3" x14ac:dyDescent="0.3">
      <c r="B331" s="77"/>
      <c r="C331" s="77"/>
    </row>
    <row r="332" spans="2:3" x14ac:dyDescent="0.3">
      <c r="B332" s="77"/>
      <c r="C332" s="77"/>
    </row>
    <row r="333" spans="2:3" x14ac:dyDescent="0.3">
      <c r="B333" s="77"/>
      <c r="C333" s="77"/>
    </row>
    <row r="334" spans="2:3" x14ac:dyDescent="0.3">
      <c r="B334" s="77"/>
      <c r="C334" s="77"/>
    </row>
    <row r="335" spans="2:3" x14ac:dyDescent="0.3">
      <c r="B335" s="77"/>
      <c r="C335" s="77"/>
    </row>
    <row r="336" spans="2:3" x14ac:dyDescent="0.3">
      <c r="B336" s="77"/>
      <c r="C336" s="77"/>
    </row>
    <row r="337" spans="2:3" x14ac:dyDescent="0.3">
      <c r="B337" s="77"/>
      <c r="C337" s="77"/>
    </row>
    <row r="338" spans="2:3" x14ac:dyDescent="0.3">
      <c r="B338" s="77"/>
      <c r="C338" s="77"/>
    </row>
    <row r="339" spans="2:3" x14ac:dyDescent="0.3">
      <c r="B339" s="77"/>
      <c r="C339" s="77"/>
    </row>
    <row r="340" spans="2:3" x14ac:dyDescent="0.3">
      <c r="B340" s="77"/>
      <c r="C340" s="77"/>
    </row>
    <row r="341" spans="2:3" x14ac:dyDescent="0.3">
      <c r="B341" s="77"/>
      <c r="C341" s="77"/>
    </row>
    <row r="342" spans="2:3" x14ac:dyDescent="0.3">
      <c r="B342" s="77"/>
      <c r="C342" s="77"/>
    </row>
    <row r="343" spans="2:3" x14ac:dyDescent="0.3">
      <c r="B343" s="77"/>
      <c r="C343" s="77"/>
    </row>
    <row r="344" spans="2:3" x14ac:dyDescent="0.3">
      <c r="B344" s="77"/>
      <c r="C344" s="77"/>
    </row>
    <row r="345" spans="2:3" x14ac:dyDescent="0.3">
      <c r="B345" s="77"/>
      <c r="C345" s="77"/>
    </row>
    <row r="346" spans="2:3" x14ac:dyDescent="0.3">
      <c r="B346" s="77"/>
      <c r="C346" s="77"/>
    </row>
    <row r="347" spans="2:3" x14ac:dyDescent="0.3">
      <c r="B347" s="77"/>
      <c r="C347" s="77"/>
    </row>
    <row r="348" spans="2:3" x14ac:dyDescent="0.3">
      <c r="B348" s="77"/>
      <c r="C348" s="77"/>
    </row>
    <row r="349" spans="2:3" x14ac:dyDescent="0.3">
      <c r="B349" s="77"/>
      <c r="C349" s="77"/>
    </row>
    <row r="350" spans="2:3" x14ac:dyDescent="0.3">
      <c r="B350" s="77"/>
      <c r="C350" s="77"/>
    </row>
    <row r="351" spans="2:3" x14ac:dyDescent="0.3">
      <c r="B351" s="77"/>
      <c r="C351" s="77"/>
    </row>
    <row r="352" spans="2:3" x14ac:dyDescent="0.3">
      <c r="B352" s="77"/>
      <c r="C352" s="77"/>
    </row>
    <row r="353" spans="2:3" x14ac:dyDescent="0.3">
      <c r="B353" s="77"/>
      <c r="C353" s="77"/>
    </row>
    <row r="354" spans="2:3" x14ac:dyDescent="0.3">
      <c r="B354" s="77"/>
      <c r="C354" s="77"/>
    </row>
    <row r="355" spans="2:3" x14ac:dyDescent="0.3">
      <c r="B355" s="77"/>
      <c r="C355" s="77"/>
    </row>
    <row r="356" spans="2:3" x14ac:dyDescent="0.3">
      <c r="B356" s="77"/>
      <c r="C356" s="77"/>
    </row>
    <row r="357" spans="2:3" x14ac:dyDescent="0.3">
      <c r="B357" s="77"/>
      <c r="C357" s="77"/>
    </row>
    <row r="358" spans="2:3" x14ac:dyDescent="0.3">
      <c r="B358" s="77"/>
      <c r="C358" s="77"/>
    </row>
    <row r="359" spans="2:3" x14ac:dyDescent="0.3">
      <c r="B359" s="77"/>
      <c r="C359" s="77"/>
    </row>
    <row r="360" spans="2:3" x14ac:dyDescent="0.3">
      <c r="B360" s="77"/>
      <c r="C360" s="77"/>
    </row>
    <row r="361" spans="2:3" x14ac:dyDescent="0.3">
      <c r="B361" s="77"/>
      <c r="C361" s="77"/>
    </row>
    <row r="362" spans="2:3" x14ac:dyDescent="0.3">
      <c r="B362" s="77"/>
      <c r="C362" s="77"/>
    </row>
    <row r="363" spans="2:3" x14ac:dyDescent="0.3">
      <c r="B363" s="77"/>
      <c r="C363" s="77"/>
    </row>
    <row r="364" spans="2:3" x14ac:dyDescent="0.3">
      <c r="B364" s="77"/>
      <c r="C364" s="77"/>
    </row>
    <row r="365" spans="2:3" x14ac:dyDescent="0.3">
      <c r="B365" s="77"/>
      <c r="C365" s="77"/>
    </row>
    <row r="366" spans="2:3" x14ac:dyDescent="0.3">
      <c r="B366" s="77"/>
      <c r="C366" s="77"/>
    </row>
    <row r="367" spans="2:3" x14ac:dyDescent="0.3">
      <c r="B367" s="77"/>
      <c r="C367" s="77"/>
    </row>
    <row r="368" spans="2:3" x14ac:dyDescent="0.3">
      <c r="B368" s="77"/>
      <c r="C368" s="77"/>
    </row>
    <row r="369" spans="2:3" x14ac:dyDescent="0.3">
      <c r="B369" s="77"/>
      <c r="C369" s="77"/>
    </row>
    <row r="370" spans="2:3" x14ac:dyDescent="0.3">
      <c r="B370" s="77"/>
      <c r="C370" s="77"/>
    </row>
    <row r="371" spans="2:3" x14ac:dyDescent="0.3">
      <c r="B371" s="77"/>
      <c r="C371" s="77"/>
    </row>
    <row r="372" spans="2:3" x14ac:dyDescent="0.3">
      <c r="B372" s="77"/>
      <c r="C372" s="77"/>
    </row>
    <row r="373" spans="2:3" x14ac:dyDescent="0.3">
      <c r="B373" s="77"/>
      <c r="C373" s="77"/>
    </row>
    <row r="374" spans="2:3" x14ac:dyDescent="0.3">
      <c r="B374" s="77"/>
      <c r="C374" s="77"/>
    </row>
    <row r="375" spans="2:3" x14ac:dyDescent="0.3">
      <c r="B375" s="77"/>
      <c r="C375" s="77"/>
    </row>
    <row r="376" spans="2:3" x14ac:dyDescent="0.3">
      <c r="B376" s="77"/>
      <c r="C376" s="77"/>
    </row>
    <row r="377" spans="2:3" x14ac:dyDescent="0.3">
      <c r="B377" s="77"/>
      <c r="C377" s="77"/>
    </row>
    <row r="378" spans="2:3" x14ac:dyDescent="0.3">
      <c r="B378" s="77"/>
      <c r="C378" s="77"/>
    </row>
    <row r="379" spans="2:3" x14ac:dyDescent="0.3">
      <c r="B379" s="77"/>
      <c r="C379" s="77"/>
    </row>
    <row r="380" spans="2:3" x14ac:dyDescent="0.3">
      <c r="B380" s="77"/>
      <c r="C380" s="77"/>
    </row>
    <row r="381" spans="2:3" x14ac:dyDescent="0.3">
      <c r="B381" s="77"/>
      <c r="C381" s="77"/>
    </row>
    <row r="382" spans="2:3" x14ac:dyDescent="0.3">
      <c r="B382" s="77"/>
      <c r="C382" s="77"/>
    </row>
    <row r="383" spans="2:3" x14ac:dyDescent="0.3">
      <c r="B383" s="77"/>
      <c r="C383" s="77"/>
    </row>
    <row r="384" spans="2:3" x14ac:dyDescent="0.3">
      <c r="B384" s="77"/>
      <c r="C384" s="77"/>
    </row>
    <row r="385" spans="2:3" x14ac:dyDescent="0.3">
      <c r="B385" s="77"/>
      <c r="C385" s="77"/>
    </row>
    <row r="386" spans="2:3" x14ac:dyDescent="0.3">
      <c r="B386" s="77"/>
      <c r="C386" s="77"/>
    </row>
    <row r="387" spans="2:3" x14ac:dyDescent="0.3">
      <c r="B387" s="77"/>
      <c r="C387" s="77"/>
    </row>
    <row r="388" spans="2:3" x14ac:dyDescent="0.3">
      <c r="B388" s="77"/>
      <c r="C388" s="77"/>
    </row>
    <row r="389" spans="2:3" x14ac:dyDescent="0.3">
      <c r="B389" s="77"/>
      <c r="C389" s="77"/>
    </row>
    <row r="390" spans="2:3" x14ac:dyDescent="0.3">
      <c r="B390" s="77"/>
      <c r="C390" s="77"/>
    </row>
    <row r="391" spans="2:3" x14ac:dyDescent="0.3">
      <c r="B391" s="77"/>
      <c r="C391" s="77"/>
    </row>
    <row r="392" spans="2:3" x14ac:dyDescent="0.3">
      <c r="B392" s="77"/>
      <c r="C392" s="77"/>
    </row>
    <row r="393" spans="2:3" x14ac:dyDescent="0.3">
      <c r="B393" s="77"/>
      <c r="C393" s="77"/>
    </row>
    <row r="394" spans="2:3" x14ac:dyDescent="0.3">
      <c r="B394" s="77"/>
      <c r="C394" s="77"/>
    </row>
    <row r="395" spans="2:3" x14ac:dyDescent="0.3">
      <c r="B395" s="77"/>
      <c r="C395" s="77"/>
    </row>
    <row r="396" spans="2:3" x14ac:dyDescent="0.3">
      <c r="B396" s="77"/>
      <c r="C396" s="77"/>
    </row>
    <row r="397" spans="2:3" x14ac:dyDescent="0.3">
      <c r="B397" s="77"/>
      <c r="C397" s="77"/>
    </row>
    <row r="398" spans="2:3" x14ac:dyDescent="0.3">
      <c r="B398" s="77"/>
      <c r="C398" s="77"/>
    </row>
    <row r="399" spans="2:3" x14ac:dyDescent="0.3">
      <c r="B399" s="77"/>
      <c r="C399" s="77"/>
    </row>
    <row r="400" spans="2:3" x14ac:dyDescent="0.3">
      <c r="B400" s="77"/>
      <c r="C400" s="77"/>
    </row>
    <row r="401" spans="2:3" x14ac:dyDescent="0.3">
      <c r="B401" s="77"/>
      <c r="C401" s="77"/>
    </row>
    <row r="402" spans="2:3" x14ac:dyDescent="0.3">
      <c r="B402" s="77"/>
      <c r="C402" s="77"/>
    </row>
    <row r="403" spans="2:3" x14ac:dyDescent="0.3">
      <c r="B403" s="77"/>
      <c r="C403" s="77"/>
    </row>
    <row r="404" spans="2:3" x14ac:dyDescent="0.3">
      <c r="B404" s="77"/>
      <c r="C404" s="77"/>
    </row>
    <row r="405" spans="2:3" x14ac:dyDescent="0.3">
      <c r="B405" s="77"/>
      <c r="C405" s="77"/>
    </row>
    <row r="406" spans="2:3" x14ac:dyDescent="0.3">
      <c r="B406" s="77"/>
      <c r="C406" s="77"/>
    </row>
    <row r="407" spans="2:3" x14ac:dyDescent="0.3">
      <c r="B407" s="77"/>
      <c r="C407" s="77"/>
    </row>
    <row r="408" spans="2:3" x14ac:dyDescent="0.3">
      <c r="B408" s="77"/>
      <c r="C408" s="77"/>
    </row>
    <row r="409" spans="2:3" x14ac:dyDescent="0.3">
      <c r="B409" s="77"/>
      <c r="C409" s="77"/>
    </row>
    <row r="410" spans="2:3" x14ac:dyDescent="0.3">
      <c r="B410" s="77"/>
      <c r="C410" s="77"/>
    </row>
    <row r="411" spans="2:3" x14ac:dyDescent="0.3">
      <c r="B411" s="77"/>
      <c r="C411" s="77"/>
    </row>
    <row r="412" spans="2:3" x14ac:dyDescent="0.3">
      <c r="B412" s="77"/>
      <c r="C412" s="77"/>
    </row>
    <row r="413" spans="2:3" x14ac:dyDescent="0.3">
      <c r="B413" s="77"/>
      <c r="C413" s="77"/>
    </row>
    <row r="414" spans="2:3" x14ac:dyDescent="0.3">
      <c r="B414" s="77"/>
      <c r="C414" s="77"/>
    </row>
    <row r="415" spans="2:3" x14ac:dyDescent="0.3">
      <c r="B415" s="77"/>
      <c r="C415" s="77"/>
    </row>
    <row r="416" spans="2:3" x14ac:dyDescent="0.3">
      <c r="B416" s="77"/>
      <c r="C416" s="77"/>
    </row>
    <row r="417" spans="2:3" x14ac:dyDescent="0.3">
      <c r="B417" s="77"/>
      <c r="C417" s="77"/>
    </row>
    <row r="418" spans="2:3" x14ac:dyDescent="0.3">
      <c r="B418" s="77"/>
      <c r="C418" s="77"/>
    </row>
    <row r="419" spans="2:3" x14ac:dyDescent="0.3">
      <c r="B419" s="77"/>
      <c r="C419" s="77"/>
    </row>
    <row r="420" spans="2:3" x14ac:dyDescent="0.3">
      <c r="B420" s="77"/>
      <c r="C420" s="77"/>
    </row>
    <row r="421" spans="2:3" x14ac:dyDescent="0.3">
      <c r="B421" s="77"/>
      <c r="C421" s="77"/>
    </row>
    <row r="422" spans="2:3" x14ac:dyDescent="0.3">
      <c r="B422" s="77"/>
      <c r="C422" s="77"/>
    </row>
    <row r="423" spans="2:3" x14ac:dyDescent="0.3">
      <c r="B423" s="77"/>
      <c r="C423" s="77"/>
    </row>
    <row r="424" spans="2:3" x14ac:dyDescent="0.3">
      <c r="B424" s="77"/>
      <c r="C424" s="77"/>
    </row>
    <row r="425" spans="2:3" x14ac:dyDescent="0.3">
      <c r="B425" s="77"/>
      <c r="C425" s="77"/>
    </row>
    <row r="426" spans="2:3" x14ac:dyDescent="0.3">
      <c r="B426" s="77"/>
      <c r="C426" s="77"/>
    </row>
    <row r="427" spans="2:3" x14ac:dyDescent="0.3">
      <c r="B427" s="77"/>
      <c r="C427" s="77"/>
    </row>
    <row r="428" spans="2:3" x14ac:dyDescent="0.3">
      <c r="B428" s="77"/>
      <c r="C428" s="77"/>
    </row>
    <row r="429" spans="2:3" x14ac:dyDescent="0.3">
      <c r="B429" s="77"/>
      <c r="C429" s="77"/>
    </row>
    <row r="430" spans="2:3" x14ac:dyDescent="0.3">
      <c r="B430" s="77"/>
      <c r="C430" s="77"/>
    </row>
    <row r="431" spans="2:3" x14ac:dyDescent="0.3">
      <c r="B431" s="77"/>
      <c r="C431" s="77"/>
    </row>
    <row r="432" spans="2:3" x14ac:dyDescent="0.3">
      <c r="B432" s="77"/>
      <c r="C432" s="77"/>
    </row>
    <row r="433" spans="2:3" x14ac:dyDescent="0.3">
      <c r="B433" s="77"/>
      <c r="C433" s="77"/>
    </row>
    <row r="434" spans="2:3" x14ac:dyDescent="0.3">
      <c r="B434" s="77"/>
      <c r="C434" s="77"/>
    </row>
    <row r="435" spans="2:3" x14ac:dyDescent="0.3">
      <c r="B435" s="77"/>
      <c r="C435" s="77"/>
    </row>
    <row r="436" spans="2:3" x14ac:dyDescent="0.3">
      <c r="B436" s="77"/>
      <c r="C436" s="77"/>
    </row>
    <row r="437" spans="2:3" x14ac:dyDescent="0.3">
      <c r="B437" s="77"/>
      <c r="C437" s="77"/>
    </row>
    <row r="438" spans="2:3" x14ac:dyDescent="0.3">
      <c r="B438" s="77"/>
      <c r="C438" s="77"/>
    </row>
    <row r="439" spans="2:3" x14ac:dyDescent="0.3">
      <c r="B439" s="77"/>
      <c r="C439" s="77"/>
    </row>
    <row r="440" spans="2:3" x14ac:dyDescent="0.3">
      <c r="B440" s="77"/>
      <c r="C440" s="77"/>
    </row>
    <row r="441" spans="2:3" x14ac:dyDescent="0.3">
      <c r="B441" s="77"/>
      <c r="C441" s="77"/>
    </row>
    <row r="442" spans="2:3" x14ac:dyDescent="0.3">
      <c r="B442" s="77"/>
      <c r="C442" s="77"/>
    </row>
    <row r="443" spans="2:3" x14ac:dyDescent="0.3">
      <c r="B443" s="77"/>
      <c r="C443" s="77"/>
    </row>
    <row r="444" spans="2:3" x14ac:dyDescent="0.3">
      <c r="B444" s="77"/>
      <c r="C444" s="77"/>
    </row>
    <row r="445" spans="2:3" x14ac:dyDescent="0.3">
      <c r="B445" s="77"/>
      <c r="C445" s="77"/>
    </row>
    <row r="446" spans="2:3" x14ac:dyDescent="0.3">
      <c r="B446" s="77"/>
      <c r="C446" s="77"/>
    </row>
    <row r="447" spans="2:3" x14ac:dyDescent="0.3">
      <c r="B447" s="77"/>
      <c r="C447" s="77"/>
    </row>
    <row r="448" spans="2:3" x14ac:dyDescent="0.3">
      <c r="B448" s="77"/>
      <c r="C448" s="77"/>
    </row>
    <row r="449" spans="2:3" x14ac:dyDescent="0.3">
      <c r="B449" s="77"/>
      <c r="C449" s="77"/>
    </row>
    <row r="450" spans="2:3" x14ac:dyDescent="0.3">
      <c r="B450" s="77"/>
      <c r="C450" s="77"/>
    </row>
    <row r="451" spans="2:3" x14ac:dyDescent="0.3">
      <c r="B451" s="77"/>
      <c r="C451" s="77"/>
    </row>
    <row r="452" spans="2:3" x14ac:dyDescent="0.3">
      <c r="B452" s="77"/>
      <c r="C452" s="77"/>
    </row>
    <row r="453" spans="2:3" x14ac:dyDescent="0.3">
      <c r="B453" s="77"/>
      <c r="C453" s="77"/>
    </row>
    <row r="454" spans="2:3" x14ac:dyDescent="0.3">
      <c r="B454" s="77"/>
      <c r="C454" s="77"/>
    </row>
    <row r="455" spans="2:3" x14ac:dyDescent="0.3">
      <c r="B455" s="77"/>
      <c r="C455" s="77"/>
    </row>
    <row r="456" spans="2:3" x14ac:dyDescent="0.3">
      <c r="B456" s="77"/>
      <c r="C456" s="77"/>
    </row>
    <row r="457" spans="2:3" x14ac:dyDescent="0.3">
      <c r="B457" s="77"/>
      <c r="C457" s="77"/>
    </row>
    <row r="458" spans="2:3" x14ac:dyDescent="0.3">
      <c r="B458" s="77"/>
      <c r="C458" s="77"/>
    </row>
    <row r="459" spans="2:3" x14ac:dyDescent="0.3">
      <c r="B459" s="77"/>
      <c r="C459" s="77"/>
    </row>
    <row r="460" spans="2:3" x14ac:dyDescent="0.3">
      <c r="B460" s="77"/>
      <c r="C460" s="77"/>
    </row>
    <row r="461" spans="2:3" x14ac:dyDescent="0.3">
      <c r="B461" s="77"/>
      <c r="C461" s="77"/>
    </row>
    <row r="462" spans="2:3" x14ac:dyDescent="0.3">
      <c r="B462" s="77"/>
      <c r="C462" s="77"/>
    </row>
    <row r="463" spans="2:3" x14ac:dyDescent="0.3">
      <c r="B463" s="77"/>
      <c r="C463" s="77"/>
    </row>
    <row r="464" spans="2:3" x14ac:dyDescent="0.3">
      <c r="B464" s="77"/>
      <c r="C464" s="77"/>
    </row>
    <row r="465" spans="2:3" x14ac:dyDescent="0.3">
      <c r="B465" s="77"/>
      <c r="C465" s="77"/>
    </row>
    <row r="466" spans="2:3" x14ac:dyDescent="0.3">
      <c r="B466" s="77"/>
      <c r="C466" s="77"/>
    </row>
    <row r="467" spans="2:3" x14ac:dyDescent="0.3">
      <c r="B467" s="77"/>
      <c r="C467" s="77"/>
    </row>
    <row r="468" spans="2:3" x14ac:dyDescent="0.3">
      <c r="B468" s="77"/>
      <c r="C468" s="77"/>
    </row>
    <row r="469" spans="2:3" x14ac:dyDescent="0.3">
      <c r="B469" s="77"/>
      <c r="C469" s="77"/>
    </row>
    <row r="470" spans="2:3" x14ac:dyDescent="0.3">
      <c r="B470" s="77"/>
      <c r="C470" s="77"/>
    </row>
    <row r="471" spans="2:3" x14ac:dyDescent="0.3">
      <c r="B471" s="77"/>
      <c r="C471" s="77"/>
    </row>
    <row r="472" spans="2:3" x14ac:dyDescent="0.3">
      <c r="B472" s="77"/>
      <c r="C472" s="77"/>
    </row>
    <row r="473" spans="2:3" x14ac:dyDescent="0.3">
      <c r="B473" s="77"/>
      <c r="C473" s="77"/>
    </row>
    <row r="474" spans="2:3" x14ac:dyDescent="0.3">
      <c r="B474" s="77"/>
      <c r="C474" s="77"/>
    </row>
    <row r="475" spans="2:3" x14ac:dyDescent="0.3">
      <c r="B475" s="77"/>
      <c r="C475" s="77"/>
    </row>
    <row r="476" spans="2:3" x14ac:dyDescent="0.3">
      <c r="B476" s="77"/>
      <c r="C476" s="77"/>
    </row>
    <row r="477" spans="2:3" x14ac:dyDescent="0.3">
      <c r="B477" s="77"/>
      <c r="C477" s="77"/>
    </row>
    <row r="478" spans="2:3" x14ac:dyDescent="0.3">
      <c r="B478" s="77"/>
      <c r="C478" s="77"/>
    </row>
    <row r="479" spans="2:3" x14ac:dyDescent="0.3">
      <c r="B479" s="77"/>
      <c r="C479" s="77"/>
    </row>
    <row r="480" spans="2:3" x14ac:dyDescent="0.3">
      <c r="B480" s="77"/>
      <c r="C480" s="77"/>
    </row>
    <row r="481" spans="2:3" x14ac:dyDescent="0.3">
      <c r="B481" s="77"/>
      <c r="C481" s="77"/>
    </row>
    <row r="482" spans="2:3" x14ac:dyDescent="0.3">
      <c r="B482" s="77"/>
      <c r="C482" s="77"/>
    </row>
    <row r="483" spans="2:3" x14ac:dyDescent="0.3">
      <c r="B483" s="77"/>
      <c r="C483" s="77"/>
    </row>
    <row r="484" spans="2:3" x14ac:dyDescent="0.3">
      <c r="B484" s="77"/>
      <c r="C484" s="77"/>
    </row>
    <row r="485" spans="2:3" x14ac:dyDescent="0.3">
      <c r="B485" s="77"/>
      <c r="C485" s="77"/>
    </row>
    <row r="486" spans="2:3" x14ac:dyDescent="0.3">
      <c r="B486" s="77"/>
      <c r="C486" s="77"/>
    </row>
    <row r="487" spans="2:3" x14ac:dyDescent="0.3">
      <c r="B487" s="77"/>
      <c r="C487" s="77"/>
    </row>
    <row r="488" spans="2:3" x14ac:dyDescent="0.3">
      <c r="B488" s="77"/>
      <c r="C488" s="77"/>
    </row>
  </sheetData>
  <hyperlinks>
    <hyperlink ref="C3" location="'2.1'!A1" display="Accidents sur le lieu de travail - distribution selon les conséquences: 2012 - 2017 et variation entre 2016 et 2017" xr:uid="{00000000-0004-0000-0000-000000000000}"/>
    <hyperlink ref="C4" location="'2.2'!A1" display="Accidents sur le lieu de travail - distribution selon la durée de l’incapacité temporaire: évolution 2012 - 2017 et variation entre 2016 et 2017" xr:uid="{00000000-0004-0000-0000-000001000000}"/>
    <hyperlink ref="C5" location="'2.3'!A1" display="Accidents sur le lieu de travail - distribution selon le taux prévu d'incapacité permanente: 2012 - 2017 et variation entre 2016 et 2017" xr:uid="{00000000-0004-0000-0000-000002000000}"/>
  </hyperlink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workbookViewId="0">
      <selection activeCell="I7" sqref="I7"/>
    </sheetView>
  </sheetViews>
  <sheetFormatPr defaultColWidth="11.44140625" defaultRowHeight="14.4" x14ac:dyDescent="0.3"/>
  <cols>
    <col min="1" max="1" width="24.44140625" customWidth="1"/>
    <col min="2" max="8" width="16.6640625" customWidth="1"/>
  </cols>
  <sheetData>
    <row r="1" spans="1:9" ht="36" customHeight="1" thickTop="1" thickBot="1" x14ac:dyDescent="0.35">
      <c r="A1" s="106" t="s">
        <v>23</v>
      </c>
      <c r="B1" s="107"/>
      <c r="C1" s="107"/>
      <c r="D1" s="107"/>
      <c r="E1" s="107"/>
      <c r="F1" s="107"/>
      <c r="G1" s="108"/>
    </row>
    <row r="2" spans="1:9" ht="39" customHeight="1" thickTop="1" thickBot="1" x14ac:dyDescent="0.35">
      <c r="A2" s="106" t="s">
        <v>22</v>
      </c>
      <c r="B2" s="107"/>
      <c r="C2" s="107"/>
      <c r="D2" s="107"/>
      <c r="E2" s="107"/>
      <c r="F2" s="107"/>
      <c r="G2" s="108"/>
    </row>
    <row r="3" spans="1:9" ht="15.6" thickTop="1" thickBot="1" x14ac:dyDescent="0.35">
      <c r="A3" s="109" t="s">
        <v>0</v>
      </c>
      <c r="B3" s="112"/>
      <c r="C3" s="112"/>
      <c r="D3" s="112"/>
      <c r="E3" s="112"/>
      <c r="F3" s="112"/>
      <c r="G3" s="113"/>
    </row>
    <row r="4" spans="1:9" x14ac:dyDescent="0.3">
      <c r="A4" s="110"/>
      <c r="B4" s="114">
        <v>2015</v>
      </c>
      <c r="C4" s="115"/>
      <c r="D4" s="114">
        <v>2016</v>
      </c>
      <c r="E4" s="115"/>
      <c r="F4" s="114">
        <v>2017</v>
      </c>
      <c r="G4" s="115"/>
    </row>
    <row r="5" spans="1:9" ht="15" thickBot="1" x14ac:dyDescent="0.35">
      <c r="A5" s="111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9" x14ac:dyDescent="0.3">
      <c r="A6" s="26" t="s">
        <v>19</v>
      </c>
      <c r="B6" s="31">
        <v>23225</v>
      </c>
      <c r="C6" s="6">
        <v>0.63685971262476693</v>
      </c>
      <c r="D6" s="31">
        <v>22669</v>
      </c>
      <c r="E6" s="6">
        <v>0.60339641725891024</v>
      </c>
      <c r="F6" s="31">
        <v>17944</v>
      </c>
      <c r="G6" s="6">
        <f>F6/$F$14</f>
        <v>0.48583960578328911</v>
      </c>
    </row>
    <row r="7" spans="1:9" x14ac:dyDescent="0.3">
      <c r="A7" s="5" t="s">
        <v>20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t="shared" ref="G7:G14" si="0">F7/$F$14</f>
        <v>0.18075486002057725</v>
      </c>
      <c r="I7" s="33"/>
    </row>
    <row r="8" spans="1:9" x14ac:dyDescent="0.3">
      <c r="A8" s="5" t="s">
        <v>3</v>
      </c>
      <c r="B8" s="8">
        <v>12661</v>
      </c>
      <c r="C8" s="10">
        <v>0.34718109027092248</v>
      </c>
      <c r="D8" s="8">
        <v>13498</v>
      </c>
      <c r="E8" s="10">
        <v>0.35928558119726373</v>
      </c>
      <c r="F8" s="8">
        <v>11077</v>
      </c>
      <c r="G8" s="10">
        <f t="shared" si="0"/>
        <v>0.29991335896463961</v>
      </c>
    </row>
    <row r="9" spans="1:9" ht="15" thickBot="1" x14ac:dyDescent="0.35">
      <c r="A9" s="29" t="s">
        <v>4</v>
      </c>
      <c r="B9" s="30">
        <v>1029</v>
      </c>
      <c r="C9" s="28">
        <v>2.8216518591641988E-2</v>
      </c>
      <c r="D9" s="30">
        <v>687</v>
      </c>
      <c r="E9" s="28">
        <v>1.8286353110277091E-2</v>
      </c>
      <c r="F9" s="30">
        <v>191</v>
      </c>
      <c r="G9" s="28">
        <f t="shared" si="0"/>
        <v>5.1713867980722368E-3</v>
      </c>
    </row>
    <row r="10" spans="1:9" x14ac:dyDescent="0.3">
      <c r="A10" s="27" t="s">
        <v>21</v>
      </c>
      <c r="B10" s="32">
        <v>13236</v>
      </c>
      <c r="C10" s="25">
        <v>0.3629483382691675</v>
      </c>
      <c r="D10" s="32">
        <v>14891</v>
      </c>
      <c r="E10" s="25">
        <v>0.39636402353003808</v>
      </c>
      <c r="F10" s="32">
        <v>18988</v>
      </c>
      <c r="G10" s="25">
        <f t="shared" si="0"/>
        <v>0.51410624356961065</v>
      </c>
    </row>
    <row r="11" spans="1:9" x14ac:dyDescent="0.3">
      <c r="A11" s="7" t="s">
        <v>20</v>
      </c>
      <c r="B11" s="8">
        <v>6172</v>
      </c>
      <c r="C11" s="9">
        <v>0.16924426894811889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9" ht="15" thickBot="1" x14ac:dyDescent="0.35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0.28929983213299398</v>
      </c>
    </row>
    <row r="13" spans="1:9" ht="15" thickBot="1" x14ac:dyDescent="0.35">
      <c r="A13" s="24" t="s">
        <v>5</v>
      </c>
      <c r="B13" s="11">
        <v>7</v>
      </c>
      <c r="C13" s="12">
        <v>1.9194910606559176E-4</v>
      </c>
      <c r="D13" s="11">
        <v>9</v>
      </c>
      <c r="E13" s="12">
        <v>2.3955921105166494E-4</v>
      </c>
      <c r="F13" s="11">
        <v>2</v>
      </c>
      <c r="G13" s="12">
        <f t="shared" si="0"/>
        <v>5.4150647100232849E-5</v>
      </c>
    </row>
    <row r="14" spans="1:9" ht="15" thickBot="1" x14ac:dyDescent="0.35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9" x14ac:dyDescent="0.3">
      <c r="A15" s="16"/>
      <c r="B15" s="17"/>
      <c r="C15" s="17"/>
      <c r="D15" s="17"/>
      <c r="E15" s="17"/>
      <c r="F15" s="17"/>
      <c r="G15" s="17"/>
    </row>
    <row r="16" spans="1:9" x14ac:dyDescent="0.3">
      <c r="A16" s="18" t="s">
        <v>7</v>
      </c>
      <c r="B16" s="19"/>
      <c r="C16" s="19"/>
      <c r="D16" s="19"/>
      <c r="E16" s="19"/>
      <c r="F16" s="23"/>
      <c r="G16" s="19"/>
    </row>
    <row r="17" spans="1:7" x14ac:dyDescent="0.3">
      <c r="A17" s="20" t="s">
        <v>17</v>
      </c>
      <c r="B17" s="19"/>
      <c r="C17" s="19"/>
      <c r="D17" s="23"/>
      <c r="E17" s="23"/>
      <c r="F17" s="19"/>
      <c r="G17" s="19"/>
    </row>
    <row r="18" spans="1:7" x14ac:dyDescent="0.3">
      <c r="A18" s="19"/>
      <c r="B18" s="19"/>
      <c r="C18" s="19"/>
      <c r="D18" s="19"/>
      <c r="E18" s="19"/>
      <c r="F18" s="19"/>
      <c r="G18" s="19"/>
    </row>
    <row r="21" spans="1:7" x14ac:dyDescent="0.3">
      <c r="B21" s="33"/>
    </row>
  </sheetData>
  <mergeCells count="7">
    <mergeCell ref="A1:G1"/>
    <mergeCell ref="A2:G2"/>
    <mergeCell ref="A3:A5"/>
    <mergeCell ref="B3:G3"/>
    <mergeCell ref="B4:C4"/>
    <mergeCell ref="D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V604"/>
  <sheetViews>
    <sheetView topLeftCell="E1" workbookViewId="0">
      <selection activeCell="O11" sqref="O11"/>
    </sheetView>
  </sheetViews>
  <sheetFormatPr defaultColWidth="11.44140625" defaultRowHeight="14.4" x14ac:dyDescent="0.3"/>
  <cols>
    <col min="1" max="1" width="2.6640625" style="34" customWidth="1"/>
    <col min="2" max="16" width="16.6640625" style="22" customWidth="1"/>
    <col min="17" max="17" width="11.44140625" style="35" customWidth="1"/>
    <col min="18" max="16384" width="11.44140625" style="34"/>
  </cols>
  <sheetData>
    <row r="1" spans="2:22" ht="15" thickBot="1" x14ac:dyDescent="0.3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22" ht="22.2" customHeight="1" thickTop="1" thickBot="1" x14ac:dyDescent="0.35">
      <c r="B2" s="116" t="s">
        <v>80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2:22" ht="22.2" customHeight="1" thickTop="1" thickBot="1" x14ac:dyDescent="0.35">
      <c r="B3" s="119" t="s">
        <v>81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</row>
    <row r="4" spans="2:22" ht="22.2" customHeight="1" thickTop="1" x14ac:dyDescent="0.3">
      <c r="B4" s="122" t="s">
        <v>29</v>
      </c>
      <c r="C4" s="127">
        <v>2015</v>
      </c>
      <c r="D4" s="129"/>
      <c r="E4" s="127">
        <v>2016</v>
      </c>
      <c r="F4" s="129"/>
      <c r="G4" s="127">
        <v>2017</v>
      </c>
      <c r="H4" s="129"/>
      <c r="I4" s="127">
        <v>2018</v>
      </c>
      <c r="J4" s="129"/>
      <c r="K4" s="127">
        <v>2019</v>
      </c>
      <c r="L4" s="129"/>
      <c r="M4" s="127">
        <v>2020</v>
      </c>
      <c r="N4" s="129"/>
      <c r="O4" s="127">
        <v>2021</v>
      </c>
      <c r="P4" s="129"/>
    </row>
    <row r="5" spans="2:22" ht="22.2" customHeight="1" thickBot="1" x14ac:dyDescent="0.35">
      <c r="B5" s="123"/>
      <c r="C5" s="128">
        <v>2015</v>
      </c>
      <c r="D5" s="130"/>
      <c r="E5" s="128">
        <v>2016</v>
      </c>
      <c r="F5" s="130"/>
      <c r="G5" s="128">
        <v>2017</v>
      </c>
      <c r="H5" s="130"/>
      <c r="I5" s="128">
        <v>2017</v>
      </c>
      <c r="J5" s="130"/>
      <c r="K5" s="128">
        <v>2017</v>
      </c>
      <c r="L5" s="130"/>
      <c r="M5" s="128">
        <v>2017</v>
      </c>
      <c r="N5" s="130"/>
      <c r="O5" s="128">
        <v>2017</v>
      </c>
      <c r="P5" s="130"/>
    </row>
    <row r="6" spans="2:22" ht="22.2" customHeight="1" thickTop="1" thickBot="1" x14ac:dyDescent="0.35">
      <c r="B6" s="124"/>
      <c r="C6" s="37" t="s">
        <v>1</v>
      </c>
      <c r="D6" s="38" t="s">
        <v>2</v>
      </c>
      <c r="E6" s="37" t="s">
        <v>1</v>
      </c>
      <c r="F6" s="38" t="s">
        <v>2</v>
      </c>
      <c r="G6" s="37" t="s">
        <v>1</v>
      </c>
      <c r="H6" s="38" t="s">
        <v>2</v>
      </c>
      <c r="I6" s="37" t="s">
        <v>1</v>
      </c>
      <c r="J6" s="38" t="s">
        <v>2</v>
      </c>
      <c r="K6" s="37" t="s">
        <v>1</v>
      </c>
      <c r="L6" s="38" t="s">
        <v>2</v>
      </c>
      <c r="M6" s="37" t="s">
        <v>1</v>
      </c>
      <c r="N6" s="38" t="s">
        <v>2</v>
      </c>
      <c r="O6" s="37" t="s">
        <v>1</v>
      </c>
      <c r="P6" s="38" t="s">
        <v>2</v>
      </c>
      <c r="T6" s="39"/>
      <c r="U6" s="39"/>
      <c r="V6" s="39"/>
    </row>
    <row r="7" spans="2:22" ht="22.2" customHeight="1" thickTop="1" x14ac:dyDescent="0.3">
      <c r="B7" s="40" t="s">
        <v>24</v>
      </c>
      <c r="C7" s="92">
        <v>15924</v>
      </c>
      <c r="D7" s="137">
        <v>0.43665679499835475</v>
      </c>
      <c r="E7" s="92">
        <v>15257</v>
      </c>
      <c r="F7" s="137">
        <v>0.40610609811280579</v>
      </c>
      <c r="G7" s="92">
        <v>14889</v>
      </c>
      <c r="H7" s="137">
        <v>0.40312449233768344</v>
      </c>
      <c r="I7" s="92">
        <v>15307</v>
      </c>
      <c r="J7" s="137">
        <v>0.41304406486953238</v>
      </c>
      <c r="K7" s="92">
        <v>14851</v>
      </c>
      <c r="L7" s="137">
        <v>0.40504568389472251</v>
      </c>
      <c r="M7" s="92">
        <v>10912</v>
      </c>
      <c r="N7" s="137">
        <v>0.40456769983686786</v>
      </c>
      <c r="O7" s="92">
        <v>11938</v>
      </c>
      <c r="P7" s="137">
        <v>0.39975889897197203</v>
      </c>
      <c r="Q7" s="43"/>
      <c r="T7" s="39"/>
      <c r="U7" s="39"/>
      <c r="V7" s="39"/>
    </row>
    <row r="8" spans="2:22" ht="22.2" customHeight="1" x14ac:dyDescent="0.3">
      <c r="B8" s="44" t="s">
        <v>25</v>
      </c>
      <c r="C8" s="92">
        <v>19236</v>
      </c>
      <c r="D8" s="138">
        <v>0.52747614346824612</v>
      </c>
      <c r="E8" s="92">
        <v>21057</v>
      </c>
      <c r="F8" s="138">
        <v>0.56048870079054536</v>
      </c>
      <c r="G8" s="92">
        <v>20898</v>
      </c>
      <c r="H8" s="138">
        <v>0.56582011155033307</v>
      </c>
      <c r="I8" s="92">
        <v>20685</v>
      </c>
      <c r="J8" s="138">
        <v>0.55816400874281547</v>
      </c>
      <c r="K8" s="92">
        <v>20934</v>
      </c>
      <c r="L8" s="138">
        <v>0.57095322514659752</v>
      </c>
      <c r="M8" s="92">
        <v>15557</v>
      </c>
      <c r="N8" s="138">
        <v>0.57678333086163425</v>
      </c>
      <c r="O8" s="92">
        <v>17727</v>
      </c>
      <c r="P8" s="138">
        <v>0.59361082275725818</v>
      </c>
      <c r="Q8" s="43"/>
      <c r="T8" s="39"/>
      <c r="U8" s="39"/>
      <c r="V8" s="39"/>
    </row>
    <row r="9" spans="2:22" ht="22.2" customHeight="1" x14ac:dyDescent="0.3">
      <c r="B9" s="44" t="s">
        <v>26</v>
      </c>
      <c r="C9" s="92">
        <v>1303</v>
      </c>
      <c r="D9" s="138">
        <v>3.5729955029066576E-2</v>
      </c>
      <c r="E9" s="92">
        <v>1248</v>
      </c>
      <c r="F9" s="138">
        <v>3.3218877265830872E-2</v>
      </c>
      <c r="G9" s="92">
        <v>1147</v>
      </c>
      <c r="H9" s="138">
        <v>3.1055396111983539E-2</v>
      </c>
      <c r="I9" s="92">
        <v>1062</v>
      </c>
      <c r="J9" s="138">
        <v>2.8657006395207643E-2</v>
      </c>
      <c r="K9" s="92">
        <v>878</v>
      </c>
      <c r="L9" s="138">
        <v>2.394654302468294E-2</v>
      </c>
      <c r="M9" s="92">
        <v>502</v>
      </c>
      <c r="N9" s="138">
        <v>1.8611893815808987E-2</v>
      </c>
      <c r="O9" s="92">
        <v>196</v>
      </c>
      <c r="P9" s="138">
        <v>6.5633057629842948E-3</v>
      </c>
      <c r="Q9" s="43"/>
      <c r="T9" s="39"/>
      <c r="U9" s="39"/>
      <c r="V9" s="39"/>
    </row>
    <row r="10" spans="2:22" ht="22.2" customHeight="1" thickBot="1" x14ac:dyDescent="0.35">
      <c r="B10" s="44" t="s">
        <v>5</v>
      </c>
      <c r="C10" s="92">
        <v>5</v>
      </c>
      <c r="D10" s="138">
        <v>1.3710650433256555E-4</v>
      </c>
      <c r="E10" s="92">
        <v>7</v>
      </c>
      <c r="F10" s="138">
        <v>1.8632383081796161E-4</v>
      </c>
      <c r="G10" s="92">
        <v>0</v>
      </c>
      <c r="H10" s="138">
        <v>0</v>
      </c>
      <c r="I10" s="92">
        <v>5</v>
      </c>
      <c r="J10" s="138">
        <v>1.3491999244448041E-4</v>
      </c>
      <c r="K10" s="92">
        <v>2</v>
      </c>
      <c r="L10" s="138">
        <v>5.4547933996999863E-5</v>
      </c>
      <c r="M10" s="92">
        <v>1</v>
      </c>
      <c r="N10" s="138">
        <v>3.7075485688862521E-5</v>
      </c>
      <c r="O10" s="92">
        <v>2</v>
      </c>
      <c r="P10" s="138">
        <v>6.6972507785554024E-5</v>
      </c>
      <c r="Q10" s="43"/>
      <c r="T10" s="39"/>
      <c r="U10" s="39"/>
      <c r="V10" s="39"/>
    </row>
    <row r="11" spans="2:22" ht="22.2" customHeight="1" thickTop="1" thickBot="1" x14ac:dyDescent="0.35">
      <c r="B11" s="45" t="s">
        <v>6</v>
      </c>
      <c r="C11" s="90">
        <v>36468</v>
      </c>
      <c r="D11" s="93">
        <v>1</v>
      </c>
      <c r="E11" s="90">
        <v>37569</v>
      </c>
      <c r="F11" s="93">
        <v>1</v>
      </c>
      <c r="G11" s="90">
        <v>36934</v>
      </c>
      <c r="H11" s="93">
        <v>1</v>
      </c>
      <c r="I11" s="90">
        <v>37059</v>
      </c>
      <c r="J11" s="93">
        <v>1</v>
      </c>
      <c r="K11" s="90">
        <v>36665</v>
      </c>
      <c r="L11" s="93">
        <v>0.99999999999999989</v>
      </c>
      <c r="M11" s="90">
        <v>26972</v>
      </c>
      <c r="N11" s="93">
        <v>0.99999999999999989</v>
      </c>
      <c r="O11" s="90">
        <v>29863</v>
      </c>
      <c r="P11" s="93">
        <v>1</v>
      </c>
      <c r="T11" s="39"/>
      <c r="U11" s="39"/>
      <c r="V11" s="39"/>
    </row>
    <row r="12" spans="2:22" ht="22.2" customHeight="1" thickTop="1" thickBot="1" x14ac:dyDescent="0.35">
      <c r="B12" s="46"/>
      <c r="C12" s="47"/>
      <c r="D12" s="47"/>
      <c r="E12" s="47"/>
      <c r="F12" s="47"/>
      <c r="G12" s="47"/>
      <c r="H12" s="47"/>
      <c r="I12" s="47"/>
      <c r="J12" s="34"/>
      <c r="K12" s="34"/>
      <c r="L12" s="34"/>
      <c r="M12" s="34"/>
      <c r="N12" s="34"/>
      <c r="O12" s="34"/>
      <c r="P12" s="34"/>
      <c r="T12" s="39"/>
      <c r="U12" s="39"/>
      <c r="V12" s="39"/>
    </row>
    <row r="13" spans="2:22" ht="22.2" customHeight="1" thickTop="1" x14ac:dyDescent="0.3">
      <c r="B13" s="48" t="s">
        <v>30</v>
      </c>
      <c r="C13" s="100"/>
      <c r="D13" s="49"/>
      <c r="E13" s="49"/>
      <c r="F13" s="49"/>
      <c r="G13" s="49"/>
      <c r="H13" s="49"/>
      <c r="I13" s="102"/>
      <c r="J13" s="34"/>
      <c r="K13" s="34"/>
      <c r="L13" s="34"/>
      <c r="M13" s="34"/>
      <c r="N13" s="34"/>
      <c r="O13" s="34"/>
      <c r="P13" s="34"/>
      <c r="Q13" s="34"/>
      <c r="U13" s="39"/>
      <c r="V13" s="39"/>
    </row>
    <row r="14" spans="2:22" ht="22.2" customHeight="1" x14ac:dyDescent="0.3">
      <c r="B14" s="51" t="s">
        <v>17</v>
      </c>
      <c r="C14" s="52"/>
      <c r="D14" s="52"/>
      <c r="E14" s="52"/>
      <c r="F14" s="52"/>
      <c r="G14" s="52"/>
      <c r="H14" s="52"/>
      <c r="I14" s="103"/>
      <c r="J14" s="34"/>
      <c r="K14" s="34"/>
      <c r="L14" s="34"/>
      <c r="M14" s="34"/>
      <c r="N14" s="34"/>
      <c r="O14" s="34"/>
      <c r="P14" s="34"/>
      <c r="Q14" s="34"/>
      <c r="U14" s="39"/>
      <c r="V14" s="39"/>
    </row>
    <row r="15" spans="2:22" ht="22.2" customHeight="1" x14ac:dyDescent="0.3">
      <c r="B15" s="51" t="s">
        <v>84</v>
      </c>
      <c r="C15" s="52"/>
      <c r="D15" s="52"/>
      <c r="E15" s="52"/>
      <c r="F15" s="52"/>
      <c r="G15" s="52"/>
      <c r="H15" s="52"/>
      <c r="I15" s="103"/>
      <c r="J15" s="34"/>
      <c r="K15" s="34"/>
      <c r="L15" s="34"/>
      <c r="M15" s="34"/>
      <c r="N15" s="34"/>
      <c r="O15" s="34"/>
      <c r="P15" s="34"/>
      <c r="Q15" s="34"/>
      <c r="U15" s="39"/>
      <c r="V15" s="39"/>
    </row>
    <row r="16" spans="2:22" ht="22.2" customHeight="1" thickBot="1" x14ac:dyDescent="0.35">
      <c r="B16" s="53" t="s">
        <v>27</v>
      </c>
      <c r="C16" s="54"/>
      <c r="D16" s="54"/>
      <c r="E16" s="54"/>
      <c r="F16" s="54"/>
      <c r="G16" s="54"/>
      <c r="H16" s="54"/>
      <c r="I16" s="104"/>
      <c r="J16" s="34"/>
      <c r="K16" s="34"/>
      <c r="L16" s="34"/>
      <c r="M16" s="34"/>
      <c r="N16" s="34"/>
      <c r="O16" s="34"/>
      <c r="P16" s="34"/>
      <c r="Q16" s="34"/>
      <c r="U16" s="39"/>
      <c r="V16" s="39"/>
    </row>
    <row r="17" spans="2:22" ht="15" thickTop="1" x14ac:dyDescent="0.3">
      <c r="B17" s="34"/>
      <c r="C17" s="34"/>
      <c r="D17" s="34"/>
      <c r="E17" s="56" t="s">
        <v>18</v>
      </c>
      <c r="F17" s="34"/>
      <c r="G17" s="34"/>
      <c r="H17" s="56"/>
      <c r="I17" s="34"/>
      <c r="J17" s="34"/>
      <c r="K17" s="34"/>
      <c r="L17" s="34"/>
      <c r="M17" s="34"/>
      <c r="N17" s="34"/>
      <c r="O17" s="34"/>
      <c r="P17" s="34"/>
      <c r="T17" s="39"/>
      <c r="U17" s="39"/>
      <c r="V17" s="39"/>
    </row>
    <row r="18" spans="2:22" x14ac:dyDescent="0.3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T18" s="39"/>
      <c r="U18" s="39"/>
      <c r="V18" s="39"/>
    </row>
    <row r="19" spans="2:22" x14ac:dyDescent="0.3">
      <c r="B19" s="34"/>
      <c r="C19" s="34"/>
      <c r="D19" s="34"/>
      <c r="E19" s="34"/>
      <c r="F19" s="34"/>
      <c r="G19" s="34"/>
      <c r="H19" s="34"/>
      <c r="I19" s="34"/>
      <c r="J19" s="34"/>
      <c r="K19" s="101"/>
      <c r="L19" s="34"/>
      <c r="M19" s="34"/>
      <c r="N19" s="34"/>
      <c r="O19" s="34"/>
      <c r="P19" s="34"/>
      <c r="T19" s="39"/>
      <c r="U19" s="39"/>
      <c r="V19" s="39"/>
    </row>
    <row r="20" spans="2:22" x14ac:dyDescent="0.3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T20" s="39"/>
      <c r="U20" s="39"/>
      <c r="V20" s="39"/>
    </row>
    <row r="21" spans="2:22" x14ac:dyDescent="0.3">
      <c r="B21" s="34"/>
      <c r="C21" s="5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2:22" x14ac:dyDescent="0.3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22" x14ac:dyDescent="0.3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2:22" x14ac:dyDescent="0.3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22" x14ac:dyDescent="0.3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22" x14ac:dyDescent="0.3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22" x14ac:dyDescent="0.3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22" x14ac:dyDescent="0.3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22" x14ac:dyDescent="0.3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2:22" x14ac:dyDescent="0.3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2:22" x14ac:dyDescent="0.3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22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16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2:16" x14ac:dyDescent="0.3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2:16" x14ac:dyDescent="0.3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2:16" x14ac:dyDescent="0.3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2:16" x14ac:dyDescent="0.3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2:16" x14ac:dyDescent="0.3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 x14ac:dyDescent="0.3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16" x14ac:dyDescent="0.3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2:16" x14ac:dyDescent="0.3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2:16" x14ac:dyDescent="0.3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3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2:16" x14ac:dyDescent="0.3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2:16" x14ac:dyDescent="0.3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2:16" x14ac:dyDescent="0.3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16" x14ac:dyDescent="0.3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2:16" x14ac:dyDescent="0.3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2:16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2:16" x14ac:dyDescent="0.3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2:16" x14ac:dyDescent="0.3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16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 x14ac:dyDescent="0.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2:16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2:16" x14ac:dyDescent="0.3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2:16" x14ac:dyDescent="0.3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2:16" x14ac:dyDescent="0.3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2:16" x14ac:dyDescent="0.3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2:16" x14ac:dyDescent="0.3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2:16" x14ac:dyDescent="0.3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2:16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2:16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2:16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2:16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2:16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2:16" x14ac:dyDescent="0.3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2:16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2:16" x14ac:dyDescent="0.3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 x14ac:dyDescent="0.3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2:16" x14ac:dyDescent="0.3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2:16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6" x14ac:dyDescent="0.3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2:16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2:16" x14ac:dyDescent="0.3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2:16" x14ac:dyDescent="0.3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2:16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2:16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2:16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2:16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2:16" x14ac:dyDescent="0.3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2:16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2:16" x14ac:dyDescent="0.3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2:16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2:16" x14ac:dyDescent="0.3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2:16" x14ac:dyDescent="0.3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2:16" x14ac:dyDescent="0.3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2:16" x14ac:dyDescent="0.3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 x14ac:dyDescent="0.3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2:16" x14ac:dyDescent="0.3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2:16" x14ac:dyDescent="0.3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2:16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2:16" x14ac:dyDescent="0.3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2:16" x14ac:dyDescent="0.3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2:16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2:16" x14ac:dyDescent="0.3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2:16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16" x14ac:dyDescent="0.3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2:16" x14ac:dyDescent="0.3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2:16" x14ac:dyDescent="0.3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2:16" x14ac:dyDescent="0.3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2:16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2:16" x14ac:dyDescent="0.3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2:16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2:16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2:16" x14ac:dyDescent="0.3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2:16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2:16" x14ac:dyDescent="0.3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2:16" x14ac:dyDescent="0.3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2:16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2:16" x14ac:dyDescent="0.3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2:16" x14ac:dyDescent="0.3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2:16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2:16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2:16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2:16" x14ac:dyDescent="0.3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2:16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2:16" x14ac:dyDescent="0.3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2:16" x14ac:dyDescent="0.3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2:16" x14ac:dyDescent="0.3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2:16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2:16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2:16" x14ac:dyDescent="0.3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2:16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2:16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2:16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2:16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2:16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2:16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2:16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2:16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2:16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2:16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2:16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2:16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2:16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2:16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2:16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2:16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2:16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2:16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2:16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2:16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2:16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2:16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2:16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2:16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2:16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2:16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2:16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2:16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2:16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2:16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2:16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2:16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2:16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2:16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2:16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2:16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2:16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2:16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2:16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2:16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2:16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2:16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2:16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2:16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2:16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2:16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</row>
    <row r="169" spans="2:16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</row>
    <row r="170" spans="2:16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2:16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2:16" x14ac:dyDescent="0.3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2:16" x14ac:dyDescent="0.3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2:16" x14ac:dyDescent="0.3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</row>
    <row r="175" spans="2:16" x14ac:dyDescent="0.3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2:16" x14ac:dyDescent="0.3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2:16" x14ac:dyDescent="0.3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2:16" x14ac:dyDescent="0.3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  <row r="179" spans="2:16" x14ac:dyDescent="0.3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2:16" x14ac:dyDescent="0.3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2:16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2:16" x14ac:dyDescent="0.3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2:16" x14ac:dyDescent="0.3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2:16" x14ac:dyDescent="0.3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2:16" x14ac:dyDescent="0.3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2:16" x14ac:dyDescent="0.3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2:16" x14ac:dyDescent="0.3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  <row r="188" spans="2:16" x14ac:dyDescent="0.3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2:16" x14ac:dyDescent="0.3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2:16" x14ac:dyDescent="0.3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2:16" x14ac:dyDescent="0.3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2:16" x14ac:dyDescent="0.3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</row>
    <row r="193" spans="2:16" x14ac:dyDescent="0.3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2:16" x14ac:dyDescent="0.3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2:16" x14ac:dyDescent="0.3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2:16" x14ac:dyDescent="0.3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</row>
    <row r="197" spans="2:16" x14ac:dyDescent="0.3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spans="2:16" x14ac:dyDescent="0.3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2:16" x14ac:dyDescent="0.3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</row>
    <row r="200" spans="2:16" x14ac:dyDescent="0.3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</row>
    <row r="201" spans="2:16" x14ac:dyDescent="0.3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</row>
    <row r="202" spans="2:16" x14ac:dyDescent="0.3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</row>
    <row r="203" spans="2:16" x14ac:dyDescent="0.3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</row>
    <row r="204" spans="2:16" x14ac:dyDescent="0.3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  <row r="205" spans="2:16" x14ac:dyDescent="0.3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2:16" x14ac:dyDescent="0.3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2:16" x14ac:dyDescent="0.3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2:16" x14ac:dyDescent="0.3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2:16" x14ac:dyDescent="0.3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2:16" x14ac:dyDescent="0.3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2:16" x14ac:dyDescent="0.3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2:16" x14ac:dyDescent="0.3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</row>
    <row r="213" spans="2:16" x14ac:dyDescent="0.3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spans="2:16" x14ac:dyDescent="0.3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</row>
    <row r="215" spans="2:16" x14ac:dyDescent="0.3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</row>
    <row r="216" spans="2:16" x14ac:dyDescent="0.3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</row>
    <row r="217" spans="2:16" x14ac:dyDescent="0.3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</row>
    <row r="218" spans="2:16" x14ac:dyDescent="0.3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</row>
    <row r="219" spans="2:16" x14ac:dyDescent="0.3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</row>
    <row r="220" spans="2:16" x14ac:dyDescent="0.3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</row>
    <row r="221" spans="2:16" x14ac:dyDescent="0.3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</row>
    <row r="222" spans="2:16" x14ac:dyDescent="0.3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</row>
    <row r="223" spans="2:16" x14ac:dyDescent="0.3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</row>
    <row r="224" spans="2:16" x14ac:dyDescent="0.3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</row>
    <row r="225" spans="2:16" x14ac:dyDescent="0.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</row>
    <row r="226" spans="2:16" x14ac:dyDescent="0.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</row>
    <row r="227" spans="2:16" x14ac:dyDescent="0.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</row>
    <row r="228" spans="2:16" x14ac:dyDescent="0.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</row>
    <row r="229" spans="2:16" x14ac:dyDescent="0.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</row>
    <row r="230" spans="2:16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</row>
    <row r="231" spans="2:16" x14ac:dyDescent="0.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</row>
    <row r="232" spans="2:16" x14ac:dyDescent="0.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</row>
    <row r="233" spans="2:16" x14ac:dyDescent="0.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</row>
    <row r="234" spans="2:16" x14ac:dyDescent="0.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</row>
    <row r="235" spans="2:16" x14ac:dyDescent="0.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</row>
    <row r="236" spans="2:16" x14ac:dyDescent="0.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</row>
    <row r="237" spans="2:16" x14ac:dyDescent="0.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</row>
    <row r="238" spans="2:16" x14ac:dyDescent="0.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</row>
    <row r="239" spans="2:16" x14ac:dyDescent="0.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</row>
    <row r="240" spans="2:16" x14ac:dyDescent="0.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</row>
    <row r="241" spans="2:16" x14ac:dyDescent="0.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</row>
    <row r="242" spans="2:16" x14ac:dyDescent="0.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</row>
    <row r="243" spans="2:16" x14ac:dyDescent="0.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</row>
    <row r="244" spans="2:16" x14ac:dyDescent="0.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</row>
    <row r="245" spans="2:16" x14ac:dyDescent="0.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</row>
    <row r="246" spans="2:16" x14ac:dyDescent="0.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</row>
    <row r="247" spans="2:16" x14ac:dyDescent="0.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</row>
    <row r="248" spans="2:16" x14ac:dyDescent="0.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</row>
    <row r="249" spans="2:16" x14ac:dyDescent="0.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</row>
    <row r="250" spans="2:16" x14ac:dyDescent="0.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</row>
    <row r="251" spans="2:16" x14ac:dyDescent="0.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</row>
    <row r="252" spans="2:16" x14ac:dyDescent="0.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</row>
    <row r="253" spans="2:16" x14ac:dyDescent="0.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</row>
    <row r="254" spans="2:16" x14ac:dyDescent="0.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</row>
    <row r="255" spans="2:16" x14ac:dyDescent="0.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</row>
    <row r="256" spans="2:16" x14ac:dyDescent="0.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</row>
    <row r="257" spans="2:16" x14ac:dyDescent="0.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</row>
    <row r="258" spans="2:16" x14ac:dyDescent="0.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</row>
    <row r="259" spans="2:16" x14ac:dyDescent="0.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</row>
    <row r="260" spans="2:16" x14ac:dyDescent="0.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</row>
    <row r="261" spans="2:16" x14ac:dyDescent="0.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</row>
    <row r="262" spans="2:16" x14ac:dyDescent="0.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</row>
    <row r="263" spans="2:16" x14ac:dyDescent="0.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</row>
    <row r="264" spans="2:16" x14ac:dyDescent="0.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</row>
    <row r="265" spans="2:16" x14ac:dyDescent="0.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</row>
    <row r="266" spans="2:16" x14ac:dyDescent="0.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</row>
    <row r="267" spans="2:16" x14ac:dyDescent="0.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</row>
    <row r="268" spans="2:16" x14ac:dyDescent="0.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</row>
    <row r="269" spans="2:16" x14ac:dyDescent="0.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</row>
    <row r="270" spans="2:16" x14ac:dyDescent="0.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</row>
    <row r="271" spans="2:16" x14ac:dyDescent="0.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</row>
    <row r="272" spans="2:16" x14ac:dyDescent="0.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</row>
    <row r="273" spans="2:16" x14ac:dyDescent="0.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2:16" x14ac:dyDescent="0.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</row>
    <row r="275" spans="2:16" x14ac:dyDescent="0.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</row>
    <row r="276" spans="2:16" x14ac:dyDescent="0.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</row>
    <row r="277" spans="2:16" x14ac:dyDescent="0.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</row>
    <row r="278" spans="2:16" x14ac:dyDescent="0.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</row>
    <row r="279" spans="2:16" x14ac:dyDescent="0.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</row>
    <row r="280" spans="2:16" x14ac:dyDescent="0.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</row>
    <row r="281" spans="2:16" x14ac:dyDescent="0.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</row>
    <row r="282" spans="2:16" x14ac:dyDescent="0.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</row>
    <row r="283" spans="2:16" x14ac:dyDescent="0.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</row>
    <row r="284" spans="2:16" x14ac:dyDescent="0.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</row>
    <row r="285" spans="2:16" x14ac:dyDescent="0.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</row>
    <row r="286" spans="2:16" x14ac:dyDescent="0.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</row>
    <row r="287" spans="2:16" x14ac:dyDescent="0.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</row>
    <row r="288" spans="2:16" x14ac:dyDescent="0.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</row>
    <row r="289" spans="2:16" x14ac:dyDescent="0.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</row>
    <row r="290" spans="2:16" x14ac:dyDescent="0.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</row>
    <row r="291" spans="2:16" x14ac:dyDescent="0.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</row>
    <row r="292" spans="2:16" x14ac:dyDescent="0.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</row>
    <row r="293" spans="2:16" x14ac:dyDescent="0.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</row>
    <row r="294" spans="2:16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</row>
    <row r="295" spans="2:16" x14ac:dyDescent="0.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</row>
    <row r="296" spans="2:16" x14ac:dyDescent="0.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</row>
    <row r="297" spans="2:16" x14ac:dyDescent="0.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</row>
    <row r="298" spans="2:16" x14ac:dyDescent="0.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</row>
    <row r="299" spans="2:16" x14ac:dyDescent="0.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</row>
    <row r="300" spans="2:16" x14ac:dyDescent="0.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</row>
    <row r="301" spans="2:16" x14ac:dyDescent="0.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</row>
    <row r="302" spans="2:16" x14ac:dyDescent="0.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</row>
    <row r="303" spans="2:16" x14ac:dyDescent="0.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</row>
    <row r="304" spans="2:16" x14ac:dyDescent="0.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</row>
    <row r="305" spans="2:16" x14ac:dyDescent="0.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</row>
    <row r="306" spans="2:16" x14ac:dyDescent="0.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</row>
    <row r="307" spans="2:16" x14ac:dyDescent="0.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</row>
    <row r="308" spans="2:16" x14ac:dyDescent="0.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</row>
    <row r="309" spans="2:16" x14ac:dyDescent="0.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</row>
    <row r="310" spans="2:16" x14ac:dyDescent="0.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</row>
    <row r="311" spans="2:16" x14ac:dyDescent="0.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</row>
    <row r="312" spans="2:16" x14ac:dyDescent="0.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</row>
    <row r="313" spans="2:16" x14ac:dyDescent="0.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</row>
    <row r="314" spans="2:16" x14ac:dyDescent="0.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</row>
    <row r="315" spans="2:16" x14ac:dyDescent="0.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</row>
    <row r="316" spans="2:16" x14ac:dyDescent="0.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</row>
    <row r="317" spans="2:16" x14ac:dyDescent="0.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</row>
    <row r="318" spans="2:16" x14ac:dyDescent="0.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</row>
    <row r="319" spans="2:16" x14ac:dyDescent="0.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</row>
    <row r="320" spans="2:16" x14ac:dyDescent="0.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</row>
    <row r="321" spans="2:16" x14ac:dyDescent="0.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</row>
    <row r="322" spans="2:16" x14ac:dyDescent="0.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</row>
    <row r="323" spans="2:16" x14ac:dyDescent="0.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</row>
    <row r="324" spans="2:16" x14ac:dyDescent="0.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</row>
    <row r="325" spans="2:16" x14ac:dyDescent="0.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</row>
    <row r="326" spans="2:16" x14ac:dyDescent="0.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</row>
    <row r="327" spans="2:16" x14ac:dyDescent="0.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</row>
    <row r="328" spans="2:16" x14ac:dyDescent="0.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</row>
    <row r="329" spans="2:16" x14ac:dyDescent="0.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</row>
    <row r="330" spans="2:16" x14ac:dyDescent="0.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</row>
    <row r="331" spans="2:16" x14ac:dyDescent="0.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</row>
    <row r="332" spans="2:16" x14ac:dyDescent="0.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</row>
    <row r="333" spans="2:16" x14ac:dyDescent="0.3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</row>
    <row r="334" spans="2:16" x14ac:dyDescent="0.3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</row>
    <row r="335" spans="2:16" x14ac:dyDescent="0.3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</row>
    <row r="336" spans="2:16" x14ac:dyDescent="0.3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</row>
    <row r="337" spans="2:16" x14ac:dyDescent="0.3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</row>
    <row r="338" spans="2:16" x14ac:dyDescent="0.3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</row>
    <row r="339" spans="2:16" x14ac:dyDescent="0.3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</row>
    <row r="340" spans="2:16" x14ac:dyDescent="0.3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</row>
    <row r="341" spans="2:16" x14ac:dyDescent="0.3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</row>
    <row r="342" spans="2:16" x14ac:dyDescent="0.3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</row>
    <row r="343" spans="2:16" x14ac:dyDescent="0.3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</row>
    <row r="344" spans="2:16" x14ac:dyDescent="0.3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</row>
    <row r="345" spans="2:16" x14ac:dyDescent="0.3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</row>
    <row r="346" spans="2:16" x14ac:dyDescent="0.3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</row>
    <row r="347" spans="2:16" x14ac:dyDescent="0.3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</row>
    <row r="348" spans="2:16" x14ac:dyDescent="0.3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</row>
    <row r="349" spans="2:16" x14ac:dyDescent="0.3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</row>
    <row r="350" spans="2:16" x14ac:dyDescent="0.3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</row>
    <row r="351" spans="2:16" x14ac:dyDescent="0.3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</row>
    <row r="352" spans="2:16" x14ac:dyDescent="0.3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</row>
    <row r="353" spans="2:16" x14ac:dyDescent="0.3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</row>
    <row r="354" spans="2:16" x14ac:dyDescent="0.3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</row>
    <row r="355" spans="2:16" x14ac:dyDescent="0.3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</row>
    <row r="356" spans="2:16" x14ac:dyDescent="0.3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</row>
    <row r="357" spans="2:16" x14ac:dyDescent="0.3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</row>
    <row r="358" spans="2:16" x14ac:dyDescent="0.3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</row>
    <row r="359" spans="2:16" x14ac:dyDescent="0.3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</row>
    <row r="360" spans="2:16" x14ac:dyDescent="0.3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</row>
    <row r="361" spans="2:16" x14ac:dyDescent="0.3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</row>
    <row r="362" spans="2:16" x14ac:dyDescent="0.3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</row>
    <row r="363" spans="2:16" x14ac:dyDescent="0.3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</row>
    <row r="364" spans="2:16" x14ac:dyDescent="0.3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</row>
    <row r="365" spans="2:16" x14ac:dyDescent="0.3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</row>
    <row r="366" spans="2:16" x14ac:dyDescent="0.3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</row>
    <row r="367" spans="2:16" x14ac:dyDescent="0.3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</row>
    <row r="368" spans="2:16" x14ac:dyDescent="0.3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</row>
    <row r="369" spans="2:16" x14ac:dyDescent="0.3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</row>
    <row r="370" spans="2:16" x14ac:dyDescent="0.3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</row>
    <row r="371" spans="2:16" x14ac:dyDescent="0.3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</row>
    <row r="372" spans="2:16" x14ac:dyDescent="0.3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</row>
    <row r="373" spans="2:16" x14ac:dyDescent="0.3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</row>
    <row r="374" spans="2:16" x14ac:dyDescent="0.3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</row>
    <row r="375" spans="2:16" x14ac:dyDescent="0.3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</row>
    <row r="376" spans="2:16" x14ac:dyDescent="0.3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</row>
    <row r="377" spans="2:16" x14ac:dyDescent="0.3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</row>
    <row r="378" spans="2:16" x14ac:dyDescent="0.3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</row>
    <row r="379" spans="2:16" x14ac:dyDescent="0.3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</row>
    <row r="380" spans="2:16" x14ac:dyDescent="0.3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</row>
    <row r="381" spans="2:16" x14ac:dyDescent="0.3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</row>
    <row r="382" spans="2:16" x14ac:dyDescent="0.3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</row>
    <row r="383" spans="2:16" x14ac:dyDescent="0.3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</row>
    <row r="384" spans="2:16" x14ac:dyDescent="0.3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</row>
    <row r="385" spans="2:16" x14ac:dyDescent="0.3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</row>
    <row r="386" spans="2:16" x14ac:dyDescent="0.3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</row>
    <row r="387" spans="2:16" x14ac:dyDescent="0.3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</row>
    <row r="388" spans="2:16" x14ac:dyDescent="0.3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</row>
    <row r="389" spans="2:16" x14ac:dyDescent="0.3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</row>
    <row r="390" spans="2:16" x14ac:dyDescent="0.3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</row>
    <row r="391" spans="2:16" x14ac:dyDescent="0.3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</row>
    <row r="392" spans="2:16" x14ac:dyDescent="0.3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</row>
    <row r="393" spans="2:16" x14ac:dyDescent="0.3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</row>
    <row r="394" spans="2:16" x14ac:dyDescent="0.3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</row>
    <row r="395" spans="2:16" x14ac:dyDescent="0.3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</row>
    <row r="396" spans="2:16" x14ac:dyDescent="0.3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</row>
    <row r="397" spans="2:16" x14ac:dyDescent="0.3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</row>
    <row r="398" spans="2:16" x14ac:dyDescent="0.3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</row>
    <row r="399" spans="2:16" x14ac:dyDescent="0.3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</row>
    <row r="400" spans="2:16" x14ac:dyDescent="0.3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</row>
    <row r="401" spans="2:16" x14ac:dyDescent="0.3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</row>
    <row r="402" spans="2:16" x14ac:dyDescent="0.3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</row>
    <row r="403" spans="2:16" x14ac:dyDescent="0.3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</row>
    <row r="404" spans="2:16" x14ac:dyDescent="0.3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</row>
    <row r="405" spans="2:16" x14ac:dyDescent="0.3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</row>
    <row r="406" spans="2:16" x14ac:dyDescent="0.3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</row>
    <row r="407" spans="2:16" x14ac:dyDescent="0.3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</row>
    <row r="408" spans="2:16" x14ac:dyDescent="0.3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</row>
    <row r="409" spans="2:16" x14ac:dyDescent="0.3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</row>
    <row r="410" spans="2:16" x14ac:dyDescent="0.3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</row>
    <row r="411" spans="2:16" x14ac:dyDescent="0.3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</row>
    <row r="412" spans="2:16" x14ac:dyDescent="0.3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</row>
    <row r="413" spans="2:16" x14ac:dyDescent="0.3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</row>
    <row r="414" spans="2:16" x14ac:dyDescent="0.3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</row>
    <row r="415" spans="2:16" x14ac:dyDescent="0.3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</row>
    <row r="416" spans="2:16" x14ac:dyDescent="0.3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</row>
    <row r="417" spans="2:16" x14ac:dyDescent="0.3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</row>
    <row r="418" spans="2:16" x14ac:dyDescent="0.3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</row>
    <row r="419" spans="2:16" x14ac:dyDescent="0.3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</row>
    <row r="420" spans="2:16" x14ac:dyDescent="0.3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</row>
    <row r="421" spans="2:16" x14ac:dyDescent="0.3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</row>
    <row r="422" spans="2:16" x14ac:dyDescent="0.3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</row>
    <row r="423" spans="2:16" x14ac:dyDescent="0.3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</row>
    <row r="424" spans="2:16" x14ac:dyDescent="0.3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</row>
    <row r="425" spans="2:16" x14ac:dyDescent="0.3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</row>
    <row r="426" spans="2:16" x14ac:dyDescent="0.3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</row>
    <row r="427" spans="2:16" x14ac:dyDescent="0.3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</row>
    <row r="428" spans="2:16" x14ac:dyDescent="0.3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</row>
    <row r="429" spans="2:16" x14ac:dyDescent="0.3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</row>
    <row r="430" spans="2:16" x14ac:dyDescent="0.3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</row>
    <row r="431" spans="2:16" x14ac:dyDescent="0.3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</row>
    <row r="432" spans="2:16" x14ac:dyDescent="0.3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</row>
    <row r="433" spans="2:16" x14ac:dyDescent="0.3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</row>
    <row r="434" spans="2:16" x14ac:dyDescent="0.3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</row>
    <row r="435" spans="2:16" x14ac:dyDescent="0.3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</row>
    <row r="436" spans="2:16" x14ac:dyDescent="0.3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</row>
    <row r="437" spans="2:16" x14ac:dyDescent="0.3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</row>
    <row r="438" spans="2:16" x14ac:dyDescent="0.3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</row>
    <row r="439" spans="2:16" x14ac:dyDescent="0.3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</row>
    <row r="440" spans="2:16" x14ac:dyDescent="0.3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</row>
    <row r="441" spans="2:16" x14ac:dyDescent="0.3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</row>
    <row r="442" spans="2:16" x14ac:dyDescent="0.3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</row>
    <row r="443" spans="2:16" x14ac:dyDescent="0.3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</row>
    <row r="444" spans="2:16" x14ac:dyDescent="0.3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</row>
    <row r="445" spans="2:16" x14ac:dyDescent="0.3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</row>
    <row r="446" spans="2:16" x14ac:dyDescent="0.3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</row>
    <row r="447" spans="2:16" x14ac:dyDescent="0.3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</row>
    <row r="448" spans="2:16" x14ac:dyDescent="0.3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</row>
    <row r="449" spans="2:16" x14ac:dyDescent="0.3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</row>
    <row r="450" spans="2:16" x14ac:dyDescent="0.3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</row>
    <row r="451" spans="2:16" x14ac:dyDescent="0.3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</row>
    <row r="452" spans="2:16" x14ac:dyDescent="0.3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</row>
    <row r="453" spans="2:16" x14ac:dyDescent="0.3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</row>
    <row r="454" spans="2:16" x14ac:dyDescent="0.3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</row>
    <row r="455" spans="2:16" x14ac:dyDescent="0.3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</row>
    <row r="456" spans="2:16" x14ac:dyDescent="0.3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</row>
    <row r="457" spans="2:16" x14ac:dyDescent="0.3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</row>
    <row r="458" spans="2:16" x14ac:dyDescent="0.3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</row>
    <row r="459" spans="2:16" x14ac:dyDescent="0.3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</row>
    <row r="460" spans="2:16" x14ac:dyDescent="0.3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</row>
    <row r="461" spans="2:16" x14ac:dyDescent="0.3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</row>
    <row r="462" spans="2:16" x14ac:dyDescent="0.3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</row>
    <row r="463" spans="2:16" x14ac:dyDescent="0.3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</row>
    <row r="464" spans="2:16" x14ac:dyDescent="0.3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</row>
    <row r="465" spans="2:16" x14ac:dyDescent="0.3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</row>
    <row r="466" spans="2:16" x14ac:dyDescent="0.3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</row>
    <row r="467" spans="2:16" x14ac:dyDescent="0.3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</row>
    <row r="468" spans="2:16" x14ac:dyDescent="0.3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</row>
    <row r="469" spans="2:16" x14ac:dyDescent="0.3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</row>
    <row r="470" spans="2:16" x14ac:dyDescent="0.3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</row>
    <row r="471" spans="2:16" x14ac:dyDescent="0.3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</row>
    <row r="472" spans="2:16" x14ac:dyDescent="0.3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</row>
    <row r="473" spans="2:16" x14ac:dyDescent="0.3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</row>
    <row r="474" spans="2:16" x14ac:dyDescent="0.3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</row>
    <row r="475" spans="2:16" x14ac:dyDescent="0.3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</row>
    <row r="476" spans="2:16" x14ac:dyDescent="0.3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</row>
    <row r="477" spans="2:16" x14ac:dyDescent="0.3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</row>
    <row r="478" spans="2:16" x14ac:dyDescent="0.3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</row>
    <row r="479" spans="2:16" x14ac:dyDescent="0.3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</row>
    <row r="480" spans="2:16" x14ac:dyDescent="0.3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</row>
    <row r="481" spans="2:16" x14ac:dyDescent="0.3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</row>
    <row r="482" spans="2:16" x14ac:dyDescent="0.3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</row>
    <row r="483" spans="2:16" x14ac:dyDescent="0.3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</row>
    <row r="484" spans="2:16" x14ac:dyDescent="0.3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</row>
    <row r="485" spans="2:16" x14ac:dyDescent="0.3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</row>
    <row r="486" spans="2:16" x14ac:dyDescent="0.3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</row>
    <row r="487" spans="2:16" x14ac:dyDescent="0.3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</row>
    <row r="488" spans="2:16" x14ac:dyDescent="0.3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</row>
    <row r="489" spans="2:16" x14ac:dyDescent="0.3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</row>
    <row r="490" spans="2:16" x14ac:dyDescent="0.3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</row>
    <row r="491" spans="2:16" x14ac:dyDescent="0.3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</row>
    <row r="492" spans="2:16" x14ac:dyDescent="0.3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</row>
    <row r="493" spans="2:16" x14ac:dyDescent="0.3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</row>
    <row r="494" spans="2:16" x14ac:dyDescent="0.3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</row>
    <row r="495" spans="2:16" x14ac:dyDescent="0.3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</row>
    <row r="496" spans="2:16" x14ac:dyDescent="0.3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</row>
    <row r="497" spans="2:16" x14ac:dyDescent="0.3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</row>
    <row r="498" spans="2:16" x14ac:dyDescent="0.3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</row>
    <row r="499" spans="2:16" x14ac:dyDescent="0.3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</row>
    <row r="500" spans="2:16" x14ac:dyDescent="0.3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</row>
    <row r="501" spans="2:16" x14ac:dyDescent="0.3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</row>
    <row r="502" spans="2:16" x14ac:dyDescent="0.3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</row>
    <row r="503" spans="2:16" x14ac:dyDescent="0.3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</row>
    <row r="504" spans="2:16" x14ac:dyDescent="0.3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</row>
    <row r="505" spans="2:16" x14ac:dyDescent="0.3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</row>
    <row r="506" spans="2:16" x14ac:dyDescent="0.3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</row>
    <row r="507" spans="2:16" x14ac:dyDescent="0.3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</row>
    <row r="508" spans="2:16" x14ac:dyDescent="0.3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</row>
    <row r="509" spans="2:16" x14ac:dyDescent="0.3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</row>
    <row r="510" spans="2:16" x14ac:dyDescent="0.3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</row>
    <row r="511" spans="2:16" x14ac:dyDescent="0.3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</row>
    <row r="512" spans="2:16" x14ac:dyDescent="0.3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</row>
    <row r="513" spans="2:16" x14ac:dyDescent="0.3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</row>
    <row r="514" spans="2:16" x14ac:dyDescent="0.3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</row>
    <row r="515" spans="2:16" x14ac:dyDescent="0.3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</row>
    <row r="516" spans="2:16" x14ac:dyDescent="0.3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</row>
    <row r="517" spans="2:16" x14ac:dyDescent="0.3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</row>
    <row r="518" spans="2:16" x14ac:dyDescent="0.3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</row>
    <row r="519" spans="2:16" x14ac:dyDescent="0.3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</row>
    <row r="520" spans="2:16" x14ac:dyDescent="0.3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</row>
    <row r="521" spans="2:16" x14ac:dyDescent="0.3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</row>
    <row r="522" spans="2:16" x14ac:dyDescent="0.3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</row>
    <row r="523" spans="2:16" x14ac:dyDescent="0.3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</row>
    <row r="524" spans="2:16" x14ac:dyDescent="0.3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</row>
    <row r="525" spans="2:16" x14ac:dyDescent="0.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</row>
    <row r="526" spans="2:16" x14ac:dyDescent="0.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</row>
    <row r="527" spans="2:16" x14ac:dyDescent="0.3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</row>
    <row r="528" spans="2:16" x14ac:dyDescent="0.3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</row>
    <row r="529" spans="2:16" x14ac:dyDescent="0.3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</row>
    <row r="530" spans="2:16" x14ac:dyDescent="0.3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</row>
    <row r="531" spans="2:16" x14ac:dyDescent="0.3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</row>
    <row r="532" spans="2:16" x14ac:dyDescent="0.3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</row>
    <row r="533" spans="2:16" x14ac:dyDescent="0.3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</row>
    <row r="534" spans="2:16" x14ac:dyDescent="0.3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</row>
    <row r="535" spans="2:16" x14ac:dyDescent="0.3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</row>
    <row r="536" spans="2:16" x14ac:dyDescent="0.3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</row>
    <row r="537" spans="2:16" x14ac:dyDescent="0.3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</row>
    <row r="538" spans="2:16" x14ac:dyDescent="0.3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</row>
    <row r="539" spans="2:16" x14ac:dyDescent="0.3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</row>
    <row r="540" spans="2:16" x14ac:dyDescent="0.3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</row>
    <row r="541" spans="2:16" x14ac:dyDescent="0.3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</row>
    <row r="542" spans="2:16" x14ac:dyDescent="0.3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</row>
    <row r="543" spans="2:16" x14ac:dyDescent="0.3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</row>
    <row r="544" spans="2:16" x14ac:dyDescent="0.3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</row>
    <row r="545" spans="2:16" x14ac:dyDescent="0.3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</row>
    <row r="546" spans="2:16" x14ac:dyDescent="0.3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</row>
    <row r="547" spans="2:16" x14ac:dyDescent="0.3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</row>
    <row r="548" spans="2:16" x14ac:dyDescent="0.3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</row>
    <row r="549" spans="2:16" x14ac:dyDescent="0.3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</row>
    <row r="550" spans="2:16" x14ac:dyDescent="0.3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</row>
    <row r="551" spans="2:16" x14ac:dyDescent="0.3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</row>
    <row r="552" spans="2:16" x14ac:dyDescent="0.3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</row>
    <row r="553" spans="2:16" x14ac:dyDescent="0.3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</row>
    <row r="554" spans="2:16" x14ac:dyDescent="0.3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</row>
    <row r="555" spans="2:16" x14ac:dyDescent="0.3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</row>
    <row r="556" spans="2:16" x14ac:dyDescent="0.3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</row>
    <row r="557" spans="2:16" x14ac:dyDescent="0.3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</row>
    <row r="558" spans="2:16" x14ac:dyDescent="0.3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</row>
    <row r="559" spans="2:16" x14ac:dyDescent="0.3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</row>
    <row r="560" spans="2:16" x14ac:dyDescent="0.3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</row>
    <row r="561" spans="2:16" x14ac:dyDescent="0.3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</row>
    <row r="562" spans="2:16" x14ac:dyDescent="0.3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</row>
    <row r="563" spans="2:16" x14ac:dyDescent="0.3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</row>
    <row r="564" spans="2:16" x14ac:dyDescent="0.3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</row>
    <row r="565" spans="2:16" x14ac:dyDescent="0.3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</row>
    <row r="566" spans="2:16" x14ac:dyDescent="0.3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</row>
    <row r="567" spans="2:16" x14ac:dyDescent="0.3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</row>
    <row r="568" spans="2:16" x14ac:dyDescent="0.3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</row>
    <row r="569" spans="2:16" x14ac:dyDescent="0.3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</row>
    <row r="570" spans="2:16" x14ac:dyDescent="0.3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</row>
    <row r="571" spans="2:16" x14ac:dyDescent="0.3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</row>
    <row r="572" spans="2:16" x14ac:dyDescent="0.3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</row>
    <row r="573" spans="2:16" x14ac:dyDescent="0.3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</row>
    <row r="574" spans="2:16" x14ac:dyDescent="0.3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</row>
    <row r="575" spans="2:16" x14ac:dyDescent="0.3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</row>
    <row r="576" spans="2:16" x14ac:dyDescent="0.3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</row>
    <row r="577" spans="2:16" x14ac:dyDescent="0.3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</row>
    <row r="578" spans="2:16" x14ac:dyDescent="0.3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</row>
    <row r="579" spans="2:16" x14ac:dyDescent="0.3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</row>
    <row r="580" spans="2:16" x14ac:dyDescent="0.3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</row>
    <row r="581" spans="2:16" x14ac:dyDescent="0.3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</row>
    <row r="582" spans="2:16" x14ac:dyDescent="0.3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</row>
    <row r="583" spans="2:16" x14ac:dyDescent="0.3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</row>
    <row r="584" spans="2:16" x14ac:dyDescent="0.3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</row>
    <row r="585" spans="2:16" x14ac:dyDescent="0.3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</row>
    <row r="586" spans="2:16" x14ac:dyDescent="0.3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</row>
    <row r="587" spans="2:16" x14ac:dyDescent="0.3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</row>
    <row r="588" spans="2:16" x14ac:dyDescent="0.3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</row>
    <row r="589" spans="2:16" x14ac:dyDescent="0.3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</row>
    <row r="590" spans="2:16" x14ac:dyDescent="0.3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</row>
    <row r="591" spans="2:16" x14ac:dyDescent="0.3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</row>
    <row r="592" spans="2:16" x14ac:dyDescent="0.3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</row>
    <row r="593" spans="2:16" x14ac:dyDescent="0.3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</row>
    <row r="594" spans="2:16" x14ac:dyDescent="0.3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</row>
    <row r="595" spans="2:16" x14ac:dyDescent="0.3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</row>
    <row r="596" spans="2:16" x14ac:dyDescent="0.3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</row>
    <row r="597" spans="2:16" x14ac:dyDescent="0.3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</row>
    <row r="598" spans="2:16" x14ac:dyDescent="0.3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</row>
    <row r="599" spans="2:16" x14ac:dyDescent="0.3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</row>
    <row r="600" spans="2:16" x14ac:dyDescent="0.3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</row>
    <row r="601" spans="2:16" x14ac:dyDescent="0.3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</row>
    <row r="602" spans="2:16" x14ac:dyDescent="0.3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</row>
    <row r="603" spans="2:16" x14ac:dyDescent="0.3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</row>
    <row r="604" spans="2:16" x14ac:dyDescent="0.3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</row>
  </sheetData>
  <mergeCells count="10">
    <mergeCell ref="B2:P2"/>
    <mergeCell ref="B3:P3"/>
    <mergeCell ref="B4:B6"/>
    <mergeCell ref="C4:D5"/>
    <mergeCell ref="E4:F5"/>
    <mergeCell ref="O4:P5"/>
    <mergeCell ref="G4:H5"/>
    <mergeCell ref="I4:J5"/>
    <mergeCell ref="K4:L5"/>
    <mergeCell ref="M4:N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CK605"/>
  <sheetViews>
    <sheetView topLeftCell="E1" workbookViewId="0">
      <selection activeCell="O6" sqref="O6:P14"/>
    </sheetView>
  </sheetViews>
  <sheetFormatPr defaultColWidth="11.44140625" defaultRowHeight="14.4" x14ac:dyDescent="0.3"/>
  <cols>
    <col min="1" max="1" width="2.6640625" style="34" customWidth="1"/>
    <col min="2" max="2" width="17.6640625" style="22" customWidth="1"/>
    <col min="3" max="16" width="16.6640625" style="22" customWidth="1"/>
    <col min="17" max="89" width="11.44140625" style="34" customWidth="1"/>
    <col min="90" max="16384" width="11.44140625" style="22"/>
  </cols>
  <sheetData>
    <row r="1" spans="2:21" s="34" customFormat="1" ht="15" thickBot="1" x14ac:dyDescent="0.35"/>
    <row r="2" spans="2:21" ht="22.2" customHeight="1" thickTop="1" thickBot="1" x14ac:dyDescent="0.35">
      <c r="B2" s="119" t="s">
        <v>82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2:21" ht="22.2" customHeight="1" thickTop="1" x14ac:dyDescent="0.3">
      <c r="B3" s="122" t="s">
        <v>31</v>
      </c>
      <c r="C3" s="125">
        <v>2015</v>
      </c>
      <c r="D3" s="131"/>
      <c r="E3" s="125">
        <v>2016</v>
      </c>
      <c r="F3" s="131"/>
      <c r="G3" s="125">
        <v>2017</v>
      </c>
      <c r="H3" s="131"/>
      <c r="I3" s="125">
        <v>2018</v>
      </c>
      <c r="J3" s="129"/>
      <c r="K3" s="127">
        <v>2019</v>
      </c>
      <c r="L3" s="129"/>
      <c r="M3" s="127">
        <v>2020</v>
      </c>
      <c r="N3" s="129"/>
      <c r="O3" s="127">
        <v>2021</v>
      </c>
      <c r="P3" s="129"/>
    </row>
    <row r="4" spans="2:21" ht="22.2" customHeight="1" thickBot="1" x14ac:dyDescent="0.35">
      <c r="B4" s="123"/>
      <c r="C4" s="126">
        <v>2015</v>
      </c>
      <c r="D4" s="132"/>
      <c r="E4" s="126">
        <v>2016</v>
      </c>
      <c r="F4" s="132"/>
      <c r="G4" s="126">
        <v>2017</v>
      </c>
      <c r="H4" s="132"/>
      <c r="I4" s="126">
        <v>2017</v>
      </c>
      <c r="J4" s="130"/>
      <c r="K4" s="128">
        <v>2017</v>
      </c>
      <c r="L4" s="130"/>
      <c r="M4" s="128">
        <v>2017</v>
      </c>
      <c r="N4" s="130"/>
      <c r="O4" s="128">
        <v>2017</v>
      </c>
      <c r="P4" s="130"/>
    </row>
    <row r="5" spans="2:21" ht="22.2" customHeight="1" thickTop="1" thickBot="1" x14ac:dyDescent="0.35">
      <c r="B5" s="124"/>
      <c r="C5" s="36" t="s">
        <v>1</v>
      </c>
      <c r="D5" s="86" t="s">
        <v>2</v>
      </c>
      <c r="E5" s="36" t="s">
        <v>1</v>
      </c>
      <c r="F5" s="86" t="s">
        <v>2</v>
      </c>
      <c r="G5" s="36" t="s">
        <v>1</v>
      </c>
      <c r="H5" s="86" t="s">
        <v>2</v>
      </c>
      <c r="I5" s="36" t="s">
        <v>1</v>
      </c>
      <c r="J5" s="86" t="s">
        <v>2</v>
      </c>
      <c r="K5" s="36" t="s">
        <v>1</v>
      </c>
      <c r="L5" s="57" t="s">
        <v>2</v>
      </c>
      <c r="M5" s="37" t="s">
        <v>1</v>
      </c>
      <c r="N5" s="57" t="s">
        <v>2</v>
      </c>
      <c r="O5" s="37" t="s">
        <v>1</v>
      </c>
      <c r="P5" s="57" t="s">
        <v>2</v>
      </c>
      <c r="S5" s="39"/>
      <c r="T5" s="39"/>
      <c r="U5" s="39"/>
    </row>
    <row r="6" spans="2:21" ht="22.2" customHeight="1" thickTop="1" x14ac:dyDescent="0.3">
      <c r="B6" s="58" t="s">
        <v>8</v>
      </c>
      <c r="C6" s="41">
        <v>16034</v>
      </c>
      <c r="D6" s="42">
        <v>0.43967313809367115</v>
      </c>
      <c r="E6" s="41">
        <v>15369</v>
      </c>
      <c r="F6" s="42">
        <v>0.40908727940589318</v>
      </c>
      <c r="G6" s="41">
        <v>15379</v>
      </c>
      <c r="H6" s="42">
        <v>0.41639140087724047</v>
      </c>
      <c r="I6" s="41">
        <v>15755</v>
      </c>
      <c r="J6" s="42">
        <v>0.42513289619255784</v>
      </c>
      <c r="K6" s="41">
        <v>15570</v>
      </c>
      <c r="L6" s="96">
        <v>0.42465566616664396</v>
      </c>
      <c r="M6" s="41">
        <v>11167</v>
      </c>
      <c r="N6" s="97">
        <v>0.41402194868752779</v>
      </c>
      <c r="O6" s="41">
        <v>12109</v>
      </c>
      <c r="P6" s="97">
        <v>0.40548504838763688</v>
      </c>
      <c r="Q6" s="59"/>
      <c r="S6" s="39"/>
      <c r="T6" s="39"/>
      <c r="U6" s="39"/>
    </row>
    <row r="7" spans="2:21" ht="22.2" customHeight="1" x14ac:dyDescent="0.3">
      <c r="B7" s="58" t="s">
        <v>9</v>
      </c>
      <c r="C7" s="41">
        <v>3899</v>
      </c>
      <c r="D7" s="42">
        <v>0.10691565207853461</v>
      </c>
      <c r="E7" s="41">
        <v>4345</v>
      </c>
      <c r="F7" s="42">
        <v>0.11565386355772046</v>
      </c>
      <c r="G7" s="41">
        <v>4249</v>
      </c>
      <c r="H7" s="42">
        <v>0.11504304976444468</v>
      </c>
      <c r="I7" s="41">
        <v>4077</v>
      </c>
      <c r="J7" s="42">
        <v>0.11001376183922934</v>
      </c>
      <c r="K7" s="41">
        <v>3991</v>
      </c>
      <c r="L7" s="96">
        <v>0.10885040229101323</v>
      </c>
      <c r="M7" s="41">
        <v>2820</v>
      </c>
      <c r="N7" s="98">
        <v>0.10455286964259232</v>
      </c>
      <c r="O7" s="41">
        <v>3109</v>
      </c>
      <c r="P7" s="98">
        <v>0.10410876335264374</v>
      </c>
      <c r="Q7" s="59"/>
      <c r="S7" s="39"/>
      <c r="T7" s="39"/>
      <c r="U7" s="39"/>
    </row>
    <row r="8" spans="2:21" ht="22.2" customHeight="1" x14ac:dyDescent="0.3">
      <c r="B8" s="58" t="s">
        <v>10</v>
      </c>
      <c r="C8" s="41">
        <v>3742</v>
      </c>
      <c r="D8" s="42">
        <v>0.10261050784249205</v>
      </c>
      <c r="E8" s="41">
        <v>4104</v>
      </c>
      <c r="F8" s="42">
        <v>0.10923900023955921</v>
      </c>
      <c r="G8" s="41">
        <v>4228</v>
      </c>
      <c r="H8" s="42">
        <v>0.11447446796989225</v>
      </c>
      <c r="I8" s="41">
        <v>3925</v>
      </c>
      <c r="J8" s="42">
        <v>0.10591219406891714</v>
      </c>
      <c r="K8" s="41">
        <v>3965</v>
      </c>
      <c r="L8" s="96">
        <v>0.10814127914905224</v>
      </c>
      <c r="M8" s="41">
        <v>2988</v>
      </c>
      <c r="N8" s="98">
        <v>0.11078155123832122</v>
      </c>
      <c r="O8" s="41">
        <v>3404</v>
      </c>
      <c r="P8" s="98">
        <v>0.11398720825101295</v>
      </c>
      <c r="Q8" s="59"/>
      <c r="S8" s="39"/>
      <c r="T8" s="39"/>
      <c r="U8" s="39"/>
    </row>
    <row r="9" spans="2:21" ht="22.2" customHeight="1" x14ac:dyDescent="0.3">
      <c r="B9" s="58" t="s">
        <v>11</v>
      </c>
      <c r="C9" s="41">
        <v>3829</v>
      </c>
      <c r="D9" s="42">
        <v>0.10499616101787869</v>
      </c>
      <c r="E9" s="41">
        <v>4204</v>
      </c>
      <c r="F9" s="42">
        <v>0.11190076925124438</v>
      </c>
      <c r="G9" s="41">
        <v>4455</v>
      </c>
      <c r="H9" s="42">
        <v>0.12062056641576867</v>
      </c>
      <c r="I9" s="41">
        <v>4361</v>
      </c>
      <c r="J9" s="42">
        <v>0.11767721741007582</v>
      </c>
      <c r="K9" s="41">
        <v>4334</v>
      </c>
      <c r="L9" s="96">
        <v>0.1182053729714987</v>
      </c>
      <c r="M9" s="41">
        <v>3363</v>
      </c>
      <c r="N9" s="98">
        <v>0.12468485837164467</v>
      </c>
      <c r="O9" s="41">
        <v>3702</v>
      </c>
      <c r="P9" s="98">
        <v>0.12396611191106051</v>
      </c>
      <c r="Q9" s="59"/>
      <c r="S9" s="39"/>
      <c r="T9" s="39"/>
      <c r="U9" s="39"/>
    </row>
    <row r="10" spans="2:21" ht="22.2" customHeight="1" x14ac:dyDescent="0.3">
      <c r="B10" s="58" t="s">
        <v>12</v>
      </c>
      <c r="C10" s="41">
        <v>3003</v>
      </c>
      <c r="D10" s="42">
        <v>8.2346166502138857E-2</v>
      </c>
      <c r="E10" s="41">
        <v>3206</v>
      </c>
      <c r="F10" s="42">
        <v>8.5336314514626421E-2</v>
      </c>
      <c r="G10" s="41">
        <v>2802</v>
      </c>
      <c r="H10" s="42">
        <v>7.5865056587426219E-2</v>
      </c>
      <c r="I10" s="41">
        <v>2828</v>
      </c>
      <c r="J10" s="42">
        <v>7.6310747726598127E-2</v>
      </c>
      <c r="K10" s="41">
        <v>2759</v>
      </c>
      <c r="L10" s="96">
        <v>7.5248874948861316E-2</v>
      </c>
      <c r="M10" s="41">
        <v>2033</v>
      </c>
      <c r="N10" s="98">
        <v>7.5374462405457518E-2</v>
      </c>
      <c r="O10" s="41">
        <v>2356</v>
      </c>
      <c r="P10" s="98">
        <v>7.8893614171382645E-2</v>
      </c>
      <c r="Q10" s="59"/>
      <c r="S10" s="39"/>
      <c r="T10" s="39"/>
      <c r="U10" s="39"/>
    </row>
    <row r="11" spans="2:21" ht="22.2" customHeight="1" x14ac:dyDescent="0.3">
      <c r="B11" s="58" t="s">
        <v>13</v>
      </c>
      <c r="C11" s="41">
        <v>3465</v>
      </c>
      <c r="D11" s="42">
        <v>9.5014807502467921E-2</v>
      </c>
      <c r="E11" s="41">
        <v>3567</v>
      </c>
      <c r="F11" s="42">
        <v>9.4945300646809866E-2</v>
      </c>
      <c r="G11" s="41">
        <v>3430</v>
      </c>
      <c r="H11" s="42">
        <v>9.2868359776899334E-2</v>
      </c>
      <c r="I11" s="41">
        <v>3523</v>
      </c>
      <c r="J11" s="42">
        <v>9.5064626676380909E-2</v>
      </c>
      <c r="K11" s="41">
        <v>3512</v>
      </c>
      <c r="L11" s="96">
        <v>9.5786172098731762E-2</v>
      </c>
      <c r="M11" s="41">
        <v>2618</v>
      </c>
      <c r="N11" s="98">
        <v>9.7063621533442085E-2</v>
      </c>
      <c r="O11" s="41">
        <v>2946</v>
      </c>
      <c r="P11" s="98">
        <v>9.8650503968121084E-2</v>
      </c>
      <c r="Q11" s="59"/>
      <c r="S11" s="39"/>
      <c r="T11" s="39"/>
      <c r="U11" s="39"/>
    </row>
    <row r="12" spans="2:21" ht="22.2" customHeight="1" x14ac:dyDescent="0.3">
      <c r="B12" s="58" t="s">
        <v>14</v>
      </c>
      <c r="C12" s="41">
        <v>1158</v>
      </c>
      <c r="D12" s="42">
        <v>3.1753866403422176E-2</v>
      </c>
      <c r="E12" s="41">
        <v>1311</v>
      </c>
      <c r="F12" s="42">
        <v>3.4895791743192524E-2</v>
      </c>
      <c r="G12" s="41">
        <v>1287</v>
      </c>
      <c r="H12" s="42">
        <v>3.4845941408999839E-2</v>
      </c>
      <c r="I12" s="41">
        <v>1313</v>
      </c>
      <c r="J12" s="42">
        <v>3.5429990015920558E-2</v>
      </c>
      <c r="K12" s="41">
        <v>1285</v>
      </c>
      <c r="L12" s="96">
        <v>3.5047047593072415E-2</v>
      </c>
      <c r="M12" s="41">
        <v>1028</v>
      </c>
      <c r="N12" s="98">
        <v>3.8113599288150675E-2</v>
      </c>
      <c r="O12" s="41">
        <v>1193</v>
      </c>
      <c r="P12" s="98">
        <v>3.9949100894082976E-2</v>
      </c>
      <c r="Q12" s="59"/>
      <c r="S12" s="39"/>
      <c r="T12" s="39"/>
      <c r="U12" s="39"/>
    </row>
    <row r="13" spans="2:21" ht="22.2" customHeight="1" thickBot="1" x14ac:dyDescent="0.35">
      <c r="B13" s="58" t="s">
        <v>15</v>
      </c>
      <c r="C13" s="41">
        <v>1338</v>
      </c>
      <c r="D13" s="42">
        <v>3.6689700559394536E-2</v>
      </c>
      <c r="E13" s="41">
        <v>1463</v>
      </c>
      <c r="F13" s="42">
        <v>3.8941680640953977E-2</v>
      </c>
      <c r="G13" s="41">
        <v>1104</v>
      </c>
      <c r="H13" s="42">
        <v>2.9891157199328531E-2</v>
      </c>
      <c r="I13" s="41">
        <v>1277</v>
      </c>
      <c r="J13" s="42">
        <v>3.4458566070320301E-2</v>
      </c>
      <c r="K13" s="41">
        <v>1249</v>
      </c>
      <c r="L13" s="96">
        <v>3.4065184781126412E-2</v>
      </c>
      <c r="M13" s="41">
        <v>955</v>
      </c>
      <c r="N13" s="98">
        <v>3.5407088832863712E-2</v>
      </c>
      <c r="O13" s="41">
        <v>1044</v>
      </c>
      <c r="P13" s="98">
        <v>3.4959649064059205E-2</v>
      </c>
      <c r="Q13" s="59"/>
      <c r="S13" s="39"/>
      <c r="T13" s="39"/>
      <c r="U13" s="39"/>
    </row>
    <row r="14" spans="2:21" ht="22.2" customHeight="1" thickTop="1" thickBot="1" x14ac:dyDescent="0.35">
      <c r="B14" s="45" t="s">
        <v>6</v>
      </c>
      <c r="C14" s="60">
        <v>36468</v>
      </c>
      <c r="D14" s="94">
        <v>1</v>
      </c>
      <c r="E14" s="95">
        <v>37569</v>
      </c>
      <c r="F14" s="88">
        <v>1</v>
      </c>
      <c r="G14" s="87">
        <v>36934</v>
      </c>
      <c r="H14" s="88">
        <v>1</v>
      </c>
      <c r="I14" s="87">
        <v>37059</v>
      </c>
      <c r="J14" s="93">
        <v>1</v>
      </c>
      <c r="K14" s="87">
        <v>36665</v>
      </c>
      <c r="L14" s="93">
        <v>1</v>
      </c>
      <c r="M14" s="87">
        <v>26972</v>
      </c>
      <c r="N14" s="99">
        <v>1</v>
      </c>
      <c r="O14" s="87">
        <v>29863</v>
      </c>
      <c r="P14" s="99">
        <v>1</v>
      </c>
      <c r="Q14" s="61" t="s">
        <v>18</v>
      </c>
      <c r="S14" s="39"/>
      <c r="T14" s="39"/>
      <c r="U14" s="39"/>
    </row>
    <row r="15" spans="2:21" s="34" customFormat="1" ht="22.2" customHeight="1" thickTop="1" thickBot="1" x14ac:dyDescent="0.35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T15" s="39"/>
      <c r="U15" s="39"/>
    </row>
    <row r="16" spans="2:21" ht="22.2" customHeight="1" thickTop="1" x14ac:dyDescent="0.3">
      <c r="B16" s="48" t="s">
        <v>30</v>
      </c>
      <c r="C16" s="50"/>
      <c r="D16" s="62"/>
      <c r="E16" s="63"/>
      <c r="F16" s="62"/>
      <c r="G16" s="63"/>
      <c r="H16" s="62"/>
      <c r="I16" s="63"/>
      <c r="J16" s="62"/>
      <c r="K16" s="63"/>
      <c r="L16" s="62"/>
      <c r="M16" s="63"/>
      <c r="N16" s="62"/>
      <c r="O16" s="63"/>
      <c r="P16" s="62"/>
      <c r="T16" s="39"/>
      <c r="U16" s="39"/>
    </row>
    <row r="17" spans="2:21" ht="22.2" customHeight="1" thickBot="1" x14ac:dyDescent="0.35">
      <c r="B17" s="53" t="s">
        <v>16</v>
      </c>
      <c r="C17" s="55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T17" s="39"/>
      <c r="U17" s="39"/>
    </row>
    <row r="18" spans="2:21" s="34" customFormat="1" ht="15" thickTop="1" x14ac:dyDescent="0.3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2:21" s="34" customFormat="1" x14ac:dyDescent="0.3">
      <c r="B19" s="62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2:21" s="34" customFormat="1" x14ac:dyDescent="0.3"/>
    <row r="21" spans="2:21" s="34" customFormat="1" x14ac:dyDescent="0.3"/>
    <row r="22" spans="2:21" s="34" customFormat="1" x14ac:dyDescent="0.3"/>
    <row r="23" spans="2:21" s="34" customFormat="1" x14ac:dyDescent="0.3"/>
    <row r="24" spans="2:21" s="34" customFormat="1" x14ac:dyDescent="0.3"/>
    <row r="25" spans="2:21" s="34" customFormat="1" x14ac:dyDescent="0.3"/>
    <row r="26" spans="2:21" s="34" customFormat="1" x14ac:dyDescent="0.3"/>
    <row r="27" spans="2:21" s="34" customFormat="1" x14ac:dyDescent="0.3"/>
    <row r="28" spans="2:21" s="34" customFormat="1" x14ac:dyDescent="0.3"/>
    <row r="29" spans="2:21" s="34" customFormat="1" x14ac:dyDescent="0.3"/>
    <row r="30" spans="2:21" s="34" customFormat="1" x14ac:dyDescent="0.3"/>
    <row r="31" spans="2:21" s="34" customFormat="1" x14ac:dyDescent="0.3"/>
    <row r="32" spans="2:21" s="34" customFormat="1" x14ac:dyDescent="0.3"/>
    <row r="33" s="34" customFormat="1" x14ac:dyDescent="0.3"/>
    <row r="34" s="34" customFormat="1" x14ac:dyDescent="0.3"/>
    <row r="35" s="34" customFormat="1" x14ac:dyDescent="0.3"/>
    <row r="36" s="34" customFormat="1" x14ac:dyDescent="0.3"/>
    <row r="37" s="34" customFormat="1" x14ac:dyDescent="0.3"/>
    <row r="38" s="34" customFormat="1" x14ac:dyDescent="0.3"/>
    <row r="39" s="34" customFormat="1" x14ac:dyDescent="0.3"/>
    <row r="40" s="34" customFormat="1" x14ac:dyDescent="0.3"/>
    <row r="41" s="34" customFormat="1" x14ac:dyDescent="0.3"/>
    <row r="42" s="34" customFormat="1" x14ac:dyDescent="0.3"/>
    <row r="43" s="34" customFormat="1" x14ac:dyDescent="0.3"/>
    <row r="44" s="34" customFormat="1" x14ac:dyDescent="0.3"/>
    <row r="45" s="34" customFormat="1" x14ac:dyDescent="0.3"/>
    <row r="46" s="34" customFormat="1" x14ac:dyDescent="0.3"/>
    <row r="47" s="34" customFormat="1" x14ac:dyDescent="0.3"/>
    <row r="48" s="34" customFormat="1" x14ac:dyDescent="0.3"/>
    <row r="49" s="34" customFormat="1" x14ac:dyDescent="0.3"/>
    <row r="50" s="34" customFormat="1" x14ac:dyDescent="0.3"/>
    <row r="51" s="34" customFormat="1" x14ac:dyDescent="0.3"/>
    <row r="52" s="34" customFormat="1" x14ac:dyDescent="0.3"/>
    <row r="53" s="34" customFormat="1" x14ac:dyDescent="0.3"/>
    <row r="54" s="34" customFormat="1" x14ac:dyDescent="0.3"/>
    <row r="55" s="34" customFormat="1" x14ac:dyDescent="0.3"/>
    <row r="56" s="34" customFormat="1" x14ac:dyDescent="0.3"/>
    <row r="57" s="34" customFormat="1" x14ac:dyDescent="0.3"/>
    <row r="58" s="34" customFormat="1" x14ac:dyDescent="0.3"/>
    <row r="59" s="34" customFormat="1" x14ac:dyDescent="0.3"/>
    <row r="60" s="34" customFormat="1" x14ac:dyDescent="0.3"/>
    <row r="61" s="34" customFormat="1" x14ac:dyDescent="0.3"/>
    <row r="62" s="34" customFormat="1" x14ac:dyDescent="0.3"/>
    <row r="63" s="34" customFormat="1" x14ac:dyDescent="0.3"/>
    <row r="64" s="34" customFormat="1" x14ac:dyDescent="0.3"/>
    <row r="65" s="34" customFormat="1" x14ac:dyDescent="0.3"/>
    <row r="66" s="34" customFormat="1" x14ac:dyDescent="0.3"/>
    <row r="67" s="34" customFormat="1" x14ac:dyDescent="0.3"/>
    <row r="68" s="34" customFormat="1" x14ac:dyDescent="0.3"/>
    <row r="69" s="34" customFormat="1" x14ac:dyDescent="0.3"/>
    <row r="70" s="34" customFormat="1" x14ac:dyDescent="0.3"/>
    <row r="71" s="34" customFormat="1" x14ac:dyDescent="0.3"/>
    <row r="72" s="34" customFormat="1" x14ac:dyDescent="0.3"/>
    <row r="73" s="34" customFormat="1" x14ac:dyDescent="0.3"/>
    <row r="74" s="34" customFormat="1" x14ac:dyDescent="0.3"/>
    <row r="75" s="34" customFormat="1" x14ac:dyDescent="0.3"/>
    <row r="76" s="34" customFormat="1" x14ac:dyDescent="0.3"/>
    <row r="77" s="34" customFormat="1" x14ac:dyDescent="0.3"/>
    <row r="78" s="34" customFormat="1" x14ac:dyDescent="0.3"/>
    <row r="79" s="34" customFormat="1" x14ac:dyDescent="0.3"/>
    <row r="80" s="34" customFormat="1" x14ac:dyDescent="0.3"/>
    <row r="81" s="34" customFormat="1" x14ac:dyDescent="0.3"/>
    <row r="82" s="34" customFormat="1" x14ac:dyDescent="0.3"/>
    <row r="83" s="34" customFormat="1" x14ac:dyDescent="0.3"/>
    <row r="84" s="34" customFormat="1" x14ac:dyDescent="0.3"/>
    <row r="85" s="34" customFormat="1" x14ac:dyDescent="0.3"/>
    <row r="86" s="34" customFormat="1" x14ac:dyDescent="0.3"/>
    <row r="87" s="34" customFormat="1" x14ac:dyDescent="0.3"/>
    <row r="88" s="34" customFormat="1" x14ac:dyDescent="0.3"/>
    <row r="89" s="34" customFormat="1" x14ac:dyDescent="0.3"/>
    <row r="90" s="34" customFormat="1" x14ac:dyDescent="0.3"/>
    <row r="91" s="34" customFormat="1" x14ac:dyDescent="0.3"/>
    <row r="92" s="34" customFormat="1" x14ac:dyDescent="0.3"/>
    <row r="93" s="34" customFormat="1" x14ac:dyDescent="0.3"/>
    <row r="94" s="34" customFormat="1" x14ac:dyDescent="0.3"/>
    <row r="95" s="34" customFormat="1" x14ac:dyDescent="0.3"/>
    <row r="96" s="34" customFormat="1" x14ac:dyDescent="0.3"/>
    <row r="97" s="34" customFormat="1" x14ac:dyDescent="0.3"/>
    <row r="98" s="34" customFormat="1" x14ac:dyDescent="0.3"/>
    <row r="99" s="34" customFormat="1" x14ac:dyDescent="0.3"/>
    <row r="100" s="34" customFormat="1" x14ac:dyDescent="0.3"/>
    <row r="101" s="34" customFormat="1" x14ac:dyDescent="0.3"/>
    <row r="102" s="34" customFormat="1" x14ac:dyDescent="0.3"/>
    <row r="103" s="34" customFormat="1" x14ac:dyDescent="0.3"/>
    <row r="104" s="34" customFormat="1" x14ac:dyDescent="0.3"/>
    <row r="105" s="34" customFormat="1" x14ac:dyDescent="0.3"/>
    <row r="106" s="34" customFormat="1" x14ac:dyDescent="0.3"/>
    <row r="107" s="34" customFormat="1" x14ac:dyDescent="0.3"/>
    <row r="108" s="34" customFormat="1" x14ac:dyDescent="0.3"/>
    <row r="109" s="34" customFormat="1" x14ac:dyDescent="0.3"/>
    <row r="110" s="34" customFormat="1" x14ac:dyDescent="0.3"/>
    <row r="111" s="34" customFormat="1" x14ac:dyDescent="0.3"/>
    <row r="112" s="34" customFormat="1" x14ac:dyDescent="0.3"/>
    <row r="113" s="34" customFormat="1" x14ac:dyDescent="0.3"/>
    <row r="114" s="34" customFormat="1" x14ac:dyDescent="0.3"/>
    <row r="115" s="34" customFormat="1" x14ac:dyDescent="0.3"/>
    <row r="116" s="34" customFormat="1" x14ac:dyDescent="0.3"/>
    <row r="117" s="34" customFormat="1" x14ac:dyDescent="0.3"/>
    <row r="118" s="34" customFormat="1" x14ac:dyDescent="0.3"/>
    <row r="119" s="34" customFormat="1" x14ac:dyDescent="0.3"/>
    <row r="120" s="34" customFormat="1" x14ac:dyDescent="0.3"/>
    <row r="121" s="34" customFormat="1" x14ac:dyDescent="0.3"/>
    <row r="122" s="34" customFormat="1" x14ac:dyDescent="0.3"/>
    <row r="123" s="34" customFormat="1" x14ac:dyDescent="0.3"/>
    <row r="124" s="34" customFormat="1" x14ac:dyDescent="0.3"/>
    <row r="125" s="34" customFormat="1" x14ac:dyDescent="0.3"/>
    <row r="126" s="34" customFormat="1" x14ac:dyDescent="0.3"/>
    <row r="127" s="34" customFormat="1" x14ac:dyDescent="0.3"/>
    <row r="128" s="34" customFormat="1" x14ac:dyDescent="0.3"/>
    <row r="129" s="34" customFormat="1" x14ac:dyDescent="0.3"/>
    <row r="130" s="34" customFormat="1" x14ac:dyDescent="0.3"/>
    <row r="131" s="34" customFormat="1" x14ac:dyDescent="0.3"/>
    <row r="132" s="34" customFormat="1" x14ac:dyDescent="0.3"/>
    <row r="133" s="34" customFormat="1" x14ac:dyDescent="0.3"/>
    <row r="134" s="34" customFormat="1" x14ac:dyDescent="0.3"/>
    <row r="135" s="34" customFormat="1" x14ac:dyDescent="0.3"/>
    <row r="136" s="34" customFormat="1" x14ac:dyDescent="0.3"/>
    <row r="137" s="34" customFormat="1" x14ac:dyDescent="0.3"/>
    <row r="138" s="34" customFormat="1" x14ac:dyDescent="0.3"/>
    <row r="139" s="34" customFormat="1" x14ac:dyDescent="0.3"/>
    <row r="140" s="34" customFormat="1" x14ac:dyDescent="0.3"/>
    <row r="141" s="34" customFormat="1" x14ac:dyDescent="0.3"/>
    <row r="142" s="34" customFormat="1" x14ac:dyDescent="0.3"/>
    <row r="143" s="34" customFormat="1" x14ac:dyDescent="0.3"/>
    <row r="144" s="34" customFormat="1" x14ac:dyDescent="0.3"/>
    <row r="145" s="34" customFormat="1" x14ac:dyDescent="0.3"/>
    <row r="146" s="34" customFormat="1" x14ac:dyDescent="0.3"/>
    <row r="147" s="34" customFormat="1" x14ac:dyDescent="0.3"/>
    <row r="148" s="34" customFormat="1" x14ac:dyDescent="0.3"/>
    <row r="149" s="34" customFormat="1" x14ac:dyDescent="0.3"/>
    <row r="150" s="34" customFormat="1" x14ac:dyDescent="0.3"/>
    <row r="151" s="34" customFormat="1" x14ac:dyDescent="0.3"/>
    <row r="152" s="34" customFormat="1" x14ac:dyDescent="0.3"/>
    <row r="153" s="34" customFormat="1" x14ac:dyDescent="0.3"/>
    <row r="154" s="34" customFormat="1" x14ac:dyDescent="0.3"/>
    <row r="155" s="34" customFormat="1" x14ac:dyDescent="0.3"/>
    <row r="156" s="34" customFormat="1" x14ac:dyDescent="0.3"/>
    <row r="157" s="34" customFormat="1" x14ac:dyDescent="0.3"/>
    <row r="158" s="34" customFormat="1" x14ac:dyDescent="0.3"/>
    <row r="159" s="34" customFormat="1" x14ac:dyDescent="0.3"/>
    <row r="160" s="34" customFormat="1" x14ac:dyDescent="0.3"/>
    <row r="161" s="34" customFormat="1" x14ac:dyDescent="0.3"/>
    <row r="162" s="34" customFormat="1" x14ac:dyDescent="0.3"/>
    <row r="163" s="34" customFormat="1" x14ac:dyDescent="0.3"/>
    <row r="164" s="34" customFormat="1" x14ac:dyDescent="0.3"/>
    <row r="165" s="34" customFormat="1" x14ac:dyDescent="0.3"/>
    <row r="166" s="34" customFormat="1" x14ac:dyDescent="0.3"/>
    <row r="167" s="34" customFormat="1" x14ac:dyDescent="0.3"/>
    <row r="168" s="34" customFormat="1" x14ac:dyDescent="0.3"/>
    <row r="169" s="34" customFormat="1" x14ac:dyDescent="0.3"/>
    <row r="170" s="34" customFormat="1" x14ac:dyDescent="0.3"/>
    <row r="171" s="34" customFormat="1" x14ac:dyDescent="0.3"/>
    <row r="172" s="34" customFormat="1" x14ac:dyDescent="0.3"/>
    <row r="173" s="34" customFormat="1" x14ac:dyDescent="0.3"/>
    <row r="174" s="34" customFormat="1" x14ac:dyDescent="0.3"/>
    <row r="175" s="34" customFormat="1" x14ac:dyDescent="0.3"/>
    <row r="176" s="34" customFormat="1" x14ac:dyDescent="0.3"/>
    <row r="177" s="34" customFormat="1" x14ac:dyDescent="0.3"/>
    <row r="178" s="34" customFormat="1" x14ac:dyDescent="0.3"/>
    <row r="179" s="34" customFormat="1" x14ac:dyDescent="0.3"/>
    <row r="180" s="34" customFormat="1" x14ac:dyDescent="0.3"/>
    <row r="181" s="34" customFormat="1" x14ac:dyDescent="0.3"/>
    <row r="182" s="34" customFormat="1" x14ac:dyDescent="0.3"/>
    <row r="183" s="34" customFormat="1" x14ac:dyDescent="0.3"/>
    <row r="184" s="34" customFormat="1" x14ac:dyDescent="0.3"/>
    <row r="185" s="34" customFormat="1" x14ac:dyDescent="0.3"/>
    <row r="186" s="34" customFormat="1" x14ac:dyDescent="0.3"/>
    <row r="187" s="34" customFormat="1" x14ac:dyDescent="0.3"/>
    <row r="188" s="34" customFormat="1" x14ac:dyDescent="0.3"/>
    <row r="189" s="34" customFormat="1" x14ac:dyDescent="0.3"/>
    <row r="190" s="34" customFormat="1" x14ac:dyDescent="0.3"/>
    <row r="191" s="34" customFormat="1" x14ac:dyDescent="0.3"/>
    <row r="192" s="34" customFormat="1" x14ac:dyDescent="0.3"/>
    <row r="193" s="34" customFormat="1" x14ac:dyDescent="0.3"/>
    <row r="194" s="34" customFormat="1" x14ac:dyDescent="0.3"/>
    <row r="195" s="34" customFormat="1" x14ac:dyDescent="0.3"/>
    <row r="196" s="34" customFormat="1" x14ac:dyDescent="0.3"/>
    <row r="197" s="34" customFormat="1" x14ac:dyDescent="0.3"/>
    <row r="198" s="34" customFormat="1" x14ac:dyDescent="0.3"/>
    <row r="199" s="34" customFormat="1" x14ac:dyDescent="0.3"/>
    <row r="200" s="34" customFormat="1" x14ac:dyDescent="0.3"/>
    <row r="201" s="34" customFormat="1" x14ac:dyDescent="0.3"/>
    <row r="202" s="34" customFormat="1" x14ac:dyDescent="0.3"/>
    <row r="203" s="34" customFormat="1" x14ac:dyDescent="0.3"/>
    <row r="204" s="34" customFormat="1" x14ac:dyDescent="0.3"/>
    <row r="205" s="34" customFormat="1" x14ac:dyDescent="0.3"/>
    <row r="206" s="34" customFormat="1" x14ac:dyDescent="0.3"/>
    <row r="207" s="34" customFormat="1" x14ac:dyDescent="0.3"/>
    <row r="208" s="34" customFormat="1" x14ac:dyDescent="0.3"/>
    <row r="209" s="34" customFormat="1" x14ac:dyDescent="0.3"/>
    <row r="210" s="34" customFormat="1" x14ac:dyDescent="0.3"/>
    <row r="211" s="34" customFormat="1" x14ac:dyDescent="0.3"/>
    <row r="212" s="34" customFormat="1" x14ac:dyDescent="0.3"/>
    <row r="213" s="34" customFormat="1" x14ac:dyDescent="0.3"/>
    <row r="214" s="34" customFormat="1" x14ac:dyDescent="0.3"/>
    <row r="215" s="34" customFormat="1" x14ac:dyDescent="0.3"/>
    <row r="216" s="34" customFormat="1" x14ac:dyDescent="0.3"/>
    <row r="217" s="34" customFormat="1" x14ac:dyDescent="0.3"/>
    <row r="218" s="34" customFormat="1" x14ac:dyDescent="0.3"/>
    <row r="219" s="34" customFormat="1" x14ac:dyDescent="0.3"/>
    <row r="220" s="34" customFormat="1" x14ac:dyDescent="0.3"/>
    <row r="221" s="34" customFormat="1" x14ac:dyDescent="0.3"/>
    <row r="222" s="34" customFormat="1" x14ac:dyDescent="0.3"/>
    <row r="223" s="34" customFormat="1" x14ac:dyDescent="0.3"/>
    <row r="224" s="34" customFormat="1" x14ac:dyDescent="0.3"/>
    <row r="225" s="34" customFormat="1" x14ac:dyDescent="0.3"/>
    <row r="226" s="34" customFormat="1" x14ac:dyDescent="0.3"/>
    <row r="227" s="34" customFormat="1" x14ac:dyDescent="0.3"/>
    <row r="228" s="34" customFormat="1" x14ac:dyDescent="0.3"/>
    <row r="229" s="34" customFormat="1" x14ac:dyDescent="0.3"/>
    <row r="230" s="34" customFormat="1" x14ac:dyDescent="0.3"/>
    <row r="231" s="34" customFormat="1" x14ac:dyDescent="0.3"/>
    <row r="232" s="34" customFormat="1" x14ac:dyDescent="0.3"/>
    <row r="233" s="34" customFormat="1" x14ac:dyDescent="0.3"/>
    <row r="234" s="34" customFormat="1" x14ac:dyDescent="0.3"/>
    <row r="235" s="34" customFormat="1" x14ac:dyDescent="0.3"/>
    <row r="236" s="34" customFormat="1" x14ac:dyDescent="0.3"/>
    <row r="237" s="34" customFormat="1" x14ac:dyDescent="0.3"/>
    <row r="238" s="34" customFormat="1" x14ac:dyDescent="0.3"/>
    <row r="239" s="34" customFormat="1" x14ac:dyDescent="0.3"/>
    <row r="240" s="34" customFormat="1" x14ac:dyDescent="0.3"/>
    <row r="241" s="34" customFormat="1" x14ac:dyDescent="0.3"/>
    <row r="242" s="34" customFormat="1" x14ac:dyDescent="0.3"/>
    <row r="243" s="34" customFormat="1" x14ac:dyDescent="0.3"/>
    <row r="244" s="34" customFormat="1" x14ac:dyDescent="0.3"/>
    <row r="245" s="34" customFormat="1" x14ac:dyDescent="0.3"/>
    <row r="246" s="34" customFormat="1" x14ac:dyDescent="0.3"/>
    <row r="247" s="34" customFormat="1" x14ac:dyDescent="0.3"/>
    <row r="248" s="34" customFormat="1" x14ac:dyDescent="0.3"/>
    <row r="249" s="34" customFormat="1" x14ac:dyDescent="0.3"/>
    <row r="250" s="34" customFormat="1" x14ac:dyDescent="0.3"/>
    <row r="251" s="34" customFormat="1" x14ac:dyDescent="0.3"/>
    <row r="252" s="34" customFormat="1" x14ac:dyDescent="0.3"/>
    <row r="253" s="34" customFormat="1" x14ac:dyDescent="0.3"/>
    <row r="254" s="34" customFormat="1" x14ac:dyDescent="0.3"/>
    <row r="255" s="34" customFormat="1" x14ac:dyDescent="0.3"/>
    <row r="256" s="34" customFormat="1" x14ac:dyDescent="0.3"/>
    <row r="257" s="34" customFormat="1" x14ac:dyDescent="0.3"/>
    <row r="258" s="34" customFormat="1" x14ac:dyDescent="0.3"/>
    <row r="259" s="34" customFormat="1" x14ac:dyDescent="0.3"/>
    <row r="260" s="34" customFormat="1" x14ac:dyDescent="0.3"/>
    <row r="261" s="34" customFormat="1" x14ac:dyDescent="0.3"/>
    <row r="262" s="34" customFormat="1" x14ac:dyDescent="0.3"/>
    <row r="263" s="34" customFormat="1" x14ac:dyDescent="0.3"/>
    <row r="264" s="34" customFormat="1" x14ac:dyDescent="0.3"/>
    <row r="265" s="34" customFormat="1" x14ac:dyDescent="0.3"/>
    <row r="266" s="34" customFormat="1" x14ac:dyDescent="0.3"/>
    <row r="267" s="34" customFormat="1" x14ac:dyDescent="0.3"/>
    <row r="268" s="34" customFormat="1" x14ac:dyDescent="0.3"/>
    <row r="269" s="34" customFormat="1" x14ac:dyDescent="0.3"/>
    <row r="270" s="34" customFormat="1" x14ac:dyDescent="0.3"/>
    <row r="271" s="34" customFormat="1" x14ac:dyDescent="0.3"/>
    <row r="272" s="34" customFormat="1" x14ac:dyDescent="0.3"/>
    <row r="273" s="34" customFormat="1" x14ac:dyDescent="0.3"/>
    <row r="274" s="34" customFormat="1" x14ac:dyDescent="0.3"/>
    <row r="275" s="34" customFormat="1" x14ac:dyDescent="0.3"/>
    <row r="276" s="34" customFormat="1" x14ac:dyDescent="0.3"/>
    <row r="277" s="34" customFormat="1" x14ac:dyDescent="0.3"/>
    <row r="278" s="34" customFormat="1" x14ac:dyDescent="0.3"/>
    <row r="279" s="34" customFormat="1" x14ac:dyDescent="0.3"/>
    <row r="280" s="34" customFormat="1" x14ac:dyDescent="0.3"/>
    <row r="281" s="34" customFormat="1" x14ac:dyDescent="0.3"/>
    <row r="282" s="34" customFormat="1" x14ac:dyDescent="0.3"/>
    <row r="283" s="34" customFormat="1" x14ac:dyDescent="0.3"/>
    <row r="284" s="34" customFormat="1" x14ac:dyDescent="0.3"/>
    <row r="285" s="34" customFormat="1" x14ac:dyDescent="0.3"/>
    <row r="286" s="34" customFormat="1" x14ac:dyDescent="0.3"/>
    <row r="287" s="34" customFormat="1" x14ac:dyDescent="0.3"/>
    <row r="288" s="34" customFormat="1" x14ac:dyDescent="0.3"/>
    <row r="289" s="34" customFormat="1" x14ac:dyDescent="0.3"/>
    <row r="290" s="34" customFormat="1" x14ac:dyDescent="0.3"/>
    <row r="291" s="34" customFormat="1" x14ac:dyDescent="0.3"/>
    <row r="292" s="34" customFormat="1" x14ac:dyDescent="0.3"/>
    <row r="293" s="34" customFormat="1" x14ac:dyDescent="0.3"/>
    <row r="294" s="34" customFormat="1" x14ac:dyDescent="0.3"/>
    <row r="295" s="34" customFormat="1" x14ac:dyDescent="0.3"/>
    <row r="296" s="34" customFormat="1" x14ac:dyDescent="0.3"/>
    <row r="297" s="34" customFormat="1" x14ac:dyDescent="0.3"/>
    <row r="298" s="34" customFormat="1" x14ac:dyDescent="0.3"/>
    <row r="299" s="34" customFormat="1" x14ac:dyDescent="0.3"/>
    <row r="300" s="34" customFormat="1" x14ac:dyDescent="0.3"/>
    <row r="301" s="34" customFormat="1" x14ac:dyDescent="0.3"/>
    <row r="302" s="34" customFormat="1" x14ac:dyDescent="0.3"/>
    <row r="303" s="34" customFormat="1" x14ac:dyDescent="0.3"/>
    <row r="304" s="34" customFormat="1" x14ac:dyDescent="0.3"/>
    <row r="305" s="34" customFormat="1" x14ac:dyDescent="0.3"/>
    <row r="306" s="34" customFormat="1" x14ac:dyDescent="0.3"/>
    <row r="307" s="34" customFormat="1" x14ac:dyDescent="0.3"/>
    <row r="308" s="34" customFormat="1" x14ac:dyDescent="0.3"/>
    <row r="309" s="34" customFormat="1" x14ac:dyDescent="0.3"/>
    <row r="310" s="34" customFormat="1" x14ac:dyDescent="0.3"/>
    <row r="311" s="34" customFormat="1" x14ac:dyDescent="0.3"/>
    <row r="312" s="34" customFormat="1" x14ac:dyDescent="0.3"/>
    <row r="313" s="34" customFormat="1" x14ac:dyDescent="0.3"/>
    <row r="314" s="34" customFormat="1" x14ac:dyDescent="0.3"/>
    <row r="315" s="34" customFormat="1" x14ac:dyDescent="0.3"/>
    <row r="316" s="34" customFormat="1" x14ac:dyDescent="0.3"/>
    <row r="317" s="34" customFormat="1" x14ac:dyDescent="0.3"/>
    <row r="318" s="34" customFormat="1" x14ac:dyDescent="0.3"/>
    <row r="319" s="34" customFormat="1" x14ac:dyDescent="0.3"/>
    <row r="320" s="34" customFormat="1" x14ac:dyDescent="0.3"/>
    <row r="321" s="34" customFormat="1" x14ac:dyDescent="0.3"/>
    <row r="322" s="34" customFormat="1" x14ac:dyDescent="0.3"/>
    <row r="323" s="34" customFormat="1" x14ac:dyDescent="0.3"/>
    <row r="324" s="34" customFormat="1" x14ac:dyDescent="0.3"/>
    <row r="325" s="34" customFormat="1" x14ac:dyDescent="0.3"/>
    <row r="326" s="34" customFormat="1" x14ac:dyDescent="0.3"/>
    <row r="327" s="34" customFormat="1" x14ac:dyDescent="0.3"/>
    <row r="328" s="34" customFormat="1" x14ac:dyDescent="0.3"/>
    <row r="329" s="34" customFormat="1" x14ac:dyDescent="0.3"/>
    <row r="330" s="34" customFormat="1" x14ac:dyDescent="0.3"/>
    <row r="331" s="34" customFormat="1" x14ac:dyDescent="0.3"/>
    <row r="332" s="34" customFormat="1" x14ac:dyDescent="0.3"/>
    <row r="333" s="34" customFormat="1" x14ac:dyDescent="0.3"/>
    <row r="334" s="34" customFormat="1" x14ac:dyDescent="0.3"/>
    <row r="335" s="34" customFormat="1" x14ac:dyDescent="0.3"/>
    <row r="336" s="34" customFormat="1" x14ac:dyDescent="0.3"/>
    <row r="337" s="34" customFormat="1" x14ac:dyDescent="0.3"/>
    <row r="338" s="34" customFormat="1" x14ac:dyDescent="0.3"/>
    <row r="339" s="34" customFormat="1" x14ac:dyDescent="0.3"/>
    <row r="340" s="34" customFormat="1" x14ac:dyDescent="0.3"/>
    <row r="341" s="34" customFormat="1" x14ac:dyDescent="0.3"/>
    <row r="342" s="34" customFormat="1" x14ac:dyDescent="0.3"/>
    <row r="343" s="34" customFormat="1" x14ac:dyDescent="0.3"/>
    <row r="344" s="34" customFormat="1" x14ac:dyDescent="0.3"/>
    <row r="345" s="34" customFormat="1" x14ac:dyDescent="0.3"/>
    <row r="346" s="34" customFormat="1" x14ac:dyDescent="0.3"/>
    <row r="347" s="34" customFormat="1" x14ac:dyDescent="0.3"/>
    <row r="348" s="34" customFormat="1" x14ac:dyDescent="0.3"/>
    <row r="349" s="34" customFormat="1" x14ac:dyDescent="0.3"/>
    <row r="350" s="34" customFormat="1" x14ac:dyDescent="0.3"/>
    <row r="351" s="34" customFormat="1" x14ac:dyDescent="0.3"/>
    <row r="352" s="34" customFormat="1" x14ac:dyDescent="0.3"/>
    <row r="353" s="34" customFormat="1" x14ac:dyDescent="0.3"/>
    <row r="354" s="34" customFormat="1" x14ac:dyDescent="0.3"/>
    <row r="355" s="34" customFormat="1" x14ac:dyDescent="0.3"/>
    <row r="356" s="34" customFormat="1" x14ac:dyDescent="0.3"/>
    <row r="357" s="34" customFormat="1" x14ac:dyDescent="0.3"/>
    <row r="358" s="34" customFormat="1" x14ac:dyDescent="0.3"/>
    <row r="359" s="34" customFormat="1" x14ac:dyDescent="0.3"/>
    <row r="360" s="34" customFormat="1" x14ac:dyDescent="0.3"/>
    <row r="361" s="34" customFormat="1" x14ac:dyDescent="0.3"/>
    <row r="362" s="34" customFormat="1" x14ac:dyDescent="0.3"/>
    <row r="363" s="34" customFormat="1" x14ac:dyDescent="0.3"/>
    <row r="364" s="34" customFormat="1" x14ac:dyDescent="0.3"/>
    <row r="365" s="34" customFormat="1" x14ac:dyDescent="0.3"/>
    <row r="366" s="34" customFormat="1" x14ac:dyDescent="0.3"/>
    <row r="367" s="34" customFormat="1" x14ac:dyDescent="0.3"/>
    <row r="368" s="34" customFormat="1" x14ac:dyDescent="0.3"/>
    <row r="369" s="34" customFormat="1" x14ac:dyDescent="0.3"/>
    <row r="370" s="34" customFormat="1" x14ac:dyDescent="0.3"/>
    <row r="371" s="34" customFormat="1" x14ac:dyDescent="0.3"/>
    <row r="372" s="34" customFormat="1" x14ac:dyDescent="0.3"/>
    <row r="373" s="34" customFormat="1" x14ac:dyDescent="0.3"/>
    <row r="374" s="34" customFormat="1" x14ac:dyDescent="0.3"/>
    <row r="375" s="34" customFormat="1" x14ac:dyDescent="0.3"/>
    <row r="376" s="34" customFormat="1" x14ac:dyDescent="0.3"/>
    <row r="377" s="34" customFormat="1" x14ac:dyDescent="0.3"/>
    <row r="378" s="34" customFormat="1" x14ac:dyDescent="0.3"/>
    <row r="379" s="34" customFormat="1" x14ac:dyDescent="0.3"/>
    <row r="380" s="34" customFormat="1" x14ac:dyDescent="0.3"/>
    <row r="381" s="34" customFormat="1" x14ac:dyDescent="0.3"/>
    <row r="382" s="34" customFormat="1" x14ac:dyDescent="0.3"/>
    <row r="383" s="34" customFormat="1" x14ac:dyDescent="0.3"/>
    <row r="384" s="34" customFormat="1" x14ac:dyDescent="0.3"/>
    <row r="385" s="34" customFormat="1" x14ac:dyDescent="0.3"/>
    <row r="386" s="34" customFormat="1" x14ac:dyDescent="0.3"/>
    <row r="387" s="34" customFormat="1" x14ac:dyDescent="0.3"/>
    <row r="388" s="34" customFormat="1" x14ac:dyDescent="0.3"/>
    <row r="389" s="34" customFormat="1" x14ac:dyDescent="0.3"/>
    <row r="390" s="34" customFormat="1" x14ac:dyDescent="0.3"/>
    <row r="391" s="34" customFormat="1" x14ac:dyDescent="0.3"/>
    <row r="392" s="34" customFormat="1" x14ac:dyDescent="0.3"/>
    <row r="393" s="34" customFormat="1" x14ac:dyDescent="0.3"/>
    <row r="394" s="34" customFormat="1" x14ac:dyDescent="0.3"/>
    <row r="395" s="34" customFormat="1" x14ac:dyDescent="0.3"/>
    <row r="396" s="34" customFormat="1" x14ac:dyDescent="0.3"/>
    <row r="397" s="34" customFormat="1" x14ac:dyDescent="0.3"/>
    <row r="398" s="34" customFormat="1" x14ac:dyDescent="0.3"/>
    <row r="399" s="34" customFormat="1" x14ac:dyDescent="0.3"/>
    <row r="400" s="34" customFormat="1" x14ac:dyDescent="0.3"/>
    <row r="401" s="34" customFormat="1" x14ac:dyDescent="0.3"/>
    <row r="402" s="34" customFormat="1" x14ac:dyDescent="0.3"/>
    <row r="403" s="34" customFormat="1" x14ac:dyDescent="0.3"/>
    <row r="404" s="34" customFormat="1" x14ac:dyDescent="0.3"/>
    <row r="405" s="34" customFormat="1" x14ac:dyDescent="0.3"/>
    <row r="406" s="34" customFormat="1" x14ac:dyDescent="0.3"/>
    <row r="407" s="34" customFormat="1" x14ac:dyDescent="0.3"/>
    <row r="408" s="34" customFormat="1" x14ac:dyDescent="0.3"/>
    <row r="409" s="34" customFormat="1" x14ac:dyDescent="0.3"/>
    <row r="410" s="34" customFormat="1" x14ac:dyDescent="0.3"/>
    <row r="411" s="34" customFormat="1" x14ac:dyDescent="0.3"/>
    <row r="412" s="34" customFormat="1" x14ac:dyDescent="0.3"/>
    <row r="413" s="34" customFormat="1" x14ac:dyDescent="0.3"/>
    <row r="414" s="34" customFormat="1" x14ac:dyDescent="0.3"/>
    <row r="415" s="34" customFormat="1" x14ac:dyDescent="0.3"/>
    <row r="416" s="34" customFormat="1" x14ac:dyDescent="0.3"/>
    <row r="417" s="34" customFormat="1" x14ac:dyDescent="0.3"/>
    <row r="418" s="34" customFormat="1" x14ac:dyDescent="0.3"/>
    <row r="419" s="34" customFormat="1" x14ac:dyDescent="0.3"/>
    <row r="420" s="34" customFormat="1" x14ac:dyDescent="0.3"/>
    <row r="421" s="34" customFormat="1" x14ac:dyDescent="0.3"/>
    <row r="422" s="34" customFormat="1" x14ac:dyDescent="0.3"/>
    <row r="423" s="34" customFormat="1" x14ac:dyDescent="0.3"/>
    <row r="424" s="34" customFormat="1" x14ac:dyDescent="0.3"/>
    <row r="425" s="34" customFormat="1" x14ac:dyDescent="0.3"/>
    <row r="426" s="34" customFormat="1" x14ac:dyDescent="0.3"/>
    <row r="427" s="34" customFormat="1" x14ac:dyDescent="0.3"/>
    <row r="428" s="34" customFormat="1" x14ac:dyDescent="0.3"/>
    <row r="429" s="34" customFormat="1" x14ac:dyDescent="0.3"/>
    <row r="430" s="34" customFormat="1" x14ac:dyDescent="0.3"/>
    <row r="431" s="34" customFormat="1" x14ac:dyDescent="0.3"/>
    <row r="432" s="34" customFormat="1" x14ac:dyDescent="0.3"/>
    <row r="433" s="34" customFormat="1" x14ac:dyDescent="0.3"/>
    <row r="434" s="34" customFormat="1" x14ac:dyDescent="0.3"/>
    <row r="435" s="34" customFormat="1" x14ac:dyDescent="0.3"/>
    <row r="436" s="34" customFormat="1" x14ac:dyDescent="0.3"/>
    <row r="437" s="34" customFormat="1" x14ac:dyDescent="0.3"/>
    <row r="438" s="34" customFormat="1" x14ac:dyDescent="0.3"/>
    <row r="439" s="34" customFormat="1" x14ac:dyDescent="0.3"/>
    <row r="440" s="34" customFormat="1" x14ac:dyDescent="0.3"/>
    <row r="441" s="34" customFormat="1" x14ac:dyDescent="0.3"/>
    <row r="442" s="34" customFormat="1" x14ac:dyDescent="0.3"/>
    <row r="443" s="34" customFormat="1" x14ac:dyDescent="0.3"/>
    <row r="444" s="34" customFormat="1" x14ac:dyDescent="0.3"/>
    <row r="445" s="34" customFormat="1" x14ac:dyDescent="0.3"/>
    <row r="446" s="34" customFormat="1" x14ac:dyDescent="0.3"/>
    <row r="447" s="34" customFormat="1" x14ac:dyDescent="0.3"/>
    <row r="448" s="34" customFormat="1" x14ac:dyDescent="0.3"/>
    <row r="449" s="34" customFormat="1" x14ac:dyDescent="0.3"/>
    <row r="450" s="34" customFormat="1" x14ac:dyDescent="0.3"/>
    <row r="451" s="34" customFormat="1" x14ac:dyDescent="0.3"/>
    <row r="452" s="34" customFormat="1" x14ac:dyDescent="0.3"/>
    <row r="453" s="34" customFormat="1" x14ac:dyDescent="0.3"/>
    <row r="454" s="34" customFormat="1" x14ac:dyDescent="0.3"/>
    <row r="455" s="34" customFormat="1" x14ac:dyDescent="0.3"/>
    <row r="456" s="34" customFormat="1" x14ac:dyDescent="0.3"/>
    <row r="457" s="34" customFormat="1" x14ac:dyDescent="0.3"/>
    <row r="458" s="34" customFormat="1" x14ac:dyDescent="0.3"/>
    <row r="459" s="34" customFormat="1" x14ac:dyDescent="0.3"/>
    <row r="460" s="34" customFormat="1" x14ac:dyDescent="0.3"/>
    <row r="461" s="34" customFormat="1" x14ac:dyDescent="0.3"/>
    <row r="462" s="34" customFormat="1" x14ac:dyDescent="0.3"/>
    <row r="463" s="34" customFormat="1" x14ac:dyDescent="0.3"/>
    <row r="464" s="34" customFormat="1" x14ac:dyDescent="0.3"/>
    <row r="465" s="34" customFormat="1" x14ac:dyDescent="0.3"/>
    <row r="466" s="34" customFormat="1" x14ac:dyDescent="0.3"/>
    <row r="467" s="34" customFormat="1" x14ac:dyDescent="0.3"/>
    <row r="468" s="34" customFormat="1" x14ac:dyDescent="0.3"/>
    <row r="469" s="34" customFormat="1" x14ac:dyDescent="0.3"/>
    <row r="470" s="34" customFormat="1" x14ac:dyDescent="0.3"/>
    <row r="471" s="34" customFormat="1" x14ac:dyDescent="0.3"/>
    <row r="472" s="34" customFormat="1" x14ac:dyDescent="0.3"/>
    <row r="473" s="34" customFormat="1" x14ac:dyDescent="0.3"/>
    <row r="474" s="34" customFormat="1" x14ac:dyDescent="0.3"/>
    <row r="475" s="34" customFormat="1" x14ac:dyDescent="0.3"/>
    <row r="476" s="34" customFormat="1" x14ac:dyDescent="0.3"/>
    <row r="477" s="34" customFormat="1" x14ac:dyDescent="0.3"/>
    <row r="478" s="34" customFormat="1" x14ac:dyDescent="0.3"/>
    <row r="479" s="34" customFormat="1" x14ac:dyDescent="0.3"/>
    <row r="480" s="34" customFormat="1" x14ac:dyDescent="0.3"/>
    <row r="481" s="34" customFormat="1" x14ac:dyDescent="0.3"/>
    <row r="482" s="34" customFormat="1" x14ac:dyDescent="0.3"/>
    <row r="483" s="34" customFormat="1" x14ac:dyDescent="0.3"/>
    <row r="484" s="34" customFormat="1" x14ac:dyDescent="0.3"/>
    <row r="485" s="34" customFormat="1" x14ac:dyDescent="0.3"/>
    <row r="486" s="34" customFormat="1" x14ac:dyDescent="0.3"/>
    <row r="487" s="34" customFormat="1" x14ac:dyDescent="0.3"/>
    <row r="488" s="34" customFormat="1" x14ac:dyDescent="0.3"/>
    <row r="489" s="34" customFormat="1" x14ac:dyDescent="0.3"/>
    <row r="490" s="34" customFormat="1" x14ac:dyDescent="0.3"/>
    <row r="491" s="34" customFormat="1" x14ac:dyDescent="0.3"/>
    <row r="492" s="34" customFormat="1" x14ac:dyDescent="0.3"/>
    <row r="493" s="34" customFormat="1" x14ac:dyDescent="0.3"/>
    <row r="494" s="34" customFormat="1" x14ac:dyDescent="0.3"/>
    <row r="495" s="34" customFormat="1" x14ac:dyDescent="0.3"/>
    <row r="496" s="34" customFormat="1" x14ac:dyDescent="0.3"/>
    <row r="497" s="34" customFormat="1" x14ac:dyDescent="0.3"/>
    <row r="498" s="34" customFormat="1" x14ac:dyDescent="0.3"/>
    <row r="499" s="34" customFormat="1" x14ac:dyDescent="0.3"/>
    <row r="500" s="34" customFormat="1" x14ac:dyDescent="0.3"/>
    <row r="501" s="34" customFormat="1" x14ac:dyDescent="0.3"/>
    <row r="502" s="34" customFormat="1" x14ac:dyDescent="0.3"/>
    <row r="503" s="34" customFormat="1" x14ac:dyDescent="0.3"/>
    <row r="504" s="34" customFormat="1" x14ac:dyDescent="0.3"/>
    <row r="505" s="34" customFormat="1" x14ac:dyDescent="0.3"/>
    <row r="506" s="34" customFormat="1" x14ac:dyDescent="0.3"/>
    <row r="507" s="34" customFormat="1" x14ac:dyDescent="0.3"/>
    <row r="508" s="34" customFormat="1" x14ac:dyDescent="0.3"/>
    <row r="509" s="34" customFormat="1" x14ac:dyDescent="0.3"/>
    <row r="510" s="34" customFormat="1" x14ac:dyDescent="0.3"/>
    <row r="511" s="34" customFormat="1" x14ac:dyDescent="0.3"/>
    <row r="512" s="34" customFormat="1" x14ac:dyDescent="0.3"/>
    <row r="513" s="34" customFormat="1" x14ac:dyDescent="0.3"/>
    <row r="514" s="34" customFormat="1" x14ac:dyDescent="0.3"/>
    <row r="515" s="34" customFormat="1" x14ac:dyDescent="0.3"/>
    <row r="516" s="34" customFormat="1" x14ac:dyDescent="0.3"/>
    <row r="517" s="34" customFormat="1" x14ac:dyDescent="0.3"/>
    <row r="518" s="34" customFormat="1" x14ac:dyDescent="0.3"/>
    <row r="519" s="34" customFormat="1" x14ac:dyDescent="0.3"/>
    <row r="520" s="34" customFormat="1" x14ac:dyDescent="0.3"/>
    <row r="521" s="34" customFormat="1" x14ac:dyDescent="0.3"/>
    <row r="522" s="34" customFormat="1" x14ac:dyDescent="0.3"/>
    <row r="523" s="34" customFormat="1" x14ac:dyDescent="0.3"/>
    <row r="524" s="34" customFormat="1" x14ac:dyDescent="0.3"/>
    <row r="525" s="34" customFormat="1" x14ac:dyDescent="0.3"/>
    <row r="526" s="34" customFormat="1" x14ac:dyDescent="0.3"/>
    <row r="527" s="34" customFormat="1" x14ac:dyDescent="0.3"/>
    <row r="528" s="34" customFormat="1" x14ac:dyDescent="0.3"/>
    <row r="529" s="34" customFormat="1" x14ac:dyDescent="0.3"/>
    <row r="530" s="34" customFormat="1" x14ac:dyDescent="0.3"/>
    <row r="531" s="34" customFormat="1" x14ac:dyDescent="0.3"/>
    <row r="532" s="34" customFormat="1" x14ac:dyDescent="0.3"/>
    <row r="533" s="34" customFormat="1" x14ac:dyDescent="0.3"/>
    <row r="534" s="34" customFormat="1" x14ac:dyDescent="0.3"/>
    <row r="535" s="34" customFormat="1" x14ac:dyDescent="0.3"/>
    <row r="536" s="34" customFormat="1" x14ac:dyDescent="0.3"/>
    <row r="537" s="34" customFormat="1" x14ac:dyDescent="0.3"/>
    <row r="538" s="34" customFormat="1" x14ac:dyDescent="0.3"/>
    <row r="539" s="34" customFormat="1" x14ac:dyDescent="0.3"/>
    <row r="540" s="34" customFormat="1" x14ac:dyDescent="0.3"/>
    <row r="541" s="34" customFormat="1" x14ac:dyDescent="0.3"/>
    <row r="542" s="34" customFormat="1" x14ac:dyDescent="0.3"/>
    <row r="543" s="34" customFormat="1" x14ac:dyDescent="0.3"/>
    <row r="544" s="34" customFormat="1" x14ac:dyDescent="0.3"/>
    <row r="545" s="34" customFormat="1" x14ac:dyDescent="0.3"/>
    <row r="546" s="34" customFormat="1" x14ac:dyDescent="0.3"/>
    <row r="547" s="34" customFormat="1" x14ac:dyDescent="0.3"/>
    <row r="548" s="34" customFormat="1" x14ac:dyDescent="0.3"/>
    <row r="549" s="34" customFormat="1" x14ac:dyDescent="0.3"/>
    <row r="550" s="34" customFormat="1" x14ac:dyDescent="0.3"/>
    <row r="551" s="34" customFormat="1" x14ac:dyDescent="0.3"/>
    <row r="552" s="34" customFormat="1" x14ac:dyDescent="0.3"/>
    <row r="553" s="34" customFormat="1" x14ac:dyDescent="0.3"/>
    <row r="554" s="34" customFormat="1" x14ac:dyDescent="0.3"/>
    <row r="555" s="34" customFormat="1" x14ac:dyDescent="0.3"/>
    <row r="556" s="34" customFormat="1" x14ac:dyDescent="0.3"/>
    <row r="557" s="34" customFormat="1" x14ac:dyDescent="0.3"/>
    <row r="558" s="34" customFormat="1" x14ac:dyDescent="0.3"/>
    <row r="559" s="34" customFormat="1" x14ac:dyDescent="0.3"/>
    <row r="560" s="34" customFormat="1" x14ac:dyDescent="0.3"/>
    <row r="561" s="34" customFormat="1" x14ac:dyDescent="0.3"/>
    <row r="562" s="34" customFormat="1" x14ac:dyDescent="0.3"/>
    <row r="563" s="34" customFormat="1" x14ac:dyDescent="0.3"/>
    <row r="564" s="34" customFormat="1" x14ac:dyDescent="0.3"/>
    <row r="565" s="34" customFormat="1" x14ac:dyDescent="0.3"/>
    <row r="566" s="34" customFormat="1" x14ac:dyDescent="0.3"/>
    <row r="567" s="34" customFormat="1" x14ac:dyDescent="0.3"/>
    <row r="568" s="34" customFormat="1" x14ac:dyDescent="0.3"/>
    <row r="569" s="34" customFormat="1" x14ac:dyDescent="0.3"/>
    <row r="570" s="34" customFormat="1" x14ac:dyDescent="0.3"/>
    <row r="571" s="34" customFormat="1" x14ac:dyDescent="0.3"/>
    <row r="572" s="34" customFormat="1" x14ac:dyDescent="0.3"/>
    <row r="573" s="34" customFormat="1" x14ac:dyDescent="0.3"/>
    <row r="574" s="34" customFormat="1" x14ac:dyDescent="0.3"/>
    <row r="575" s="34" customFormat="1" x14ac:dyDescent="0.3"/>
    <row r="576" s="34" customFormat="1" x14ac:dyDescent="0.3"/>
    <row r="577" s="34" customFormat="1" x14ac:dyDescent="0.3"/>
    <row r="578" s="34" customFormat="1" x14ac:dyDescent="0.3"/>
    <row r="579" s="34" customFormat="1" x14ac:dyDescent="0.3"/>
    <row r="580" s="34" customFormat="1" x14ac:dyDescent="0.3"/>
    <row r="581" s="34" customFormat="1" x14ac:dyDescent="0.3"/>
    <row r="582" s="34" customFormat="1" x14ac:dyDescent="0.3"/>
    <row r="583" s="34" customFormat="1" x14ac:dyDescent="0.3"/>
    <row r="584" s="34" customFormat="1" x14ac:dyDescent="0.3"/>
    <row r="585" s="34" customFormat="1" x14ac:dyDescent="0.3"/>
    <row r="586" s="34" customFormat="1" x14ac:dyDescent="0.3"/>
    <row r="587" s="34" customFormat="1" x14ac:dyDescent="0.3"/>
    <row r="588" s="34" customFormat="1" x14ac:dyDescent="0.3"/>
    <row r="589" s="34" customFormat="1" x14ac:dyDescent="0.3"/>
    <row r="590" s="34" customFormat="1" x14ac:dyDescent="0.3"/>
    <row r="591" s="34" customFormat="1" x14ac:dyDescent="0.3"/>
    <row r="592" s="34" customFormat="1" x14ac:dyDescent="0.3"/>
    <row r="593" s="34" customFormat="1" x14ac:dyDescent="0.3"/>
    <row r="594" s="34" customFormat="1" x14ac:dyDescent="0.3"/>
    <row r="595" s="34" customFormat="1" x14ac:dyDescent="0.3"/>
    <row r="596" s="34" customFormat="1" x14ac:dyDescent="0.3"/>
    <row r="597" s="34" customFormat="1" x14ac:dyDescent="0.3"/>
    <row r="598" s="34" customFormat="1" x14ac:dyDescent="0.3"/>
    <row r="599" s="34" customFormat="1" x14ac:dyDescent="0.3"/>
    <row r="600" s="34" customFormat="1" x14ac:dyDescent="0.3"/>
    <row r="601" s="34" customFormat="1" x14ac:dyDescent="0.3"/>
    <row r="602" s="34" customFormat="1" x14ac:dyDescent="0.3"/>
    <row r="603" s="34" customFormat="1" x14ac:dyDescent="0.3"/>
    <row r="604" s="34" customFormat="1" x14ac:dyDescent="0.3"/>
    <row r="605" s="34" customFormat="1" x14ac:dyDescent="0.3"/>
  </sheetData>
  <mergeCells count="9">
    <mergeCell ref="B2:P2"/>
    <mergeCell ref="B3:B5"/>
    <mergeCell ref="C3:D4"/>
    <mergeCell ref="E3:F4"/>
    <mergeCell ref="O3:P4"/>
    <mergeCell ref="G3:H4"/>
    <mergeCell ref="I3:J4"/>
    <mergeCell ref="K3:L4"/>
    <mergeCell ref="M3:N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Y651"/>
  <sheetViews>
    <sheetView tabSelected="1" workbookViewId="0">
      <selection activeCell="C3" sqref="C3:D15"/>
    </sheetView>
  </sheetViews>
  <sheetFormatPr defaultColWidth="11.44140625" defaultRowHeight="14.4" x14ac:dyDescent="0.3"/>
  <cols>
    <col min="1" max="1" width="2.6640625" style="34" customWidth="1"/>
    <col min="2" max="2" width="22.6640625" style="22" customWidth="1"/>
    <col min="3" max="16" width="14" style="22" customWidth="1"/>
    <col min="17" max="16384" width="11.44140625" style="34"/>
  </cols>
  <sheetData>
    <row r="1" spans="2:25" ht="15" thickBot="1" x14ac:dyDescent="0.3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25" ht="22.2" customHeight="1" thickTop="1" thickBot="1" x14ac:dyDescent="0.35">
      <c r="B2" s="119" t="s">
        <v>83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2:25" ht="22.2" customHeight="1" thickTop="1" x14ac:dyDescent="0.3">
      <c r="B3" s="122" t="s">
        <v>35</v>
      </c>
      <c r="C3" s="133">
        <v>2015</v>
      </c>
      <c r="D3" s="134"/>
      <c r="E3" s="133">
        <v>2016</v>
      </c>
      <c r="F3" s="134"/>
      <c r="G3" s="133">
        <v>2017</v>
      </c>
      <c r="H3" s="134"/>
      <c r="I3" s="133">
        <v>2018</v>
      </c>
      <c r="J3" s="134"/>
      <c r="K3" s="133">
        <v>2019</v>
      </c>
      <c r="L3" s="134"/>
      <c r="M3" s="133">
        <v>2020</v>
      </c>
      <c r="N3" s="134"/>
      <c r="O3" s="133">
        <v>2021</v>
      </c>
      <c r="P3" s="134"/>
    </row>
    <row r="4" spans="2:25" ht="22.2" customHeight="1" thickBot="1" x14ac:dyDescent="0.35">
      <c r="B4" s="123"/>
      <c r="C4" s="135">
        <v>2015</v>
      </c>
      <c r="D4" s="136"/>
      <c r="E4" s="135">
        <v>2016</v>
      </c>
      <c r="F4" s="136"/>
      <c r="G4" s="135">
        <v>2017</v>
      </c>
      <c r="H4" s="136"/>
      <c r="I4" s="135">
        <v>2017</v>
      </c>
      <c r="J4" s="136"/>
      <c r="K4" s="135">
        <v>2017</v>
      </c>
      <c r="L4" s="136"/>
      <c r="M4" s="135">
        <v>2017</v>
      </c>
      <c r="N4" s="136"/>
      <c r="O4" s="135">
        <v>2017</v>
      </c>
      <c r="P4" s="136"/>
    </row>
    <row r="5" spans="2:25" ht="22.2" customHeight="1" thickTop="1" thickBot="1" x14ac:dyDescent="0.35">
      <c r="B5" s="124"/>
      <c r="C5" s="65" t="s">
        <v>1</v>
      </c>
      <c r="D5" s="105" t="s">
        <v>2</v>
      </c>
      <c r="E5" s="65" t="s">
        <v>1</v>
      </c>
      <c r="F5" s="105" t="s">
        <v>2</v>
      </c>
      <c r="G5" s="65" t="s">
        <v>1</v>
      </c>
      <c r="H5" s="105" t="s">
        <v>2</v>
      </c>
      <c r="I5" s="65" t="s">
        <v>1</v>
      </c>
      <c r="J5" s="105" t="s">
        <v>2</v>
      </c>
      <c r="K5" s="65" t="s">
        <v>1</v>
      </c>
      <c r="L5" s="105" t="s">
        <v>2</v>
      </c>
      <c r="M5" s="65" t="s">
        <v>1</v>
      </c>
      <c r="N5" s="105" t="s">
        <v>2</v>
      </c>
      <c r="O5" s="65" t="s">
        <v>1</v>
      </c>
      <c r="P5" s="105" t="s">
        <v>2</v>
      </c>
    </row>
    <row r="6" spans="2:25" ht="22.2" customHeight="1" thickTop="1" x14ac:dyDescent="0.3">
      <c r="B6" s="66" t="s">
        <v>36</v>
      </c>
      <c r="C6" s="139">
        <v>35160</v>
      </c>
      <c r="D6" s="140">
        <v>0.96413293846660086</v>
      </c>
      <c r="E6" s="139">
        <v>36313</v>
      </c>
      <c r="F6" s="140">
        <v>0.96656818121323429</v>
      </c>
      <c r="G6" s="139">
        <v>35785</v>
      </c>
      <c r="H6" s="140">
        <v>0.96889045324091627</v>
      </c>
      <c r="I6" s="139">
        <v>35992</v>
      </c>
      <c r="J6" s="140">
        <v>0.97120807361234784</v>
      </c>
      <c r="K6" s="139">
        <v>35785</v>
      </c>
      <c r="L6" s="140">
        <v>0.97599890904132003</v>
      </c>
      <c r="M6" s="139">
        <v>26469</v>
      </c>
      <c r="N6" s="140">
        <v>0.98135103069850216</v>
      </c>
      <c r="O6" s="139">
        <v>29665</v>
      </c>
      <c r="P6" s="140">
        <v>0.9933697217292301</v>
      </c>
      <c r="Q6" s="59"/>
      <c r="U6" s="39"/>
      <c r="V6" s="67"/>
    </row>
    <row r="7" spans="2:25" ht="22.2" customHeight="1" x14ac:dyDescent="0.3">
      <c r="B7" s="58" t="s">
        <v>37</v>
      </c>
      <c r="C7" s="41">
        <v>773</v>
      </c>
      <c r="D7" s="141">
        <v>2.1196665569814633E-2</v>
      </c>
      <c r="E7" s="41">
        <v>687</v>
      </c>
      <c r="F7" s="141">
        <v>1.8286353110277091E-2</v>
      </c>
      <c r="G7" s="41">
        <v>665</v>
      </c>
      <c r="H7" s="141">
        <v>1.8005090160827422E-2</v>
      </c>
      <c r="I7" s="41">
        <v>655</v>
      </c>
      <c r="J7" s="141">
        <v>1.7674519010226937E-2</v>
      </c>
      <c r="K7" s="41">
        <v>520</v>
      </c>
      <c r="L7" s="141">
        <v>1.4182462839219964E-2</v>
      </c>
      <c r="M7" s="41">
        <v>343</v>
      </c>
      <c r="N7" s="141">
        <v>1.2716891591279846E-2</v>
      </c>
      <c r="O7" s="41">
        <v>145</v>
      </c>
      <c r="P7" s="141">
        <v>4.8555068144526675E-3</v>
      </c>
      <c r="Q7" s="59"/>
      <c r="U7" s="68"/>
      <c r="V7" s="67"/>
    </row>
    <row r="8" spans="2:25" ht="22.2" customHeight="1" x14ac:dyDescent="0.3">
      <c r="B8" s="58" t="s">
        <v>38</v>
      </c>
      <c r="C8" s="41">
        <v>358</v>
      </c>
      <c r="D8" s="141">
        <v>9.8168257102116928E-3</v>
      </c>
      <c r="E8" s="41">
        <v>388</v>
      </c>
      <c r="F8" s="141">
        <v>1.0327663765338444E-2</v>
      </c>
      <c r="G8" s="41">
        <v>333</v>
      </c>
      <c r="H8" s="141">
        <v>9.0160827421887687E-3</v>
      </c>
      <c r="I8" s="41">
        <v>282</v>
      </c>
      <c r="J8" s="141">
        <v>7.6094875738686955E-3</v>
      </c>
      <c r="K8" s="41">
        <v>270</v>
      </c>
      <c r="L8" s="141">
        <v>7.363971089594982E-3</v>
      </c>
      <c r="M8" s="41">
        <v>129</v>
      </c>
      <c r="N8" s="141">
        <v>4.7827376538632652E-3</v>
      </c>
      <c r="O8" s="41">
        <v>42</v>
      </c>
      <c r="P8" s="141">
        <v>1.4064226634966346E-3</v>
      </c>
      <c r="Q8" s="59"/>
      <c r="U8" s="68"/>
      <c r="V8" s="67"/>
    </row>
    <row r="9" spans="2:25" ht="22.2" customHeight="1" x14ac:dyDescent="0.3">
      <c r="B9" s="58" t="s">
        <v>39</v>
      </c>
      <c r="C9" s="41">
        <v>124</v>
      </c>
      <c r="D9" s="141">
        <v>3.4002413074476251E-3</v>
      </c>
      <c r="E9" s="41">
        <v>127</v>
      </c>
      <c r="F9" s="141">
        <v>3.3804466448401609E-3</v>
      </c>
      <c r="G9" s="41">
        <v>119</v>
      </c>
      <c r="H9" s="141">
        <v>3.2219635024638544E-3</v>
      </c>
      <c r="I9" s="41">
        <v>99</v>
      </c>
      <c r="J9" s="141">
        <v>2.6714158504007124E-3</v>
      </c>
      <c r="K9" s="41">
        <v>73</v>
      </c>
      <c r="L9" s="141">
        <v>1.9909995908904952E-3</v>
      </c>
      <c r="M9" s="41">
        <v>24</v>
      </c>
      <c r="N9" s="141">
        <v>8.8981165653270061E-4</v>
      </c>
      <c r="O9" s="41">
        <v>7</v>
      </c>
      <c r="P9" s="141">
        <v>2.344037772494391E-4</v>
      </c>
      <c r="Q9" s="59"/>
      <c r="U9" s="68"/>
      <c r="V9" s="67"/>
      <c r="Y9" s="56"/>
    </row>
    <row r="10" spans="2:25" ht="22.2" customHeight="1" x14ac:dyDescent="0.3">
      <c r="B10" s="58" t="s">
        <v>40</v>
      </c>
      <c r="C10" s="41">
        <v>17</v>
      </c>
      <c r="D10" s="141">
        <v>4.6616211473072281E-4</v>
      </c>
      <c r="E10" s="41">
        <v>13</v>
      </c>
      <c r="F10" s="141">
        <v>3.460299715190716E-4</v>
      </c>
      <c r="G10" s="41">
        <v>8</v>
      </c>
      <c r="H10" s="141">
        <v>2.166025884009314E-4</v>
      </c>
      <c r="I10" s="41">
        <v>7</v>
      </c>
      <c r="J10" s="141">
        <v>1.888879894222726E-4</v>
      </c>
      <c r="K10" s="41">
        <v>3</v>
      </c>
      <c r="L10" s="141">
        <v>8.1821900995499795E-5</v>
      </c>
      <c r="M10" s="41">
        <v>1</v>
      </c>
      <c r="N10" s="141">
        <v>3.7075485688862521E-5</v>
      </c>
      <c r="O10" s="41">
        <v>2</v>
      </c>
      <c r="P10" s="141">
        <v>6.6972507785554024E-5</v>
      </c>
      <c r="Q10" s="59"/>
      <c r="U10" s="68"/>
      <c r="V10" s="67"/>
      <c r="Y10" s="56"/>
    </row>
    <row r="11" spans="2:25" ht="22.2" customHeight="1" x14ac:dyDescent="0.3">
      <c r="B11" s="58" t="s">
        <v>41</v>
      </c>
      <c r="C11" s="41">
        <v>22</v>
      </c>
      <c r="D11" s="141">
        <v>6.0326861906328838E-4</v>
      </c>
      <c r="E11" s="41">
        <v>27</v>
      </c>
      <c r="F11" s="141">
        <v>7.1867763315499483E-4</v>
      </c>
      <c r="G11" s="41">
        <v>22</v>
      </c>
      <c r="H11" s="141">
        <v>5.9565711810256135E-4</v>
      </c>
      <c r="I11" s="41">
        <v>17</v>
      </c>
      <c r="J11" s="141">
        <v>4.5872797431123345E-4</v>
      </c>
      <c r="K11" s="41">
        <v>12</v>
      </c>
      <c r="L11" s="141">
        <v>3.2728760398199918E-4</v>
      </c>
      <c r="M11" s="41">
        <v>4</v>
      </c>
      <c r="N11" s="141">
        <v>1.4830194275545008E-4</v>
      </c>
      <c r="O11" s="41">
        <v>0</v>
      </c>
      <c r="P11" s="141">
        <v>0</v>
      </c>
      <c r="Q11" s="59"/>
      <c r="U11" s="68"/>
      <c r="V11" s="67"/>
      <c r="Y11" s="56"/>
    </row>
    <row r="12" spans="2:25" ht="22.2" customHeight="1" x14ac:dyDescent="0.3">
      <c r="B12" s="58" t="s">
        <v>42</v>
      </c>
      <c r="C12" s="41">
        <v>9</v>
      </c>
      <c r="D12" s="141">
        <v>2.4679170779861795E-4</v>
      </c>
      <c r="E12" s="41">
        <v>7</v>
      </c>
      <c r="F12" s="141">
        <v>1.8632383081796161E-4</v>
      </c>
      <c r="G12" s="41">
        <v>4</v>
      </c>
      <c r="H12" s="141">
        <v>1.083012942004657E-4</v>
      </c>
      <c r="I12" s="41">
        <v>4</v>
      </c>
      <c r="J12" s="141">
        <v>1.0793599395558434E-4</v>
      </c>
      <c r="K12" s="41">
        <v>1</v>
      </c>
      <c r="L12" s="141">
        <v>2.7273966998499932E-5</v>
      </c>
      <c r="M12" s="41">
        <v>1</v>
      </c>
      <c r="N12" s="141">
        <v>3.7075485688862521E-5</v>
      </c>
      <c r="O12" s="41">
        <v>0</v>
      </c>
      <c r="P12" s="141">
        <v>0</v>
      </c>
      <c r="Q12" s="59"/>
      <c r="U12" s="68"/>
      <c r="V12" s="67"/>
      <c r="Y12" s="56"/>
    </row>
    <row r="13" spans="2:25" ht="22.2" customHeight="1" x14ac:dyDescent="0.3">
      <c r="B13" s="58" t="s">
        <v>43</v>
      </c>
      <c r="C13" s="41">
        <v>10</v>
      </c>
      <c r="D13" s="141">
        <v>2.742130086651311E-4</v>
      </c>
      <c r="E13" s="41">
        <v>3</v>
      </c>
      <c r="F13" s="141">
        <v>7.9853070350554981E-5</v>
      </c>
      <c r="G13" s="41">
        <v>0</v>
      </c>
      <c r="H13" s="141">
        <v>0</v>
      </c>
      <c r="I13" s="41">
        <v>1</v>
      </c>
      <c r="J13" s="141">
        <v>2.6983998488896086E-5</v>
      </c>
      <c r="K13" s="41"/>
      <c r="L13" s="141">
        <v>0</v>
      </c>
      <c r="M13" s="41"/>
      <c r="N13" s="141">
        <v>0</v>
      </c>
      <c r="O13" s="41">
        <v>0</v>
      </c>
      <c r="P13" s="141">
        <v>0</v>
      </c>
      <c r="Q13" s="59"/>
      <c r="U13" s="68"/>
      <c r="V13" s="67"/>
      <c r="Y13" s="56"/>
    </row>
    <row r="14" spans="2:25" ht="22.2" customHeight="1" thickBot="1" x14ac:dyDescent="0.35">
      <c r="B14" s="58" t="s">
        <v>5</v>
      </c>
      <c r="C14" s="142">
        <v>5</v>
      </c>
      <c r="D14" s="143">
        <v>1.3710650433256555E-4</v>
      </c>
      <c r="E14" s="142">
        <v>7</v>
      </c>
      <c r="F14" s="143">
        <v>1.8632383081796161E-4</v>
      </c>
      <c r="G14" s="142">
        <v>0</v>
      </c>
      <c r="H14" s="143">
        <v>0</v>
      </c>
      <c r="I14" s="142">
        <v>5</v>
      </c>
      <c r="J14" s="143">
        <v>1.3491999244448041E-4</v>
      </c>
      <c r="K14" s="142">
        <v>2</v>
      </c>
      <c r="L14" s="143">
        <v>5.4547933996999863E-5</v>
      </c>
      <c r="M14" s="142">
        <v>1</v>
      </c>
      <c r="N14" s="143">
        <v>3.7075485688862521E-5</v>
      </c>
      <c r="O14" s="142">
        <v>2</v>
      </c>
      <c r="P14" s="143">
        <v>6.6972507785554024E-5</v>
      </c>
      <c r="Q14" s="59"/>
      <c r="U14" s="68"/>
      <c r="V14" s="67"/>
      <c r="Y14" s="56"/>
    </row>
    <row r="15" spans="2:25" ht="22.2" customHeight="1" thickTop="1" thickBot="1" x14ac:dyDescent="0.35">
      <c r="B15" s="45" t="s">
        <v>6</v>
      </c>
      <c r="C15" s="95">
        <v>36468</v>
      </c>
      <c r="D15" s="99">
        <v>1.000274213008665</v>
      </c>
      <c r="E15" s="95">
        <v>37569</v>
      </c>
      <c r="F15" s="99">
        <v>1.0000798530703505</v>
      </c>
      <c r="G15" s="87">
        <v>36934</v>
      </c>
      <c r="H15" s="91">
        <v>1.0000541506471003</v>
      </c>
      <c r="I15" s="95">
        <v>37059</v>
      </c>
      <c r="J15" s="99">
        <v>1.0000809519954668</v>
      </c>
      <c r="K15" s="95">
        <v>36665</v>
      </c>
      <c r="L15" s="99">
        <v>1.0000272739669984</v>
      </c>
      <c r="M15" s="95">
        <v>26972</v>
      </c>
      <c r="N15" s="99">
        <v>1</v>
      </c>
      <c r="O15" s="95">
        <v>29863</v>
      </c>
      <c r="P15" s="99">
        <v>1</v>
      </c>
      <c r="Q15" s="61"/>
      <c r="U15" s="68"/>
      <c r="V15" s="67"/>
    </row>
    <row r="16" spans="2:25" ht="22.2" customHeight="1" thickTop="1" thickBot="1" x14ac:dyDescent="0.35">
      <c r="B16" s="46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U16" s="68"/>
      <c r="V16" s="67"/>
    </row>
    <row r="17" spans="2:22" ht="22.2" customHeight="1" thickTop="1" x14ac:dyDescent="0.3">
      <c r="B17" s="69" t="s">
        <v>30</v>
      </c>
      <c r="C17" s="70"/>
      <c r="D17" s="70"/>
      <c r="E17" s="70"/>
      <c r="F17" s="71"/>
      <c r="G17" s="62"/>
      <c r="H17" s="63"/>
      <c r="I17" s="62"/>
      <c r="J17" s="63"/>
      <c r="K17" s="62"/>
      <c r="L17" s="63"/>
      <c r="M17" s="62"/>
      <c r="N17" s="63"/>
      <c r="O17" s="62"/>
      <c r="P17" s="63"/>
      <c r="U17" s="68"/>
      <c r="V17" s="67"/>
    </row>
    <row r="18" spans="2:22" ht="22.2" customHeight="1" thickBot="1" x14ac:dyDescent="0.35">
      <c r="B18" s="72" t="s">
        <v>28</v>
      </c>
      <c r="C18" s="73"/>
      <c r="D18" s="73"/>
      <c r="E18" s="73"/>
      <c r="F18" s="74"/>
      <c r="G18" s="62"/>
      <c r="H18" s="62"/>
      <c r="I18" s="62"/>
      <c r="J18" s="62"/>
      <c r="K18" s="62"/>
      <c r="L18" s="62"/>
      <c r="M18" s="62"/>
      <c r="N18" s="62"/>
      <c r="O18" s="62"/>
      <c r="P18" s="62"/>
      <c r="U18" s="68"/>
      <c r="V18" s="67"/>
    </row>
    <row r="19" spans="2:22" ht="15" thickTop="1" x14ac:dyDescent="0.3">
      <c r="B19" s="62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U19" s="68"/>
      <c r="V19" s="67"/>
    </row>
    <row r="20" spans="2:22" x14ac:dyDescent="0.3">
      <c r="B20" s="6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U20" s="68"/>
      <c r="V20" s="67"/>
    </row>
    <row r="21" spans="2:22" x14ac:dyDescent="0.3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U21" s="68"/>
      <c r="V21" s="67"/>
    </row>
    <row r="22" spans="2:22" x14ac:dyDescent="0.3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U22" s="68"/>
      <c r="V22" s="67"/>
    </row>
    <row r="23" spans="2:22" x14ac:dyDescent="0.3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U23" s="68"/>
      <c r="V23" s="67"/>
    </row>
    <row r="24" spans="2:22" x14ac:dyDescent="0.3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U24" s="68"/>
      <c r="V24" s="67"/>
    </row>
    <row r="25" spans="2:22" x14ac:dyDescent="0.3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U25" s="68"/>
      <c r="V25" s="67"/>
    </row>
    <row r="26" spans="2:22" x14ac:dyDescent="0.3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U26" s="68"/>
      <c r="V26" s="67"/>
    </row>
    <row r="27" spans="2:22" x14ac:dyDescent="0.3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U27" s="68"/>
      <c r="V27" s="67"/>
    </row>
    <row r="28" spans="2:22" x14ac:dyDescent="0.3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U28" s="68"/>
      <c r="V28" s="67"/>
    </row>
    <row r="29" spans="2:22" x14ac:dyDescent="0.3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U29" s="68"/>
      <c r="V29" s="67"/>
    </row>
    <row r="30" spans="2:22" x14ac:dyDescent="0.3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U30" s="68"/>
      <c r="V30" s="67"/>
    </row>
    <row r="31" spans="2:22" x14ac:dyDescent="0.3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U31" s="68"/>
      <c r="V31" s="67"/>
    </row>
    <row r="32" spans="2:22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U32" s="68"/>
      <c r="V32" s="67"/>
    </row>
    <row r="33" spans="2:22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U33" s="68"/>
      <c r="V33" s="67"/>
    </row>
    <row r="34" spans="2:22" x14ac:dyDescent="0.3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U34" s="68"/>
      <c r="V34" s="67"/>
    </row>
    <row r="35" spans="2:22" x14ac:dyDescent="0.3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U35" s="68"/>
      <c r="V35" s="67"/>
    </row>
    <row r="36" spans="2:22" x14ac:dyDescent="0.3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U36" s="39"/>
      <c r="V36" s="76"/>
    </row>
    <row r="37" spans="2:22" x14ac:dyDescent="0.3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U37" s="39"/>
      <c r="V37" s="39"/>
    </row>
    <row r="38" spans="2:22" x14ac:dyDescent="0.3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22" x14ac:dyDescent="0.3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22" x14ac:dyDescent="0.3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2:22" x14ac:dyDescent="0.3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2:22" x14ac:dyDescent="0.3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22" x14ac:dyDescent="0.3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2:22" x14ac:dyDescent="0.3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2:22" x14ac:dyDescent="0.3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2:22" x14ac:dyDescent="0.3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22" x14ac:dyDescent="0.3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2:22" x14ac:dyDescent="0.3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2:16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2:16" x14ac:dyDescent="0.3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2:16" x14ac:dyDescent="0.3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16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 x14ac:dyDescent="0.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2:16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2:16" x14ac:dyDescent="0.3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2:16" x14ac:dyDescent="0.3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2:16" x14ac:dyDescent="0.3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2:16" x14ac:dyDescent="0.3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2:16" x14ac:dyDescent="0.3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2:16" x14ac:dyDescent="0.3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2:16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2:16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2:16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2:16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2:16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2:16" x14ac:dyDescent="0.3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2:16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2:16" x14ac:dyDescent="0.3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2:16" x14ac:dyDescent="0.3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2:16" x14ac:dyDescent="0.3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2:16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6" x14ac:dyDescent="0.3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2:16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2:16" x14ac:dyDescent="0.3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2:16" x14ac:dyDescent="0.3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2:16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2:16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2:16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2:16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2:16" x14ac:dyDescent="0.3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2:16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2:16" x14ac:dyDescent="0.3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2:16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2:16" x14ac:dyDescent="0.3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2:16" x14ac:dyDescent="0.3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2:16" x14ac:dyDescent="0.3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2:16" x14ac:dyDescent="0.3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 x14ac:dyDescent="0.3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2:16" x14ac:dyDescent="0.3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2:16" x14ac:dyDescent="0.3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2:16" x14ac:dyDescent="0.3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2:16" x14ac:dyDescent="0.3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2:16" x14ac:dyDescent="0.3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2:16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2:16" x14ac:dyDescent="0.3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2:16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16" x14ac:dyDescent="0.3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2:16" x14ac:dyDescent="0.3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2:16" x14ac:dyDescent="0.3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2:16" x14ac:dyDescent="0.3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2:16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2:16" x14ac:dyDescent="0.3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2:16" x14ac:dyDescent="0.3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2:16" x14ac:dyDescent="0.3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2:16" x14ac:dyDescent="0.3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2:16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2:16" x14ac:dyDescent="0.3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2:16" x14ac:dyDescent="0.3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2:16" x14ac:dyDescent="0.3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2:16" x14ac:dyDescent="0.3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2:16" x14ac:dyDescent="0.3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2:16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2:16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2:16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2:16" x14ac:dyDescent="0.3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2:16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2:16" x14ac:dyDescent="0.3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2:16" x14ac:dyDescent="0.3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2:16" x14ac:dyDescent="0.3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2:16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2:16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2:16" x14ac:dyDescent="0.3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2:16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2:16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2:16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2:16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2:16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2:16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2:16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2:16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2:16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2:16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2:16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2:16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2:16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2:16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2:16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2:16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2:16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2:16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2:16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2:16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2:16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2:16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2:16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2:16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2:16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2:16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2:16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2:16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2:16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2:16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2:16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2:16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2:16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2:16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2:16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2:16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2:16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2:16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2:16" x14ac:dyDescent="0.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2:16" x14ac:dyDescent="0.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2:16" x14ac:dyDescent="0.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2:16" x14ac:dyDescent="0.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2:16" x14ac:dyDescent="0.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2:16" x14ac:dyDescent="0.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2:16" x14ac:dyDescent="0.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2:16" x14ac:dyDescent="0.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</row>
    <row r="169" spans="2:16" x14ac:dyDescent="0.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</row>
    <row r="170" spans="2:16" x14ac:dyDescent="0.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2:16" x14ac:dyDescent="0.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2:16" x14ac:dyDescent="0.3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2:16" x14ac:dyDescent="0.3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2:16" x14ac:dyDescent="0.3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</row>
    <row r="175" spans="2:16" x14ac:dyDescent="0.3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2:16" x14ac:dyDescent="0.3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2:16" x14ac:dyDescent="0.3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2:16" x14ac:dyDescent="0.3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  <row r="179" spans="2:16" x14ac:dyDescent="0.3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2:16" x14ac:dyDescent="0.3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2:16" x14ac:dyDescent="0.3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2:16" x14ac:dyDescent="0.3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2:16" x14ac:dyDescent="0.3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2:16" x14ac:dyDescent="0.3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2:16" x14ac:dyDescent="0.3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2:16" x14ac:dyDescent="0.3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2:16" x14ac:dyDescent="0.3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  <row r="188" spans="2:16" x14ac:dyDescent="0.3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2:16" x14ac:dyDescent="0.3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2:16" x14ac:dyDescent="0.3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2:16" x14ac:dyDescent="0.3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2:16" x14ac:dyDescent="0.3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</row>
    <row r="193" spans="2:16" x14ac:dyDescent="0.3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2:16" x14ac:dyDescent="0.3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2:16" x14ac:dyDescent="0.3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2:16" x14ac:dyDescent="0.3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</row>
    <row r="197" spans="2:16" x14ac:dyDescent="0.3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spans="2:16" x14ac:dyDescent="0.3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2:16" x14ac:dyDescent="0.3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</row>
    <row r="200" spans="2:16" x14ac:dyDescent="0.3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</row>
    <row r="201" spans="2:16" x14ac:dyDescent="0.3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</row>
    <row r="202" spans="2:16" x14ac:dyDescent="0.3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</row>
    <row r="203" spans="2:16" x14ac:dyDescent="0.3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</row>
    <row r="204" spans="2:16" x14ac:dyDescent="0.3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  <row r="205" spans="2:16" x14ac:dyDescent="0.3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2:16" x14ac:dyDescent="0.3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2:16" x14ac:dyDescent="0.3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2:16" x14ac:dyDescent="0.3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2:16" x14ac:dyDescent="0.3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2:16" x14ac:dyDescent="0.3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2:16" x14ac:dyDescent="0.3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2:16" x14ac:dyDescent="0.3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</row>
    <row r="213" spans="2:16" x14ac:dyDescent="0.3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spans="2:16" x14ac:dyDescent="0.3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</row>
    <row r="215" spans="2:16" x14ac:dyDescent="0.3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</row>
    <row r="216" spans="2:16" x14ac:dyDescent="0.3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</row>
    <row r="217" spans="2:16" x14ac:dyDescent="0.3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</row>
    <row r="218" spans="2:16" x14ac:dyDescent="0.3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</row>
    <row r="219" spans="2:16" x14ac:dyDescent="0.3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</row>
    <row r="220" spans="2:16" x14ac:dyDescent="0.3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</row>
    <row r="221" spans="2:16" x14ac:dyDescent="0.3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</row>
    <row r="222" spans="2:16" x14ac:dyDescent="0.3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</row>
    <row r="223" spans="2:16" x14ac:dyDescent="0.3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</row>
    <row r="224" spans="2:16" x14ac:dyDescent="0.3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</row>
    <row r="225" spans="2:16" x14ac:dyDescent="0.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</row>
    <row r="226" spans="2:16" x14ac:dyDescent="0.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</row>
    <row r="227" spans="2:16" x14ac:dyDescent="0.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</row>
    <row r="228" spans="2:16" x14ac:dyDescent="0.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</row>
    <row r="229" spans="2:16" x14ac:dyDescent="0.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</row>
    <row r="230" spans="2:16" x14ac:dyDescent="0.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</row>
    <row r="231" spans="2:16" x14ac:dyDescent="0.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</row>
    <row r="232" spans="2:16" x14ac:dyDescent="0.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</row>
    <row r="233" spans="2:16" x14ac:dyDescent="0.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</row>
    <row r="234" spans="2:16" x14ac:dyDescent="0.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</row>
    <row r="235" spans="2:16" x14ac:dyDescent="0.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</row>
    <row r="236" spans="2:16" x14ac:dyDescent="0.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</row>
    <row r="237" spans="2:16" x14ac:dyDescent="0.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</row>
    <row r="238" spans="2:16" x14ac:dyDescent="0.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</row>
    <row r="239" spans="2:16" x14ac:dyDescent="0.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</row>
    <row r="240" spans="2:16" x14ac:dyDescent="0.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</row>
    <row r="241" spans="2:16" x14ac:dyDescent="0.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</row>
    <row r="242" spans="2:16" x14ac:dyDescent="0.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</row>
    <row r="243" spans="2:16" x14ac:dyDescent="0.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</row>
    <row r="244" spans="2:16" x14ac:dyDescent="0.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</row>
    <row r="245" spans="2:16" x14ac:dyDescent="0.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</row>
    <row r="246" spans="2:16" x14ac:dyDescent="0.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</row>
    <row r="247" spans="2:16" x14ac:dyDescent="0.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</row>
    <row r="248" spans="2:16" x14ac:dyDescent="0.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</row>
    <row r="249" spans="2:16" x14ac:dyDescent="0.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</row>
    <row r="250" spans="2:16" x14ac:dyDescent="0.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</row>
    <row r="251" spans="2:16" x14ac:dyDescent="0.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</row>
    <row r="252" spans="2:16" x14ac:dyDescent="0.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</row>
    <row r="253" spans="2:16" x14ac:dyDescent="0.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</row>
    <row r="254" spans="2:16" x14ac:dyDescent="0.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</row>
    <row r="255" spans="2:16" x14ac:dyDescent="0.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</row>
    <row r="256" spans="2:16" x14ac:dyDescent="0.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</row>
    <row r="257" spans="2:16" x14ac:dyDescent="0.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</row>
    <row r="258" spans="2:16" x14ac:dyDescent="0.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</row>
    <row r="259" spans="2:16" x14ac:dyDescent="0.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</row>
    <row r="260" spans="2:16" x14ac:dyDescent="0.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</row>
    <row r="261" spans="2:16" x14ac:dyDescent="0.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</row>
    <row r="262" spans="2:16" x14ac:dyDescent="0.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</row>
    <row r="263" spans="2:16" x14ac:dyDescent="0.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</row>
    <row r="264" spans="2:16" x14ac:dyDescent="0.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</row>
    <row r="265" spans="2:16" x14ac:dyDescent="0.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</row>
    <row r="266" spans="2:16" x14ac:dyDescent="0.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</row>
    <row r="267" spans="2:16" x14ac:dyDescent="0.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</row>
    <row r="268" spans="2:16" x14ac:dyDescent="0.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</row>
    <row r="269" spans="2:16" x14ac:dyDescent="0.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</row>
    <row r="270" spans="2:16" x14ac:dyDescent="0.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</row>
    <row r="271" spans="2:16" x14ac:dyDescent="0.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</row>
    <row r="272" spans="2:16" x14ac:dyDescent="0.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</row>
    <row r="273" spans="2:16" x14ac:dyDescent="0.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2:16" x14ac:dyDescent="0.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</row>
    <row r="275" spans="2:16" x14ac:dyDescent="0.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</row>
    <row r="276" spans="2:16" x14ac:dyDescent="0.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</row>
    <row r="277" spans="2:16" x14ac:dyDescent="0.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</row>
    <row r="278" spans="2:16" x14ac:dyDescent="0.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</row>
    <row r="279" spans="2:16" x14ac:dyDescent="0.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</row>
    <row r="280" spans="2:16" x14ac:dyDescent="0.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</row>
    <row r="281" spans="2:16" x14ac:dyDescent="0.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</row>
    <row r="282" spans="2:16" x14ac:dyDescent="0.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</row>
    <row r="283" spans="2:16" x14ac:dyDescent="0.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</row>
    <row r="284" spans="2:16" x14ac:dyDescent="0.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</row>
    <row r="285" spans="2:16" x14ac:dyDescent="0.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</row>
    <row r="286" spans="2:16" x14ac:dyDescent="0.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</row>
    <row r="287" spans="2:16" x14ac:dyDescent="0.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</row>
    <row r="288" spans="2:16" x14ac:dyDescent="0.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</row>
    <row r="289" spans="2:16" x14ac:dyDescent="0.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</row>
    <row r="290" spans="2:16" x14ac:dyDescent="0.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</row>
    <row r="291" spans="2:16" x14ac:dyDescent="0.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</row>
    <row r="292" spans="2:16" x14ac:dyDescent="0.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</row>
    <row r="293" spans="2:16" x14ac:dyDescent="0.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</row>
    <row r="294" spans="2:16" x14ac:dyDescent="0.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</row>
    <row r="295" spans="2:16" x14ac:dyDescent="0.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</row>
    <row r="296" spans="2:16" x14ac:dyDescent="0.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</row>
    <row r="297" spans="2:16" x14ac:dyDescent="0.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</row>
    <row r="298" spans="2:16" x14ac:dyDescent="0.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</row>
    <row r="299" spans="2:16" x14ac:dyDescent="0.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</row>
    <row r="300" spans="2:16" x14ac:dyDescent="0.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</row>
    <row r="301" spans="2:16" x14ac:dyDescent="0.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</row>
    <row r="302" spans="2:16" x14ac:dyDescent="0.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</row>
    <row r="303" spans="2:16" x14ac:dyDescent="0.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</row>
    <row r="304" spans="2:16" x14ac:dyDescent="0.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</row>
    <row r="305" spans="2:16" x14ac:dyDescent="0.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</row>
    <row r="306" spans="2:16" x14ac:dyDescent="0.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</row>
    <row r="307" spans="2:16" x14ac:dyDescent="0.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</row>
    <row r="308" spans="2:16" x14ac:dyDescent="0.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</row>
    <row r="309" spans="2:16" x14ac:dyDescent="0.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</row>
    <row r="310" spans="2:16" x14ac:dyDescent="0.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</row>
    <row r="311" spans="2:16" x14ac:dyDescent="0.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</row>
    <row r="312" spans="2:16" x14ac:dyDescent="0.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</row>
    <row r="313" spans="2:16" x14ac:dyDescent="0.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</row>
    <row r="314" spans="2:16" x14ac:dyDescent="0.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</row>
    <row r="315" spans="2:16" x14ac:dyDescent="0.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</row>
    <row r="316" spans="2:16" x14ac:dyDescent="0.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</row>
    <row r="317" spans="2:16" x14ac:dyDescent="0.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</row>
    <row r="318" spans="2:16" x14ac:dyDescent="0.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</row>
    <row r="319" spans="2:16" x14ac:dyDescent="0.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</row>
    <row r="320" spans="2:16" x14ac:dyDescent="0.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</row>
    <row r="321" spans="2:16" x14ac:dyDescent="0.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</row>
    <row r="322" spans="2:16" x14ac:dyDescent="0.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</row>
    <row r="323" spans="2:16" x14ac:dyDescent="0.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</row>
    <row r="324" spans="2:16" x14ac:dyDescent="0.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</row>
    <row r="325" spans="2:16" x14ac:dyDescent="0.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</row>
    <row r="326" spans="2:16" x14ac:dyDescent="0.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</row>
    <row r="327" spans="2:16" x14ac:dyDescent="0.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</row>
    <row r="328" spans="2:16" x14ac:dyDescent="0.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</row>
    <row r="329" spans="2:16" x14ac:dyDescent="0.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</row>
    <row r="330" spans="2:16" x14ac:dyDescent="0.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</row>
    <row r="331" spans="2:16" x14ac:dyDescent="0.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</row>
    <row r="332" spans="2:16" x14ac:dyDescent="0.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</row>
    <row r="333" spans="2:16" x14ac:dyDescent="0.3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</row>
    <row r="334" spans="2:16" x14ac:dyDescent="0.3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</row>
    <row r="335" spans="2:16" x14ac:dyDescent="0.3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</row>
    <row r="336" spans="2:16" x14ac:dyDescent="0.3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</row>
    <row r="337" spans="2:16" x14ac:dyDescent="0.3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</row>
    <row r="338" spans="2:16" x14ac:dyDescent="0.3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</row>
    <row r="339" spans="2:16" x14ac:dyDescent="0.3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</row>
    <row r="340" spans="2:16" x14ac:dyDescent="0.3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</row>
    <row r="341" spans="2:16" x14ac:dyDescent="0.3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</row>
    <row r="342" spans="2:16" x14ac:dyDescent="0.3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</row>
    <row r="343" spans="2:16" x14ac:dyDescent="0.3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</row>
    <row r="344" spans="2:16" x14ac:dyDescent="0.3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</row>
    <row r="345" spans="2:16" x14ac:dyDescent="0.3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</row>
    <row r="346" spans="2:16" x14ac:dyDescent="0.3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</row>
    <row r="347" spans="2:16" x14ac:dyDescent="0.3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</row>
    <row r="348" spans="2:16" x14ac:dyDescent="0.3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</row>
    <row r="349" spans="2:16" x14ac:dyDescent="0.3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</row>
    <row r="350" spans="2:16" x14ac:dyDescent="0.3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</row>
    <row r="351" spans="2:16" x14ac:dyDescent="0.3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</row>
    <row r="352" spans="2:16" x14ac:dyDescent="0.3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</row>
    <row r="353" spans="2:16" x14ac:dyDescent="0.3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</row>
    <row r="354" spans="2:16" x14ac:dyDescent="0.3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</row>
    <row r="355" spans="2:16" x14ac:dyDescent="0.3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</row>
    <row r="356" spans="2:16" x14ac:dyDescent="0.3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</row>
    <row r="357" spans="2:16" x14ac:dyDescent="0.3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</row>
    <row r="358" spans="2:16" x14ac:dyDescent="0.3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</row>
    <row r="359" spans="2:16" x14ac:dyDescent="0.3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</row>
    <row r="360" spans="2:16" x14ac:dyDescent="0.3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</row>
    <row r="361" spans="2:16" x14ac:dyDescent="0.3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</row>
    <row r="362" spans="2:16" x14ac:dyDescent="0.3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</row>
    <row r="363" spans="2:16" x14ac:dyDescent="0.3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</row>
    <row r="364" spans="2:16" x14ac:dyDescent="0.3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</row>
    <row r="365" spans="2:16" x14ac:dyDescent="0.3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</row>
    <row r="366" spans="2:16" x14ac:dyDescent="0.3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</row>
    <row r="367" spans="2:16" x14ac:dyDescent="0.3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</row>
    <row r="368" spans="2:16" x14ac:dyDescent="0.3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</row>
    <row r="369" spans="2:16" x14ac:dyDescent="0.3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</row>
    <row r="370" spans="2:16" x14ac:dyDescent="0.3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</row>
    <row r="371" spans="2:16" x14ac:dyDescent="0.3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</row>
    <row r="372" spans="2:16" x14ac:dyDescent="0.3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</row>
    <row r="373" spans="2:16" x14ac:dyDescent="0.3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</row>
    <row r="374" spans="2:16" x14ac:dyDescent="0.3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</row>
    <row r="375" spans="2:16" x14ac:dyDescent="0.3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</row>
    <row r="376" spans="2:16" x14ac:dyDescent="0.3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</row>
    <row r="377" spans="2:16" x14ac:dyDescent="0.3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</row>
    <row r="378" spans="2:16" x14ac:dyDescent="0.3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</row>
    <row r="379" spans="2:16" x14ac:dyDescent="0.3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</row>
    <row r="380" spans="2:16" x14ac:dyDescent="0.3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</row>
    <row r="381" spans="2:16" x14ac:dyDescent="0.3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</row>
    <row r="382" spans="2:16" x14ac:dyDescent="0.3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</row>
    <row r="383" spans="2:16" x14ac:dyDescent="0.3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</row>
    <row r="384" spans="2:16" x14ac:dyDescent="0.3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</row>
    <row r="385" spans="2:16" x14ac:dyDescent="0.3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</row>
    <row r="386" spans="2:16" x14ac:dyDescent="0.3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</row>
    <row r="387" spans="2:16" x14ac:dyDescent="0.3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</row>
    <row r="388" spans="2:16" x14ac:dyDescent="0.3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</row>
    <row r="389" spans="2:16" x14ac:dyDescent="0.3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</row>
    <row r="390" spans="2:16" x14ac:dyDescent="0.3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</row>
    <row r="391" spans="2:16" x14ac:dyDescent="0.3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</row>
    <row r="392" spans="2:16" x14ac:dyDescent="0.3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</row>
    <row r="393" spans="2:16" x14ac:dyDescent="0.3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</row>
    <row r="394" spans="2:16" x14ac:dyDescent="0.3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</row>
    <row r="395" spans="2:16" x14ac:dyDescent="0.3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</row>
    <row r="396" spans="2:16" x14ac:dyDescent="0.3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</row>
    <row r="397" spans="2:16" x14ac:dyDescent="0.3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</row>
    <row r="398" spans="2:16" x14ac:dyDescent="0.3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</row>
    <row r="399" spans="2:16" x14ac:dyDescent="0.3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</row>
    <row r="400" spans="2:16" x14ac:dyDescent="0.3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</row>
    <row r="401" spans="2:16" x14ac:dyDescent="0.3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</row>
    <row r="402" spans="2:16" x14ac:dyDescent="0.3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</row>
    <row r="403" spans="2:16" x14ac:dyDescent="0.3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</row>
    <row r="404" spans="2:16" x14ac:dyDescent="0.3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</row>
    <row r="405" spans="2:16" x14ac:dyDescent="0.3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</row>
    <row r="406" spans="2:16" x14ac:dyDescent="0.3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</row>
    <row r="407" spans="2:16" x14ac:dyDescent="0.3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</row>
    <row r="408" spans="2:16" x14ac:dyDescent="0.3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</row>
    <row r="409" spans="2:16" x14ac:dyDescent="0.3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</row>
    <row r="410" spans="2:16" x14ac:dyDescent="0.3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</row>
    <row r="411" spans="2:16" x14ac:dyDescent="0.3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</row>
    <row r="412" spans="2:16" x14ac:dyDescent="0.3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</row>
    <row r="413" spans="2:16" x14ac:dyDescent="0.3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</row>
    <row r="414" spans="2:16" x14ac:dyDescent="0.3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</row>
    <row r="415" spans="2:16" x14ac:dyDescent="0.3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</row>
    <row r="416" spans="2:16" x14ac:dyDescent="0.3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</row>
    <row r="417" spans="2:16" x14ac:dyDescent="0.3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</row>
    <row r="418" spans="2:16" x14ac:dyDescent="0.3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</row>
    <row r="419" spans="2:16" x14ac:dyDescent="0.3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</row>
    <row r="420" spans="2:16" x14ac:dyDescent="0.3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</row>
    <row r="421" spans="2:16" x14ac:dyDescent="0.3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</row>
    <row r="422" spans="2:16" x14ac:dyDescent="0.3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</row>
    <row r="423" spans="2:16" x14ac:dyDescent="0.3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</row>
    <row r="424" spans="2:16" x14ac:dyDescent="0.3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</row>
    <row r="425" spans="2:16" x14ac:dyDescent="0.3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</row>
    <row r="426" spans="2:16" x14ac:dyDescent="0.3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</row>
    <row r="427" spans="2:16" x14ac:dyDescent="0.3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</row>
    <row r="428" spans="2:16" x14ac:dyDescent="0.3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</row>
    <row r="429" spans="2:16" x14ac:dyDescent="0.3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</row>
    <row r="430" spans="2:16" x14ac:dyDescent="0.3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</row>
    <row r="431" spans="2:16" x14ac:dyDescent="0.3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</row>
    <row r="432" spans="2:16" x14ac:dyDescent="0.3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</row>
    <row r="433" spans="2:16" x14ac:dyDescent="0.3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</row>
    <row r="434" spans="2:16" x14ac:dyDescent="0.3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</row>
    <row r="435" spans="2:16" x14ac:dyDescent="0.3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</row>
    <row r="436" spans="2:16" x14ac:dyDescent="0.3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</row>
    <row r="437" spans="2:16" x14ac:dyDescent="0.3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</row>
    <row r="438" spans="2:16" x14ac:dyDescent="0.3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</row>
    <row r="439" spans="2:16" x14ac:dyDescent="0.3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</row>
    <row r="440" spans="2:16" x14ac:dyDescent="0.3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</row>
    <row r="441" spans="2:16" x14ac:dyDescent="0.3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</row>
    <row r="442" spans="2:16" x14ac:dyDescent="0.3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</row>
    <row r="443" spans="2:16" x14ac:dyDescent="0.3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</row>
    <row r="444" spans="2:16" x14ac:dyDescent="0.3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</row>
    <row r="445" spans="2:16" x14ac:dyDescent="0.3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</row>
    <row r="446" spans="2:16" x14ac:dyDescent="0.3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</row>
    <row r="447" spans="2:16" x14ac:dyDescent="0.3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</row>
    <row r="448" spans="2:16" x14ac:dyDescent="0.3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</row>
    <row r="449" spans="2:16" x14ac:dyDescent="0.3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</row>
    <row r="450" spans="2:16" x14ac:dyDescent="0.3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</row>
    <row r="451" spans="2:16" x14ac:dyDescent="0.3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</row>
    <row r="452" spans="2:16" x14ac:dyDescent="0.3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</row>
    <row r="453" spans="2:16" x14ac:dyDescent="0.3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</row>
    <row r="454" spans="2:16" x14ac:dyDescent="0.3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</row>
    <row r="455" spans="2:16" x14ac:dyDescent="0.3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</row>
    <row r="456" spans="2:16" x14ac:dyDescent="0.3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</row>
    <row r="457" spans="2:16" x14ac:dyDescent="0.3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</row>
    <row r="458" spans="2:16" x14ac:dyDescent="0.3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</row>
    <row r="459" spans="2:16" x14ac:dyDescent="0.3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</row>
    <row r="460" spans="2:16" x14ac:dyDescent="0.3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</row>
    <row r="461" spans="2:16" x14ac:dyDescent="0.3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</row>
    <row r="462" spans="2:16" x14ac:dyDescent="0.3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</row>
    <row r="463" spans="2:16" x14ac:dyDescent="0.3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</row>
    <row r="464" spans="2:16" x14ac:dyDescent="0.3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</row>
    <row r="465" spans="2:16" x14ac:dyDescent="0.3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</row>
    <row r="466" spans="2:16" x14ac:dyDescent="0.3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</row>
    <row r="467" spans="2:16" x14ac:dyDescent="0.3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</row>
    <row r="468" spans="2:16" x14ac:dyDescent="0.3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</row>
    <row r="469" spans="2:16" x14ac:dyDescent="0.3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</row>
    <row r="470" spans="2:16" x14ac:dyDescent="0.3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</row>
    <row r="471" spans="2:16" x14ac:dyDescent="0.3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</row>
    <row r="472" spans="2:16" x14ac:dyDescent="0.3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</row>
    <row r="473" spans="2:16" x14ac:dyDescent="0.3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</row>
    <row r="474" spans="2:16" x14ac:dyDescent="0.3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</row>
    <row r="475" spans="2:16" x14ac:dyDescent="0.3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</row>
    <row r="476" spans="2:16" x14ac:dyDescent="0.3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</row>
    <row r="477" spans="2:16" x14ac:dyDescent="0.3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</row>
    <row r="478" spans="2:16" x14ac:dyDescent="0.3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</row>
    <row r="479" spans="2:16" x14ac:dyDescent="0.3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</row>
    <row r="480" spans="2:16" x14ac:dyDescent="0.3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</row>
    <row r="481" spans="2:16" x14ac:dyDescent="0.3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</row>
    <row r="482" spans="2:16" x14ac:dyDescent="0.3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</row>
    <row r="483" spans="2:16" x14ac:dyDescent="0.3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</row>
    <row r="484" spans="2:16" x14ac:dyDescent="0.3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</row>
    <row r="485" spans="2:16" x14ac:dyDescent="0.3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</row>
    <row r="486" spans="2:16" x14ac:dyDescent="0.3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</row>
    <row r="487" spans="2:16" x14ac:dyDescent="0.3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</row>
    <row r="488" spans="2:16" x14ac:dyDescent="0.3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</row>
    <row r="489" spans="2:16" x14ac:dyDescent="0.3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</row>
    <row r="490" spans="2:16" x14ac:dyDescent="0.3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</row>
    <row r="491" spans="2:16" x14ac:dyDescent="0.3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</row>
    <row r="492" spans="2:16" x14ac:dyDescent="0.3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</row>
    <row r="493" spans="2:16" x14ac:dyDescent="0.3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</row>
    <row r="494" spans="2:16" x14ac:dyDescent="0.3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</row>
    <row r="495" spans="2:16" x14ac:dyDescent="0.3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</row>
    <row r="496" spans="2:16" x14ac:dyDescent="0.3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</row>
    <row r="497" spans="2:16" x14ac:dyDescent="0.3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</row>
    <row r="498" spans="2:16" x14ac:dyDescent="0.3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</row>
    <row r="499" spans="2:16" x14ac:dyDescent="0.3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</row>
    <row r="500" spans="2:16" x14ac:dyDescent="0.3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</row>
    <row r="501" spans="2:16" x14ac:dyDescent="0.3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</row>
    <row r="502" spans="2:16" x14ac:dyDescent="0.3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</row>
    <row r="503" spans="2:16" x14ac:dyDescent="0.3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</row>
    <row r="504" spans="2:16" x14ac:dyDescent="0.3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</row>
    <row r="505" spans="2:16" x14ac:dyDescent="0.3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</row>
    <row r="506" spans="2:16" x14ac:dyDescent="0.3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</row>
    <row r="507" spans="2:16" x14ac:dyDescent="0.3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</row>
    <row r="508" spans="2:16" x14ac:dyDescent="0.3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</row>
    <row r="509" spans="2:16" x14ac:dyDescent="0.3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</row>
    <row r="510" spans="2:16" x14ac:dyDescent="0.3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</row>
    <row r="511" spans="2:16" x14ac:dyDescent="0.3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</row>
    <row r="512" spans="2:16" x14ac:dyDescent="0.3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</row>
    <row r="513" spans="2:16" x14ac:dyDescent="0.3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</row>
    <row r="514" spans="2:16" x14ac:dyDescent="0.3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</row>
    <row r="515" spans="2:16" x14ac:dyDescent="0.3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</row>
    <row r="516" spans="2:16" x14ac:dyDescent="0.3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</row>
    <row r="517" spans="2:16" x14ac:dyDescent="0.3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</row>
    <row r="518" spans="2:16" x14ac:dyDescent="0.3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</row>
    <row r="519" spans="2:16" x14ac:dyDescent="0.3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</row>
    <row r="520" spans="2:16" x14ac:dyDescent="0.3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</row>
    <row r="521" spans="2:16" x14ac:dyDescent="0.3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</row>
    <row r="522" spans="2:16" x14ac:dyDescent="0.3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</row>
    <row r="523" spans="2:16" x14ac:dyDescent="0.3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</row>
    <row r="524" spans="2:16" x14ac:dyDescent="0.3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</row>
    <row r="525" spans="2:16" x14ac:dyDescent="0.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</row>
    <row r="526" spans="2:16" x14ac:dyDescent="0.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</row>
    <row r="527" spans="2:16" x14ac:dyDescent="0.3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</row>
    <row r="528" spans="2:16" x14ac:dyDescent="0.3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</row>
    <row r="529" spans="2:16" x14ac:dyDescent="0.3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</row>
    <row r="530" spans="2:16" x14ac:dyDescent="0.3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</row>
    <row r="531" spans="2:16" x14ac:dyDescent="0.3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</row>
    <row r="532" spans="2:16" x14ac:dyDescent="0.3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</row>
    <row r="533" spans="2:16" x14ac:dyDescent="0.3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</row>
    <row r="534" spans="2:16" x14ac:dyDescent="0.3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</row>
    <row r="535" spans="2:16" x14ac:dyDescent="0.3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</row>
    <row r="536" spans="2:16" x14ac:dyDescent="0.3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</row>
    <row r="537" spans="2:16" x14ac:dyDescent="0.3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</row>
    <row r="538" spans="2:16" x14ac:dyDescent="0.3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</row>
    <row r="539" spans="2:16" x14ac:dyDescent="0.3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</row>
    <row r="540" spans="2:16" x14ac:dyDescent="0.3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</row>
    <row r="541" spans="2:16" x14ac:dyDescent="0.3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</row>
    <row r="542" spans="2:16" x14ac:dyDescent="0.3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</row>
    <row r="543" spans="2:16" x14ac:dyDescent="0.3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</row>
    <row r="544" spans="2:16" x14ac:dyDescent="0.3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</row>
    <row r="545" spans="2:16" x14ac:dyDescent="0.3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</row>
    <row r="546" spans="2:16" x14ac:dyDescent="0.3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</row>
    <row r="547" spans="2:16" x14ac:dyDescent="0.3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</row>
    <row r="548" spans="2:16" x14ac:dyDescent="0.3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</row>
    <row r="549" spans="2:16" x14ac:dyDescent="0.3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</row>
    <row r="550" spans="2:16" x14ac:dyDescent="0.3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</row>
    <row r="551" spans="2:16" x14ac:dyDescent="0.3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</row>
    <row r="552" spans="2:16" x14ac:dyDescent="0.3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</row>
    <row r="553" spans="2:16" x14ac:dyDescent="0.3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</row>
    <row r="554" spans="2:16" x14ac:dyDescent="0.3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</row>
    <row r="555" spans="2:16" x14ac:dyDescent="0.3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</row>
    <row r="556" spans="2:16" x14ac:dyDescent="0.3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</row>
    <row r="557" spans="2:16" x14ac:dyDescent="0.3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</row>
    <row r="558" spans="2:16" x14ac:dyDescent="0.3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</row>
    <row r="559" spans="2:16" x14ac:dyDescent="0.3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</row>
    <row r="560" spans="2:16" x14ac:dyDescent="0.3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</row>
    <row r="561" spans="2:16" x14ac:dyDescent="0.3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</row>
    <row r="562" spans="2:16" x14ac:dyDescent="0.3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</row>
    <row r="563" spans="2:16" x14ac:dyDescent="0.3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</row>
    <row r="564" spans="2:16" x14ac:dyDescent="0.3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</row>
    <row r="565" spans="2:16" x14ac:dyDescent="0.3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</row>
    <row r="566" spans="2:16" x14ac:dyDescent="0.3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</row>
    <row r="567" spans="2:16" x14ac:dyDescent="0.3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</row>
    <row r="568" spans="2:16" x14ac:dyDescent="0.3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</row>
    <row r="569" spans="2:16" x14ac:dyDescent="0.3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</row>
    <row r="570" spans="2:16" x14ac:dyDescent="0.3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</row>
    <row r="571" spans="2:16" x14ac:dyDescent="0.3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</row>
    <row r="572" spans="2:16" x14ac:dyDescent="0.3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</row>
    <row r="573" spans="2:16" x14ac:dyDescent="0.3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</row>
    <row r="574" spans="2:16" x14ac:dyDescent="0.3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</row>
    <row r="575" spans="2:16" x14ac:dyDescent="0.3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</row>
    <row r="576" spans="2:16" x14ac:dyDescent="0.3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</row>
    <row r="577" spans="2:16" x14ac:dyDescent="0.3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</row>
    <row r="578" spans="2:16" x14ac:dyDescent="0.3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</row>
    <row r="579" spans="2:16" x14ac:dyDescent="0.3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</row>
    <row r="580" spans="2:16" x14ac:dyDescent="0.3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</row>
    <row r="581" spans="2:16" x14ac:dyDescent="0.3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</row>
    <row r="582" spans="2:16" x14ac:dyDescent="0.3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</row>
    <row r="583" spans="2:16" x14ac:dyDescent="0.3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</row>
    <row r="584" spans="2:16" x14ac:dyDescent="0.3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</row>
    <row r="585" spans="2:16" x14ac:dyDescent="0.3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</row>
    <row r="586" spans="2:16" x14ac:dyDescent="0.3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</row>
    <row r="587" spans="2:16" x14ac:dyDescent="0.3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</row>
    <row r="588" spans="2:16" x14ac:dyDescent="0.3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</row>
    <row r="589" spans="2:16" x14ac:dyDescent="0.3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</row>
    <row r="590" spans="2:16" x14ac:dyDescent="0.3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</row>
    <row r="591" spans="2:16" x14ac:dyDescent="0.3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</row>
    <row r="592" spans="2:16" x14ac:dyDescent="0.3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</row>
    <row r="593" spans="2:16" x14ac:dyDescent="0.3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</row>
    <row r="594" spans="2:16" x14ac:dyDescent="0.3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</row>
    <row r="595" spans="2:16" x14ac:dyDescent="0.3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</row>
    <row r="596" spans="2:16" x14ac:dyDescent="0.3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</row>
    <row r="597" spans="2:16" x14ac:dyDescent="0.3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</row>
    <row r="598" spans="2:16" x14ac:dyDescent="0.3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</row>
    <row r="599" spans="2:16" x14ac:dyDescent="0.3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</row>
    <row r="600" spans="2:16" x14ac:dyDescent="0.3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</row>
    <row r="601" spans="2:16" x14ac:dyDescent="0.3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</row>
    <row r="602" spans="2:16" x14ac:dyDescent="0.3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</row>
    <row r="603" spans="2:16" x14ac:dyDescent="0.3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</row>
    <row r="604" spans="2:16" x14ac:dyDescent="0.3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</row>
    <row r="605" spans="2:16" x14ac:dyDescent="0.3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</row>
    <row r="606" spans="2:16" x14ac:dyDescent="0.3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</row>
    <row r="607" spans="2:16" x14ac:dyDescent="0.3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</row>
    <row r="608" spans="2:16" x14ac:dyDescent="0.3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</row>
    <row r="609" spans="2:16" x14ac:dyDescent="0.3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</row>
    <row r="610" spans="2:16" x14ac:dyDescent="0.3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</row>
    <row r="611" spans="2:16" x14ac:dyDescent="0.3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</row>
    <row r="612" spans="2:16" x14ac:dyDescent="0.3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</row>
    <row r="613" spans="2:16" x14ac:dyDescent="0.3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</row>
    <row r="614" spans="2:16" x14ac:dyDescent="0.3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</row>
    <row r="615" spans="2:16" x14ac:dyDescent="0.3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</row>
    <row r="616" spans="2:16" x14ac:dyDescent="0.3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</row>
    <row r="617" spans="2:16" x14ac:dyDescent="0.3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</row>
    <row r="618" spans="2:16" x14ac:dyDescent="0.3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</row>
    <row r="619" spans="2:16" x14ac:dyDescent="0.3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</row>
    <row r="620" spans="2:16" x14ac:dyDescent="0.3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</row>
    <row r="621" spans="2:16" x14ac:dyDescent="0.3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</row>
    <row r="622" spans="2:16" x14ac:dyDescent="0.3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</row>
    <row r="623" spans="2:16" x14ac:dyDescent="0.3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</row>
    <row r="624" spans="2:16" x14ac:dyDescent="0.3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</row>
    <row r="625" spans="2:16" x14ac:dyDescent="0.3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</row>
    <row r="626" spans="2:16" x14ac:dyDescent="0.3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</row>
    <row r="627" spans="2:16" x14ac:dyDescent="0.3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</row>
    <row r="628" spans="2:16" x14ac:dyDescent="0.3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</row>
    <row r="629" spans="2:16" x14ac:dyDescent="0.3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</row>
    <row r="630" spans="2:16" x14ac:dyDescent="0.3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</row>
    <row r="631" spans="2:16" x14ac:dyDescent="0.3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</row>
    <row r="632" spans="2:16" x14ac:dyDescent="0.3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</row>
    <row r="633" spans="2:16" x14ac:dyDescent="0.3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</row>
    <row r="634" spans="2:16" x14ac:dyDescent="0.3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</row>
    <row r="635" spans="2:16" x14ac:dyDescent="0.3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</row>
    <row r="636" spans="2:16" x14ac:dyDescent="0.3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</row>
    <row r="637" spans="2:16" x14ac:dyDescent="0.3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</row>
    <row r="638" spans="2:16" x14ac:dyDescent="0.3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</row>
    <row r="639" spans="2:16" x14ac:dyDescent="0.3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</row>
    <row r="640" spans="2:16" x14ac:dyDescent="0.3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</row>
    <row r="641" spans="2:16" x14ac:dyDescent="0.3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</row>
    <row r="642" spans="2:16" x14ac:dyDescent="0.3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</row>
    <row r="643" spans="2:16" x14ac:dyDescent="0.3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</row>
    <row r="644" spans="2:16" x14ac:dyDescent="0.3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</row>
    <row r="645" spans="2:16" x14ac:dyDescent="0.3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</row>
    <row r="646" spans="2:16" x14ac:dyDescent="0.3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</row>
    <row r="647" spans="2:16" x14ac:dyDescent="0.3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</row>
    <row r="648" spans="2:16" x14ac:dyDescent="0.3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</row>
    <row r="649" spans="2:16" x14ac:dyDescent="0.3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</row>
    <row r="650" spans="2:16" x14ac:dyDescent="0.3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</row>
    <row r="651" spans="2:16" x14ac:dyDescent="0.3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</row>
  </sheetData>
  <mergeCells count="9">
    <mergeCell ref="B2:P2"/>
    <mergeCell ref="B3:B5"/>
    <mergeCell ref="C3:D4"/>
    <mergeCell ref="E3:F4"/>
    <mergeCell ref="O3:P4"/>
    <mergeCell ref="G3:H4"/>
    <mergeCell ref="I3:J4"/>
    <mergeCell ref="K3:L4"/>
    <mergeCell ref="M3:N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7"/>
  <sheetViews>
    <sheetView workbookViewId="0">
      <selection activeCell="J4" sqref="J4"/>
    </sheetView>
  </sheetViews>
  <sheetFormatPr defaultColWidth="11.44140625" defaultRowHeight="14.4" x14ac:dyDescent="0.3"/>
  <sheetData>
    <row r="1" spans="1:20" x14ac:dyDescent="0.3">
      <c r="B1" t="s">
        <v>44</v>
      </c>
    </row>
    <row r="2" spans="1:20" x14ac:dyDescent="0.3">
      <c r="A2" t="s">
        <v>44</v>
      </c>
      <c r="B2">
        <v>979</v>
      </c>
    </row>
    <row r="3" spans="1:20" x14ac:dyDescent="0.3">
      <c r="A3">
        <v>1</v>
      </c>
      <c r="B3">
        <v>31</v>
      </c>
      <c r="O3" t="s">
        <v>44</v>
      </c>
    </row>
    <row r="4" spans="1:20" x14ac:dyDescent="0.3">
      <c r="A4">
        <v>2</v>
      </c>
      <c r="B4">
        <v>215</v>
      </c>
      <c r="H4" s="58" t="s">
        <v>37</v>
      </c>
      <c r="J4">
        <f>B3+B4+B5+B6</f>
        <v>562</v>
      </c>
      <c r="N4" t="s">
        <v>44</v>
      </c>
      <c r="O4" s="33">
        <v>36461</v>
      </c>
      <c r="R4" s="58" t="s">
        <v>37</v>
      </c>
      <c r="T4">
        <f>O7+O8+O9+O10+O11+O12+O13+O14+O15+O16+N27</f>
        <v>701</v>
      </c>
    </row>
    <row r="5" spans="1:20" x14ac:dyDescent="0.3">
      <c r="A5">
        <v>3</v>
      </c>
      <c r="B5">
        <v>187</v>
      </c>
      <c r="H5" s="58" t="s">
        <v>38</v>
      </c>
      <c r="J5">
        <f>B7+B8+B9+B10+B11</f>
        <v>299</v>
      </c>
      <c r="O5" s="33">
        <v>12008</v>
      </c>
      <c r="R5" s="58" t="s">
        <v>38</v>
      </c>
      <c r="T5">
        <f>O17+O18+O19+O20</f>
        <v>319</v>
      </c>
    </row>
    <row r="6" spans="1:20" x14ac:dyDescent="0.3">
      <c r="A6">
        <v>4</v>
      </c>
      <c r="B6">
        <v>129</v>
      </c>
      <c r="H6" s="58" t="s">
        <v>39</v>
      </c>
      <c r="J6">
        <f>B12+B13+B14+B15+B16</f>
        <v>87</v>
      </c>
      <c r="N6" t="s">
        <v>45</v>
      </c>
      <c r="O6" s="33">
        <v>23298</v>
      </c>
      <c r="R6" s="58" t="s">
        <v>39</v>
      </c>
      <c r="T6">
        <f>O21+O22+O23+O24+O25</f>
        <v>93</v>
      </c>
    </row>
    <row r="7" spans="1:20" x14ac:dyDescent="0.3">
      <c r="A7">
        <v>5</v>
      </c>
      <c r="B7">
        <v>172</v>
      </c>
      <c r="H7" s="58" t="s">
        <v>40</v>
      </c>
      <c r="J7">
        <f>B17+B18</f>
        <v>9</v>
      </c>
      <c r="N7" t="s">
        <v>46</v>
      </c>
      <c r="O7">
        <v>6</v>
      </c>
      <c r="R7" s="58" t="s">
        <v>40</v>
      </c>
      <c r="T7">
        <f>O26+O28+O29+0</f>
        <v>13</v>
      </c>
    </row>
    <row r="8" spans="1:20" x14ac:dyDescent="0.3">
      <c r="A8">
        <v>6</v>
      </c>
      <c r="B8">
        <v>53</v>
      </c>
      <c r="H8" s="58" t="s">
        <v>41</v>
      </c>
      <c r="J8">
        <f>B19+B20+B21+B22</f>
        <v>16</v>
      </c>
      <c r="N8" t="s">
        <v>47</v>
      </c>
      <c r="O8">
        <v>10</v>
      </c>
      <c r="R8" s="58" t="s">
        <v>41</v>
      </c>
      <c r="T8">
        <f>O30+O31+O32+O33+O34</f>
        <v>14</v>
      </c>
    </row>
    <row r="9" spans="1:20" x14ac:dyDescent="0.3">
      <c r="A9">
        <v>7</v>
      </c>
      <c r="B9">
        <v>33</v>
      </c>
      <c r="H9" s="58" t="s">
        <v>42</v>
      </c>
      <c r="J9">
        <f>B23+B24</f>
        <v>5</v>
      </c>
      <c r="N9" t="s">
        <v>48</v>
      </c>
      <c r="O9">
        <v>8</v>
      </c>
      <c r="R9" s="58" t="s">
        <v>42</v>
      </c>
      <c r="T9">
        <f>O35+O36</f>
        <v>7</v>
      </c>
    </row>
    <row r="10" spans="1:20" x14ac:dyDescent="0.3">
      <c r="A10">
        <v>8</v>
      </c>
      <c r="B10">
        <v>38</v>
      </c>
      <c r="H10" s="58" t="s">
        <v>43</v>
      </c>
      <c r="J10">
        <v>1</v>
      </c>
      <c r="N10" t="s">
        <v>49</v>
      </c>
      <c r="O10">
        <v>3</v>
      </c>
      <c r="R10" s="58" t="s">
        <v>43</v>
      </c>
      <c r="T10">
        <f>+O37</f>
        <v>12</v>
      </c>
    </row>
    <row r="11" spans="1:20" x14ac:dyDescent="0.3">
      <c r="A11">
        <v>9</v>
      </c>
      <c r="B11">
        <v>3</v>
      </c>
      <c r="J11">
        <f>SUM(J4:J10)</f>
        <v>979</v>
      </c>
      <c r="N11" t="s">
        <v>50</v>
      </c>
      <c r="O11">
        <v>3</v>
      </c>
      <c r="T11">
        <f>SUM(T4:T10)</f>
        <v>1159</v>
      </c>
    </row>
    <row r="12" spans="1:20" x14ac:dyDescent="0.3">
      <c r="A12">
        <v>10</v>
      </c>
      <c r="B12">
        <v>52</v>
      </c>
      <c r="N12" t="s">
        <v>51</v>
      </c>
      <c r="O12">
        <v>3</v>
      </c>
    </row>
    <row r="13" spans="1:20" x14ac:dyDescent="0.3">
      <c r="A13">
        <v>12</v>
      </c>
      <c r="B13">
        <v>11</v>
      </c>
      <c r="N13" t="s">
        <v>52</v>
      </c>
      <c r="O13">
        <v>48</v>
      </c>
    </row>
    <row r="14" spans="1:20" x14ac:dyDescent="0.3">
      <c r="A14">
        <v>13</v>
      </c>
      <c r="B14">
        <v>3</v>
      </c>
      <c r="N14" t="s">
        <v>53</v>
      </c>
      <c r="O14">
        <v>234</v>
      </c>
    </row>
    <row r="15" spans="1:20" x14ac:dyDescent="0.3">
      <c r="A15">
        <v>14</v>
      </c>
      <c r="B15">
        <v>1</v>
      </c>
      <c r="N15" t="s">
        <v>54</v>
      </c>
      <c r="O15">
        <v>248</v>
      </c>
    </row>
    <row r="16" spans="1:20" x14ac:dyDescent="0.3">
      <c r="A16">
        <v>15</v>
      </c>
      <c r="B16">
        <v>20</v>
      </c>
      <c r="N16" t="s">
        <v>55</v>
      </c>
      <c r="O16">
        <v>138</v>
      </c>
    </row>
    <row r="17" spans="1:15" x14ac:dyDescent="0.3">
      <c r="A17">
        <v>16</v>
      </c>
      <c r="B17">
        <v>2</v>
      </c>
      <c r="N17" t="s">
        <v>56</v>
      </c>
      <c r="O17">
        <v>160</v>
      </c>
    </row>
    <row r="18" spans="1:15" x14ac:dyDescent="0.3">
      <c r="A18">
        <v>18</v>
      </c>
      <c r="B18">
        <v>7</v>
      </c>
      <c r="N18" t="s">
        <v>57</v>
      </c>
      <c r="O18">
        <v>71</v>
      </c>
    </row>
    <row r="19" spans="1:15" x14ac:dyDescent="0.3">
      <c r="A19">
        <v>20</v>
      </c>
      <c r="B19">
        <v>10</v>
      </c>
      <c r="N19" t="s">
        <v>58</v>
      </c>
      <c r="O19">
        <v>36</v>
      </c>
    </row>
    <row r="20" spans="1:15" x14ac:dyDescent="0.3">
      <c r="A20">
        <v>22</v>
      </c>
      <c r="B20">
        <v>1</v>
      </c>
      <c r="N20" t="s">
        <v>59</v>
      </c>
      <c r="O20">
        <v>52</v>
      </c>
    </row>
    <row r="21" spans="1:15" x14ac:dyDescent="0.3">
      <c r="A21">
        <v>25</v>
      </c>
      <c r="B21">
        <v>3</v>
      </c>
      <c r="N21" t="s">
        <v>60</v>
      </c>
      <c r="O21">
        <v>57</v>
      </c>
    </row>
    <row r="22" spans="1:15" x14ac:dyDescent="0.3">
      <c r="A22">
        <v>30</v>
      </c>
      <c r="B22">
        <v>2</v>
      </c>
      <c r="N22" t="s">
        <v>61</v>
      </c>
      <c r="O22">
        <v>18</v>
      </c>
    </row>
    <row r="23" spans="1:15" x14ac:dyDescent="0.3">
      <c r="A23">
        <v>40</v>
      </c>
      <c r="B23">
        <v>1</v>
      </c>
      <c r="N23" t="s">
        <v>62</v>
      </c>
      <c r="O23">
        <v>2</v>
      </c>
    </row>
    <row r="24" spans="1:15" x14ac:dyDescent="0.3">
      <c r="A24">
        <v>50</v>
      </c>
      <c r="B24">
        <v>4</v>
      </c>
      <c r="N24" t="s">
        <v>63</v>
      </c>
      <c r="O24">
        <v>2</v>
      </c>
    </row>
    <row r="25" spans="1:15" x14ac:dyDescent="0.3">
      <c r="A25">
        <v>67</v>
      </c>
      <c r="B25">
        <v>1</v>
      </c>
      <c r="N25" t="s">
        <v>64</v>
      </c>
      <c r="O25">
        <v>14</v>
      </c>
    </row>
    <row r="26" spans="1:15" x14ac:dyDescent="0.3">
      <c r="N26" t="s">
        <v>65</v>
      </c>
      <c r="O26">
        <v>2</v>
      </c>
    </row>
    <row r="27" spans="1:15" x14ac:dyDescent="0.3">
      <c r="O27" t="s">
        <v>44</v>
      </c>
    </row>
    <row r="28" spans="1:15" x14ac:dyDescent="0.3">
      <c r="N28" t="s">
        <v>66</v>
      </c>
      <c r="O28">
        <v>3</v>
      </c>
    </row>
    <row r="29" spans="1:15" x14ac:dyDescent="0.3">
      <c r="N29" t="s">
        <v>67</v>
      </c>
      <c r="O29">
        <v>8</v>
      </c>
    </row>
    <row r="30" spans="1:15" x14ac:dyDescent="0.3">
      <c r="N30" t="s">
        <v>68</v>
      </c>
      <c r="O30">
        <v>7</v>
      </c>
    </row>
    <row r="31" spans="1:15" x14ac:dyDescent="0.3">
      <c r="N31" t="s">
        <v>69</v>
      </c>
      <c r="O31">
        <v>1</v>
      </c>
    </row>
    <row r="32" spans="1:15" x14ac:dyDescent="0.3">
      <c r="N32" t="s">
        <v>70</v>
      </c>
      <c r="O32">
        <v>2</v>
      </c>
    </row>
    <row r="33" spans="14:15" x14ac:dyDescent="0.3">
      <c r="N33" t="s">
        <v>71</v>
      </c>
      <c r="O33">
        <v>1</v>
      </c>
    </row>
    <row r="34" spans="14:15" x14ac:dyDescent="0.3">
      <c r="N34" t="s">
        <v>72</v>
      </c>
      <c r="O34">
        <v>3</v>
      </c>
    </row>
    <row r="35" spans="14:15" x14ac:dyDescent="0.3">
      <c r="N35" t="s">
        <v>73</v>
      </c>
      <c r="O35">
        <v>5</v>
      </c>
    </row>
    <row r="36" spans="14:15" x14ac:dyDescent="0.3">
      <c r="N36" t="s">
        <v>74</v>
      </c>
      <c r="O36">
        <v>2</v>
      </c>
    </row>
    <row r="37" spans="14:15" x14ac:dyDescent="0.3">
      <c r="N37" t="s">
        <v>75</v>
      </c>
      <c r="O37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Table de matières</vt:lpstr>
      <vt:lpstr>2.5</vt:lpstr>
      <vt:lpstr>2.1</vt:lpstr>
      <vt:lpstr>2.2</vt:lpstr>
      <vt:lpstr>2.3</vt:lpstr>
      <vt:lpstr>Blad1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2015-06-11T07:03:12Z</cp:lastPrinted>
  <dcterms:created xsi:type="dcterms:W3CDTF">2015-01-09T14:55:55Z</dcterms:created>
  <dcterms:modified xsi:type="dcterms:W3CDTF">2023-01-27T11:31:54Z</dcterms:modified>
</cp:coreProperties>
</file>