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FR\"/>
    </mc:Choice>
  </mc:AlternateContent>
  <xr:revisionPtr revIDLastSave="0" documentId="13_ncr:1_{FE8B4258-3E9D-47F9-80A2-AFFA8B6B03EF}" xr6:coauthVersionLast="36" xr6:coauthVersionMax="36" xr10:uidLastSave="{00000000-0000-0000-0000-000000000000}"/>
  <bookViews>
    <workbookView xWindow="9585" yWindow="-15" windowWidth="9600" windowHeight="11760" tabRatio="924" activeTab="3" xr2:uid="{00000000-000D-0000-FFFF-FFFF00000000}"/>
  </bookViews>
  <sheets>
    <sheet name="Table des matières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10" r:id="rId8"/>
    <sheet name="11.2.2" sheetId="11" r:id="rId9"/>
    <sheet name="11.2.3" sheetId="12" r:id="rId10"/>
    <sheet name="11.2.4" sheetId="13" r:id="rId11"/>
    <sheet name="11.2.5" sheetId="14" r:id="rId12"/>
    <sheet name="11.2.6" sheetId="15" r:id="rId13"/>
    <sheet name="11.2.7" sheetId="16" r:id="rId14"/>
    <sheet name="11.2.8" sheetId="17" state="hidden" r:id="rId15"/>
  </sheets>
  <calcPr calcId="191029"/>
</workbook>
</file>

<file path=xl/calcChain.xml><?xml version="1.0" encoding="utf-8"?>
<calcChain xmlns="http://schemas.openxmlformats.org/spreadsheetml/2006/main">
  <c r="Q20" i="2" l="1"/>
  <c r="Q18" i="2"/>
  <c r="Q17" i="2"/>
  <c r="Q16" i="2"/>
  <c r="Q15" i="2"/>
  <c r="Q14" i="2"/>
  <c r="Q12" i="2"/>
  <c r="Q11" i="2"/>
  <c r="Q10" i="2"/>
  <c r="Q9" i="2"/>
  <c r="Q8" i="2"/>
  <c r="Q7" i="2"/>
  <c r="E14" i="16" l="1"/>
  <c r="F6" i="16" s="1"/>
  <c r="F13" i="16" l="1"/>
  <c r="F12" i="16"/>
  <c r="F11" i="16"/>
  <c r="F10" i="16"/>
  <c r="F9" i="16"/>
  <c r="F8" i="16"/>
  <c r="F7" i="16"/>
  <c r="F5" i="16"/>
  <c r="G13" i="16"/>
  <c r="G12" i="16"/>
  <c r="G11" i="16"/>
  <c r="G10" i="16"/>
  <c r="G9" i="16"/>
  <c r="G8" i="16"/>
  <c r="G7" i="16"/>
  <c r="G6" i="16"/>
  <c r="G5" i="16"/>
  <c r="F14" i="16" l="1"/>
  <c r="G19" i="2" l="1"/>
  <c r="F19" i="2"/>
  <c r="F21" i="2" s="1"/>
  <c r="E19" i="2"/>
  <c r="D19" i="2"/>
  <c r="G13" i="2"/>
  <c r="G21" i="2"/>
  <c r="F13" i="2"/>
  <c r="E13" i="2"/>
  <c r="D13" i="2"/>
  <c r="D21" i="2" s="1"/>
  <c r="E21" i="2"/>
  <c r="C19" i="2"/>
  <c r="C13" i="2"/>
  <c r="F14" i="17"/>
  <c r="F11" i="17"/>
  <c r="F10" i="17"/>
  <c r="F9" i="17"/>
  <c r="F8" i="17"/>
  <c r="F7" i="17"/>
  <c r="F5" i="17"/>
  <c r="F4" i="17"/>
  <c r="F12" i="17"/>
  <c r="F6" i="17"/>
  <c r="O13" i="2" l="1"/>
  <c r="H18" i="2"/>
  <c r="H21" i="2"/>
  <c r="H8" i="2"/>
  <c r="H15" i="2"/>
  <c r="H11" i="2"/>
  <c r="H7" i="2"/>
  <c r="H14" i="2"/>
  <c r="H10" i="2"/>
  <c r="H17" i="2"/>
  <c r="H9" i="2"/>
  <c r="H20" i="2"/>
  <c r="H16" i="2"/>
  <c r="H12" i="2"/>
  <c r="C14" i="16"/>
  <c r="C21" i="2"/>
  <c r="O19" i="2"/>
  <c r="H13" i="2"/>
  <c r="H19" i="2"/>
  <c r="Q19" i="2" l="1"/>
  <c r="Q13" i="2"/>
  <c r="D7" i="16"/>
  <c r="G14" i="16"/>
  <c r="D12" i="16"/>
  <c r="O21" i="2"/>
  <c r="D8" i="16"/>
  <c r="D11" i="16"/>
  <c r="D9" i="16"/>
  <c r="D5" i="16"/>
  <c r="D6" i="16"/>
  <c r="D10" i="16"/>
  <c r="D13" i="16"/>
  <c r="Q21" i="2" l="1"/>
  <c r="P7" i="2"/>
  <c r="P20" i="2"/>
  <c r="P13" i="2"/>
  <c r="P19" i="2"/>
  <c r="P14" i="2"/>
  <c r="P11" i="2"/>
  <c r="P8" i="2"/>
  <c r="P17" i="2"/>
  <c r="P9" i="2"/>
  <c r="P10" i="2"/>
  <c r="P18" i="2"/>
  <c r="P15" i="2"/>
  <c r="P16" i="2"/>
  <c r="P12" i="2"/>
  <c r="D14" i="16"/>
  <c r="P21" i="2" l="1"/>
</calcChain>
</file>

<file path=xl/sharedStrings.xml><?xml version="1.0" encoding="utf-8"?>
<sst xmlns="http://schemas.openxmlformats.org/spreadsheetml/2006/main" count="675" uniqueCount="146">
  <si>
    <t>Province et région de l’entreprise</t>
  </si>
  <si>
    <t>Taille de l’entreprise (en fonction du nombre de travailleurs)</t>
  </si>
  <si>
    <t>Région et province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</si>
  <si>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</si>
  <si>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</si>
  <si>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</si>
  <si>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</si>
  <si>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</si>
  <si>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</si>
  <si>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</si>
  <si>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</si>
  <si>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</si>
  <si>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</si>
  <si>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</si>
  <si>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</si>
  <si>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</si>
  <si>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</si>
  <si>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</si>
  <si>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</si>
  <si>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</si>
  <si>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</si>
  <si>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</si>
  <si>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Mortels</t>
  </si>
  <si>
    <t>Commentaires: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</si>
  <si>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</si>
  <si>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</si>
  <si>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</si>
  <si>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</si>
  <si>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</si>
  <si>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</si>
  <si>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</si>
  <si>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</si>
  <si>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</si>
  <si>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</si>
  <si>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</si>
  <si>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 xml:space="preserve">Suite de l'accident 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</si>
  <si>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</si>
  <si>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</si>
  <si>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</si>
  <si>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</si>
  <si>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</si>
  <si>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</si>
  <si>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</si>
  <si>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</si>
  <si>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</si>
  <si>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</si>
  <si>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</si>
  <si>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</si>
  <si>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</si>
  <si>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</si>
  <si>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</si>
  <si>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</si>
  <si>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</si>
  <si>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</si>
  <si>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</si>
  <si>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</si>
  <si>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</si>
  <si>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</si>
  <si>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</si>
  <si>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</si>
  <si>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</si>
  <si>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</si>
  <si>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</si>
  <si>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</si>
  <si>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</si>
  <si>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CSS : cas sans suites,  IT :  incapacité temporaire</t>
  </si>
  <si>
    <t>IT &lt;= 6 mois</t>
  </si>
  <si>
    <t>IT &gt; 6 mois</t>
  </si>
  <si>
    <t>SNCB</t>
  </si>
  <si>
    <t>Ouvrier contractuel</t>
  </si>
  <si>
    <t>Employé contractuel</t>
  </si>
  <si>
    <t>Stagiaire</t>
  </si>
  <si>
    <t>Autre</t>
  </si>
  <si>
    <t>Statutaires</t>
  </si>
  <si>
    <t>IT&lt;=6mois</t>
  </si>
  <si>
    <t>IT&gt;6 mois</t>
  </si>
  <si>
    <r>
      <rPr>
        <b/>
        <i/>
        <sz val="11"/>
        <color indexed="9"/>
        <rFont val="Calibri"/>
        <family val="2"/>
      </rPr>
      <t xml:space="preserve">11.1. </t>
    </r>
  </si>
  <si>
    <r>
      <rPr>
        <b/>
        <i/>
        <sz val="11"/>
        <color indexed="9"/>
        <rFont val="Calibri"/>
        <family val="2"/>
      </rPr>
      <t>11.2.</t>
    </r>
  </si>
  <si>
    <r>
      <rPr>
        <sz val="11"/>
        <color indexed="16"/>
        <rFont val="Calibri"/>
        <family val="2"/>
      </rPr>
      <t>11.1.1.</t>
    </r>
  </si>
  <si>
    <r>
      <rPr>
        <sz val="11"/>
        <color indexed="16"/>
        <rFont val="Calibri"/>
        <family val="2"/>
      </rPr>
      <t>11.1.2.</t>
    </r>
  </si>
  <si>
    <r>
      <rPr>
        <sz val="11"/>
        <color indexed="16"/>
        <rFont val="Calibri"/>
        <family val="2"/>
      </rPr>
      <t>11.1.3.</t>
    </r>
  </si>
  <si>
    <r>
      <rPr>
        <sz val="11"/>
        <color indexed="16"/>
        <rFont val="Calibri"/>
        <family val="2"/>
      </rPr>
      <t>11.1.4</t>
    </r>
  </si>
  <si>
    <r>
      <rPr>
        <sz val="11"/>
        <color indexed="16"/>
        <rFont val="Calibri"/>
        <family val="2"/>
      </rPr>
      <t>11.1.5.</t>
    </r>
  </si>
  <si>
    <r>
      <rPr>
        <sz val="11"/>
        <color indexed="16"/>
        <rFont val="Calibri"/>
        <family val="2"/>
      </rPr>
      <t>11.1.6.</t>
    </r>
  </si>
  <si>
    <r>
      <rPr>
        <sz val="11"/>
        <color indexed="16"/>
        <rFont val="Calibri"/>
        <family val="2"/>
      </rPr>
      <t>11.2.1.</t>
    </r>
  </si>
  <si>
    <r>
      <rPr>
        <sz val="11"/>
        <color indexed="16"/>
        <rFont val="Calibri"/>
        <family val="2"/>
      </rPr>
      <t>11.2.2.</t>
    </r>
  </si>
  <si>
    <r>
      <rPr>
        <sz val="11"/>
        <color indexed="16"/>
        <rFont val="Calibri"/>
        <family val="2"/>
      </rPr>
      <t>11.2.3.</t>
    </r>
  </si>
  <si>
    <r>
      <rPr>
        <sz val="11"/>
        <color indexed="16"/>
        <rFont val="Calibri"/>
        <family val="2"/>
      </rPr>
      <t>11.2.4.</t>
    </r>
  </si>
  <si>
    <r>
      <rPr>
        <sz val="11"/>
        <color indexed="16"/>
        <rFont val="Calibri"/>
        <family val="2"/>
      </rPr>
      <t>11.2.5.</t>
    </r>
  </si>
  <si>
    <r>
      <rPr>
        <sz val="11"/>
        <color indexed="16"/>
        <rFont val="Calibri"/>
        <family val="2"/>
      </rPr>
      <t>11.2.6.</t>
    </r>
  </si>
  <si>
    <r>
      <rPr>
        <sz val="11"/>
        <color indexed="16"/>
        <rFont val="Calibri"/>
        <family val="2"/>
      </rPr>
      <t>11.2.7.</t>
    </r>
  </si>
  <si>
    <t>11.1. PROVINCE ET REGION DE L'ENTREPRISE</t>
  </si>
  <si>
    <t>PROVINCE ET REGION DE L'ENTREPRISE</t>
  </si>
  <si>
    <t>COMMENTAIRES</t>
  </si>
  <si>
    <t>CSS : cas sans suites - IT : incapacité temporaire</t>
  </si>
  <si>
    <t xml:space="preserve">CSS : cas sans suites - IT : incapacité temporaire </t>
  </si>
  <si>
    <t>Ouvriers contractuels</t>
  </si>
  <si>
    <t>Employés contractuels</t>
  </si>
  <si>
    <t>Stagiaires</t>
  </si>
  <si>
    <t>Autres</t>
  </si>
  <si>
    <t>11.2. TAILLE DE L'ENTREPRISE ( en fonction du nombre de travailleurs )</t>
  </si>
  <si>
    <t>TAILLE DE L'ENTREPRISE</t>
  </si>
  <si>
    <t>Fonctionnaires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</si>
  <si>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</si>
  <si>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</si>
  <si>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</si>
  <si>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</si>
  <si>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</si>
  <si>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</si>
  <si>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</si>
  <si>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</si>
  <si>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</si>
  <si>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</si>
  <si>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</si>
  <si>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m-Inconnu</t>
  </si>
  <si>
    <t>total</t>
  </si>
  <si>
    <t>11. CARACTERISTIQUES DES ENTREPRISES OU LES ACCIDENTS SONT SURVENUS DANS LE SECTEUR PUBLIC - 2021</t>
  </si>
  <si>
    <t>Accidents sur le lieu de travail selon la province et  la région de l'entreprise: évolution 2015 - 2021</t>
  </si>
  <si>
    <t>Accidents sur le lieu de travail selon la province et la région de l'entreprise : distribution selon les conséquences - 2021</t>
  </si>
  <si>
    <t>Accidents sur le lieu de travail selon la province et la région de l'entreprise : distribution selon les conséquences et le genre - 2021</t>
  </si>
  <si>
    <t>Accidents sur le lieu de travail selon la province et la région de l'entreprise : distribution selon les conséquences et la génération en fréquence absolue - 2021</t>
  </si>
  <si>
    <t>Accidents sur le lieu de travail selon la province et la région de l'entreprise : distribution selon les conséquences et la génération en fréquence relative - 2021</t>
  </si>
  <si>
    <t>Accidents sur le lieu de travail selon la province et la région de l'entreprise : distribution selon les conséquences et le genre de travail - 2021</t>
  </si>
  <si>
    <t>Accidents sur le lieu de travail selon la taille de l'entreprise : évolution 2015 - 2021</t>
  </si>
  <si>
    <t>Accidents sur le lieu de travail selon la taille de l'entreprise : distribution selon les conséquences - 2021</t>
  </si>
  <si>
    <t>Accidents sur le lieu de travail selon la taille de l'entreprise : distribution selon les conséquences et le genre - 2021</t>
  </si>
  <si>
    <t>Accidents sur le lieu de travail selon la taille de l'entreprise : distribution selon les conséquences et la génération en fréquence absolue - 2021</t>
  </si>
  <si>
    <t>Accidents sur le lieu de travail selon la taille de l'entreprise : distribution selon les conséquences et la génération en fréquence relative - 2021</t>
  </si>
  <si>
    <t>Accidents sur le lieu de travail selon la taille de l'entreprise : distribution selon les conséquences et le genre de travail - 2021</t>
  </si>
  <si>
    <t>Accidents sur le lieu de travail selon la  taille de l'entreprise: nombre d'accidents par 1000 équivalents temps plein -2021</t>
  </si>
  <si>
    <t>11.1.1. Accidents sur le lieu de travail selon la province et  la région de l'entreprise: évolution 2015 - 2021</t>
  </si>
  <si>
    <t>Variation de 2020 à 2021 en %</t>
  </si>
  <si>
    <t>11.1.2. Accidents sur le lieu de travail selon la province et la région de l'entreprise : distribution selon les conséquences - 2021</t>
  </si>
  <si>
    <t>11.1.3. Accidents sur le lieu de travail selon la province et la région de l'entreprise : distribution selon les conséquences et le genre - 2021</t>
  </si>
  <si>
    <t>11.1.4. Accidents sur le lieu de travail selon la province et la région de l'entreprise : distribution selon les conséquences et la génération en fréquence absolue - 2021</t>
  </si>
  <si>
    <t>11.1.5. Accidents sur le lieu de travail selon la province et la région de l'entreprise : distribution selon les conséquences et la génération en fréquence relative - 2021</t>
  </si>
  <si>
    <t>11.1.6. Accidents sur le lieu de travail selon la province et la région de l'entreprise : distribution selon la catégorie professionnelle - 2021</t>
  </si>
  <si>
    <t>11.2.1. Accidents sur le lieu de travail selon la taille de l'entreprise : évolution 2015 - 2021</t>
  </si>
  <si>
    <t>11.2.2. Accidents sur le lieu de travail selon la taille de l'entreprise : distribution selon les conséquences - 2021</t>
  </si>
  <si>
    <t>11.2.3. Accidents sur le lieu de travail selon la taille de l'entreprise : distribution selon les conséquences et le genre - 2021</t>
  </si>
  <si>
    <t>11.2.4. Accidents sur le lieu de travail selon la taille de l'entreprise : distribution selon les conséquences et la génération en fréquence absolue - 2021</t>
  </si>
  <si>
    <t>11.2.5. Accidents sur le lieu de travail selon la taille de l'entreprise : distribution selon les conséquences et la génération en fréquence relative - 2021</t>
  </si>
  <si>
    <t>11.2.6. Accidents sur le lieu de travail selon la taille de l'entreprise : distribution selon les conséquences et le genre de travail - 2021</t>
  </si>
  <si>
    <t>11.2.7. Accidents sur le lieu de travail selon la  taille de l'entreprise: nombre d'accidents par 1000 équivalents temps plein - 2021</t>
  </si>
  <si>
    <t>1) Le volume de l'emploi de 2021 (4 trimestres) est exprimé en équivalents temps plein. Il s'agit de données communiquées par l'ONSS</t>
  </si>
  <si>
    <t>2) Le taux indique le nombre d'accidents survenus en 2021 par 1.000 travailleurs (équivalent temps plein).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</si>
</sst>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8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4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3" fontId="6" fillId="0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4" fillId="3" borderId="23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4" borderId="23" xfId="0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19" fillId="5" borderId="26" xfId="1" applyFont="1" applyFill="1" applyBorder="1" applyAlignment="1">
      <alignment vertical="center"/>
    </xf>
    <xf numFmtId="0" fontId="18" fillId="5" borderId="27" xfId="0" applyFont="1" applyFill="1" applyBorder="1" applyAlignment="1">
      <alignment vertical="center"/>
    </xf>
    <xf numFmtId="0" fontId="19" fillId="5" borderId="28" xfId="1" applyFont="1" applyFill="1" applyBorder="1" applyAlignment="1">
      <alignment vertical="center"/>
    </xf>
    <xf numFmtId="0" fontId="0" fillId="2" borderId="0" xfId="0" applyFont="1" applyFill="1"/>
    <xf numFmtId="0" fontId="21" fillId="5" borderId="30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left" vertical="center" wrapText="1"/>
    </xf>
    <xf numFmtId="3" fontId="13" fillId="6" borderId="29" xfId="0" applyNumberFormat="1" applyFont="1" applyFill="1" applyBorder="1" applyAlignment="1">
      <alignment horizontal="center" vertical="center"/>
    </xf>
    <xf numFmtId="164" fontId="16" fillId="6" borderId="34" xfId="0" applyNumberFormat="1" applyFont="1" applyFill="1" applyBorder="1" applyAlignment="1">
      <alignment horizontal="center" vertical="center"/>
    </xf>
    <xf numFmtId="3" fontId="13" fillId="6" borderId="31" xfId="0" applyNumberFormat="1" applyFont="1" applyFill="1" applyBorder="1" applyAlignment="1">
      <alignment horizontal="center" vertical="center"/>
    </xf>
    <xf numFmtId="164" fontId="16" fillId="6" borderId="35" xfId="0" applyNumberFormat="1" applyFont="1" applyFill="1" applyBorder="1" applyAlignment="1">
      <alignment horizontal="center" vertical="center"/>
    </xf>
    <xf numFmtId="164" fontId="16" fillId="6" borderId="33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top"/>
    </xf>
    <xf numFmtId="0" fontId="23" fillId="5" borderId="36" xfId="0" applyFont="1" applyFill="1" applyBorder="1" applyAlignment="1">
      <alignment horizontal="left" vertical="center" wrapText="1"/>
    </xf>
    <xf numFmtId="3" fontId="24" fillId="5" borderId="37" xfId="0" applyNumberFormat="1" applyFont="1" applyFill="1" applyBorder="1" applyAlignment="1">
      <alignment horizontal="center" vertical="center"/>
    </xf>
    <xf numFmtId="164" fontId="25" fillId="5" borderId="38" xfId="0" applyNumberFormat="1" applyFont="1" applyFill="1" applyBorder="1" applyAlignment="1">
      <alignment horizontal="center" vertical="center"/>
    </xf>
    <xf numFmtId="3" fontId="24" fillId="5" borderId="39" xfId="0" applyNumberFormat="1" applyFont="1" applyFill="1" applyBorder="1" applyAlignment="1">
      <alignment horizontal="center" vertical="center"/>
    </xf>
    <xf numFmtId="164" fontId="25" fillId="5" borderId="0" xfId="0" applyNumberFormat="1" applyFont="1" applyFill="1" applyBorder="1" applyAlignment="1">
      <alignment horizontal="center" vertical="center"/>
    </xf>
    <xf numFmtId="164" fontId="21" fillId="5" borderId="36" xfId="0" applyNumberFormat="1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left" vertical="center"/>
    </xf>
    <xf numFmtId="3" fontId="0" fillId="2" borderId="0" xfId="0" applyNumberFormat="1" applyFont="1" applyFill="1"/>
    <xf numFmtId="0" fontId="13" fillId="7" borderId="33" xfId="0" applyFont="1" applyFill="1" applyBorder="1" applyAlignment="1">
      <alignment horizontal="center" vertical="center"/>
    </xf>
    <xf numFmtId="3" fontId="23" fillId="5" borderId="29" xfId="0" applyNumberFormat="1" applyFont="1" applyFill="1" applyBorder="1" applyAlignment="1">
      <alignment horizontal="center" vertical="center"/>
    </xf>
    <xf numFmtId="9" fontId="25" fillId="5" borderId="34" xfId="0" applyNumberFormat="1" applyFont="1" applyFill="1" applyBorder="1" applyAlignment="1">
      <alignment horizontal="center" vertical="center"/>
    </xf>
    <xf numFmtId="3" fontId="23" fillId="5" borderId="31" xfId="0" applyNumberFormat="1" applyFont="1" applyFill="1" applyBorder="1" applyAlignment="1">
      <alignment horizontal="center" vertical="center"/>
    </xf>
    <xf numFmtId="9" fontId="25" fillId="5" borderId="35" xfId="0" applyNumberFormat="1" applyFont="1" applyFill="1" applyBorder="1" applyAlignment="1">
      <alignment horizontal="center" vertical="center"/>
    </xf>
    <xf numFmtId="164" fontId="21" fillId="5" borderId="3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top"/>
    </xf>
    <xf numFmtId="0" fontId="24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vertical="top"/>
    </xf>
    <xf numFmtId="166" fontId="22" fillId="2" borderId="0" xfId="0" applyNumberFormat="1" applyFont="1" applyFill="1" applyAlignment="1">
      <alignment vertical="top"/>
    </xf>
    <xf numFmtId="168" fontId="22" fillId="2" borderId="0" xfId="0" applyNumberFormat="1" applyFont="1" applyFill="1" applyAlignment="1">
      <alignment vertical="top"/>
    </xf>
    <xf numFmtId="0" fontId="21" fillId="5" borderId="28" xfId="0" applyFont="1" applyFill="1" applyBorder="1" applyAlignment="1">
      <alignment horizontal="center" vertical="center"/>
    </xf>
    <xf numFmtId="164" fontId="16" fillId="6" borderId="24" xfId="0" applyNumberFormat="1" applyFont="1" applyFill="1" applyBorder="1" applyAlignment="1">
      <alignment horizontal="center" vertical="center"/>
    </xf>
    <xf numFmtId="3" fontId="26" fillId="5" borderId="37" xfId="0" applyNumberFormat="1" applyFont="1" applyFill="1" applyBorder="1" applyAlignment="1">
      <alignment horizontal="center" vertical="center"/>
    </xf>
    <xf numFmtId="3" fontId="26" fillId="5" borderId="39" xfId="0" applyNumberFormat="1" applyFont="1" applyFill="1" applyBorder="1" applyAlignment="1">
      <alignment horizontal="center" vertical="center"/>
    </xf>
    <xf numFmtId="164" fontId="25" fillId="5" borderId="26" xfId="0" applyNumberFormat="1" applyFont="1" applyFill="1" applyBorder="1" applyAlignment="1">
      <alignment horizontal="center" vertical="center"/>
    </xf>
    <xf numFmtId="3" fontId="20" fillId="5" borderId="29" xfId="0" applyNumberFormat="1" applyFont="1" applyFill="1" applyBorder="1" applyAlignment="1">
      <alignment horizontal="center" vertical="center"/>
    </xf>
    <xf numFmtId="3" fontId="20" fillId="5" borderId="31" xfId="0" applyNumberFormat="1" applyFont="1" applyFill="1" applyBorder="1" applyAlignment="1">
      <alignment horizontal="center" vertical="center"/>
    </xf>
    <xf numFmtId="9" fontId="25" fillId="5" borderId="24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5" borderId="40" xfId="0" applyFont="1" applyFill="1" applyBorder="1" applyAlignment="1">
      <alignment horizontal="left" vertical="center"/>
    </xf>
    <xf numFmtId="0" fontId="24" fillId="5" borderId="41" xfId="0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5" borderId="27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0" fontId="23" fillId="5" borderId="29" xfId="0" applyFont="1" applyFill="1" applyBorder="1" applyAlignment="1">
      <alignment horizontal="center" vertical="center" wrapText="1"/>
    </xf>
    <xf numFmtId="3" fontId="11" fillId="6" borderId="29" xfId="0" applyNumberFormat="1" applyFont="1" applyFill="1" applyBorder="1" applyAlignment="1">
      <alignment horizontal="center" vertical="center"/>
    </xf>
    <xf numFmtId="3" fontId="11" fillId="6" borderId="31" xfId="0" applyNumberFormat="1" applyFont="1" applyFill="1" applyBorder="1" applyAlignment="1">
      <alignment horizontal="center" vertical="center"/>
    </xf>
    <xf numFmtId="3" fontId="11" fillId="6" borderId="35" xfId="0" applyNumberFormat="1" applyFont="1" applyFill="1" applyBorder="1" applyAlignment="1">
      <alignment horizontal="center" vertical="center"/>
    </xf>
    <xf numFmtId="3" fontId="26" fillId="5" borderId="0" xfId="0" applyNumberFormat="1" applyFont="1" applyFill="1" applyBorder="1" applyAlignment="1">
      <alignment horizontal="center" vertical="center"/>
    </xf>
    <xf numFmtId="3" fontId="20" fillId="5" borderId="37" xfId="0" applyNumberFormat="1" applyFont="1" applyFill="1" applyBorder="1" applyAlignment="1">
      <alignment horizontal="center" vertical="center"/>
    </xf>
    <xf numFmtId="3" fontId="20" fillId="5" borderId="35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3" fontId="13" fillId="6" borderId="35" xfId="0" applyNumberFormat="1" applyFont="1" applyFill="1" applyBorder="1" applyAlignment="1">
      <alignment horizontal="center" vertical="center"/>
    </xf>
    <xf numFmtId="3" fontId="13" fillId="6" borderId="33" xfId="0" applyNumberFormat="1" applyFont="1" applyFill="1" applyBorder="1" applyAlignment="1">
      <alignment horizontal="center" vertical="center"/>
    </xf>
    <xf numFmtId="3" fontId="20" fillId="5" borderId="36" xfId="0" applyNumberFormat="1" applyFont="1" applyFill="1" applyBorder="1" applyAlignment="1">
      <alignment horizontal="center" vertical="center"/>
    </xf>
    <xf numFmtId="3" fontId="20" fillId="5" borderId="33" xfId="0" applyNumberFormat="1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164" fontId="16" fillId="6" borderId="29" xfId="0" applyNumberFormat="1" applyFont="1" applyFill="1" applyBorder="1" applyAlignment="1">
      <alignment horizontal="center" vertical="center"/>
    </xf>
    <xf numFmtId="164" fontId="16" fillId="6" borderId="31" xfId="0" applyNumberFormat="1" applyFont="1" applyFill="1" applyBorder="1" applyAlignment="1">
      <alignment horizontal="center" vertical="center"/>
    </xf>
    <xf numFmtId="164" fontId="21" fillId="5" borderId="37" xfId="0" applyNumberFormat="1" applyFont="1" applyFill="1" applyBorder="1" applyAlignment="1">
      <alignment horizontal="center" vertical="center"/>
    </xf>
    <xf numFmtId="164" fontId="21" fillId="5" borderId="39" xfId="0" applyNumberFormat="1" applyFont="1" applyFill="1" applyBorder="1" applyAlignment="1">
      <alignment horizontal="center" vertical="center"/>
    </xf>
    <xf numFmtId="164" fontId="21" fillId="5" borderId="0" xfId="0" applyNumberFormat="1" applyFont="1" applyFill="1" applyBorder="1" applyAlignment="1">
      <alignment horizontal="center" vertical="center"/>
    </xf>
    <xf numFmtId="9" fontId="21" fillId="5" borderId="29" xfId="0" applyNumberFormat="1" applyFont="1" applyFill="1" applyBorder="1" applyAlignment="1">
      <alignment horizontal="center" vertical="center"/>
    </xf>
    <xf numFmtId="9" fontId="21" fillId="5" borderId="31" xfId="0" applyNumberFormat="1" applyFont="1" applyFill="1" applyBorder="1" applyAlignment="1">
      <alignment horizontal="center" vertical="center"/>
    </xf>
    <xf numFmtId="9" fontId="21" fillId="5" borderId="35" xfId="0" applyNumberFormat="1" applyFont="1" applyFill="1" applyBorder="1" applyAlignment="1">
      <alignment horizontal="center" vertical="center"/>
    </xf>
    <xf numFmtId="9" fontId="21" fillId="5" borderId="33" xfId="0" applyNumberFormat="1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164" fontId="21" fillId="5" borderId="28" xfId="0" applyNumberFormat="1" applyFont="1" applyFill="1" applyBorder="1" applyAlignment="1">
      <alignment horizontal="center" vertical="center"/>
    </xf>
    <xf numFmtId="164" fontId="21" fillId="5" borderId="32" xfId="0" applyNumberFormat="1" applyFont="1" applyFill="1" applyBorder="1" applyAlignment="1">
      <alignment horizontal="center" vertical="center"/>
    </xf>
    <xf numFmtId="3" fontId="20" fillId="5" borderId="43" xfId="0" applyNumberFormat="1" applyFont="1" applyFill="1" applyBorder="1" applyAlignment="1">
      <alignment horizontal="center" vertical="center"/>
    </xf>
    <xf numFmtId="9" fontId="25" fillId="5" borderId="28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9" fontId="25" fillId="2" borderId="0" xfId="0" applyNumberFormat="1" applyFont="1" applyFill="1" applyBorder="1" applyAlignment="1">
      <alignment horizontal="center" vertical="center"/>
    </xf>
    <xf numFmtId="9" fontId="20" fillId="2" borderId="0" xfId="0" applyNumberFormat="1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left" vertical="center"/>
    </xf>
    <xf numFmtId="164" fontId="23" fillId="5" borderId="36" xfId="0" applyNumberFormat="1" applyFont="1" applyFill="1" applyBorder="1" applyAlignment="1">
      <alignment horizontal="center" vertical="center"/>
    </xf>
    <xf numFmtId="164" fontId="23" fillId="5" borderId="33" xfId="0" applyNumberFormat="1" applyFont="1" applyFill="1" applyBorder="1" applyAlignment="1">
      <alignment horizontal="center" vertical="center"/>
    </xf>
    <xf numFmtId="164" fontId="23" fillId="5" borderId="30" xfId="0" applyNumberFormat="1" applyFont="1" applyFill="1" applyBorder="1" applyAlignment="1">
      <alignment horizontal="center" vertical="center" wrapText="1"/>
    </xf>
    <xf numFmtId="164" fontId="23" fillId="5" borderId="32" xfId="0" applyNumberFormat="1" applyFont="1" applyFill="1" applyBorder="1" applyAlignment="1">
      <alignment horizontal="center" vertical="center" wrapText="1"/>
    </xf>
    <xf numFmtId="164" fontId="23" fillId="5" borderId="28" xfId="0" applyNumberFormat="1" applyFont="1" applyFill="1" applyBorder="1" applyAlignment="1">
      <alignment horizontal="center" vertical="center" wrapText="1"/>
    </xf>
    <xf numFmtId="3" fontId="26" fillId="5" borderId="31" xfId="0" applyNumberFormat="1" applyFont="1" applyFill="1" applyBorder="1" applyAlignment="1">
      <alignment horizontal="center" vertical="center"/>
    </xf>
    <xf numFmtId="3" fontId="26" fillId="5" borderId="29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164" fontId="21" fillId="5" borderId="38" xfId="0" applyNumberFormat="1" applyFont="1" applyFill="1" applyBorder="1" applyAlignment="1">
      <alignment horizontal="center" vertical="center"/>
    </xf>
    <xf numFmtId="9" fontId="21" fillId="5" borderId="34" xfId="0" applyNumberFormat="1" applyFont="1" applyFill="1" applyBorder="1" applyAlignment="1">
      <alignment horizontal="center" vertical="center"/>
    </xf>
    <xf numFmtId="9" fontId="21" fillId="2" borderId="0" xfId="0" applyNumberFormat="1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3" fontId="20" fillId="5" borderId="26" xfId="0" applyNumberFormat="1" applyFont="1" applyFill="1" applyBorder="1" applyAlignment="1">
      <alignment horizontal="center" vertical="center"/>
    </xf>
    <xf numFmtId="3" fontId="20" fillId="5" borderId="24" xfId="0" applyNumberFormat="1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30" fillId="5" borderId="37" xfId="0" applyNumberFormat="1" applyFont="1" applyFill="1" applyBorder="1" applyAlignment="1">
      <alignment horizontal="center" vertical="center"/>
    </xf>
    <xf numFmtId="164" fontId="30" fillId="5" borderId="39" xfId="0" applyNumberFormat="1" applyFont="1" applyFill="1" applyBorder="1" applyAlignment="1">
      <alignment horizontal="center" vertical="center"/>
    </xf>
    <xf numFmtId="164" fontId="30" fillId="5" borderId="0" xfId="0" applyNumberFormat="1" applyFont="1" applyFill="1" applyBorder="1" applyAlignment="1">
      <alignment horizontal="center" vertical="center"/>
    </xf>
    <xf numFmtId="3" fontId="24" fillId="5" borderId="42" xfId="0" applyNumberFormat="1" applyFont="1" applyFill="1" applyBorder="1" applyAlignment="1">
      <alignment horizontal="left" vertical="center"/>
    </xf>
    <xf numFmtId="3" fontId="24" fillId="5" borderId="41" xfId="0" applyNumberFormat="1" applyFont="1" applyFill="1" applyBorder="1" applyAlignment="1">
      <alignment horizontal="left" vertical="center"/>
    </xf>
    <xf numFmtId="3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5" borderId="32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vertical="top"/>
    </xf>
    <xf numFmtId="1" fontId="23" fillId="5" borderId="26" xfId="0" applyNumberFormat="1" applyFont="1" applyFill="1" applyBorder="1" applyAlignment="1">
      <alignment horizontal="center" vertical="center"/>
    </xf>
    <xf numFmtId="167" fontId="22" fillId="2" borderId="0" xfId="0" applyNumberFormat="1" applyFont="1" applyFill="1" applyAlignment="1">
      <alignment vertical="top"/>
    </xf>
    <xf numFmtId="167" fontId="0" fillId="2" borderId="0" xfId="0" applyNumberFormat="1" applyFont="1" applyFill="1"/>
    <xf numFmtId="1" fontId="23" fillId="5" borderId="24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left" vertical="center"/>
    </xf>
    <xf numFmtId="0" fontId="24" fillId="5" borderId="41" xfId="0" applyFont="1" applyFill="1" applyBorder="1" applyAlignment="1">
      <alignment horizontal="left" vertical="center"/>
    </xf>
    <xf numFmtId="4" fontId="0" fillId="2" borderId="0" xfId="0" applyNumberFormat="1" applyFont="1" applyFill="1"/>
    <xf numFmtId="10" fontId="0" fillId="2" borderId="0" xfId="0" applyNumberFormat="1" applyFont="1" applyFill="1"/>
    <xf numFmtId="0" fontId="24" fillId="5" borderId="41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0" fontId="20" fillId="5" borderId="69" xfId="0" applyFont="1" applyFill="1" applyBorder="1" applyAlignment="1">
      <alignment horizontal="center" vertical="center" wrapText="1"/>
    </xf>
    <xf numFmtId="0" fontId="20" fillId="5" borderId="70" xfId="0" applyFont="1" applyFill="1" applyBorder="1" applyAlignment="1">
      <alignment horizontal="center" vertical="center" wrapText="1"/>
    </xf>
    <xf numFmtId="0" fontId="20" fillId="5" borderId="71" xfId="0" applyFont="1" applyFill="1" applyBorder="1" applyAlignment="1">
      <alignment horizontal="center" vertical="center" wrapText="1"/>
    </xf>
    <xf numFmtId="0" fontId="20" fillId="5" borderId="69" xfId="0" applyFont="1" applyFill="1" applyBorder="1" applyAlignment="1">
      <alignment horizontal="center" vertical="center"/>
    </xf>
    <xf numFmtId="0" fontId="20" fillId="5" borderId="71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 wrapText="1"/>
    </xf>
    <xf numFmtId="164" fontId="21" fillId="5" borderId="71" xfId="0" applyNumberFormat="1" applyFont="1" applyFill="1" applyBorder="1" applyAlignment="1">
      <alignment horizontal="center" vertical="center"/>
    </xf>
    <xf numFmtId="164" fontId="21" fillId="5" borderId="72" xfId="0" applyNumberFormat="1" applyFont="1" applyFill="1" applyBorder="1" applyAlignment="1">
      <alignment horizontal="center" vertical="center"/>
    </xf>
    <xf numFmtId="164" fontId="25" fillId="5" borderId="30" xfId="0" applyNumberFormat="1" applyFont="1" applyFill="1" applyBorder="1" applyAlignment="1">
      <alignment horizontal="center" vertical="center" wrapText="1"/>
    </xf>
    <xf numFmtId="164" fontId="25" fillId="5" borderId="28" xfId="0" applyNumberFormat="1" applyFont="1" applyFill="1" applyBorder="1" applyAlignment="1">
      <alignment horizontal="center" vertical="center" wrapText="1"/>
    </xf>
    <xf numFmtId="164" fontId="25" fillId="5" borderId="32" xfId="0" applyNumberFormat="1" applyFont="1" applyFill="1" applyBorder="1" applyAlignment="1">
      <alignment horizontal="center" vertical="center" wrapText="1"/>
    </xf>
    <xf numFmtId="0" fontId="20" fillId="5" borderId="70" xfId="0" applyFont="1" applyFill="1" applyBorder="1" applyAlignment="1">
      <alignment horizontal="center" vertical="center"/>
    </xf>
    <xf numFmtId="0" fontId="34" fillId="2" borderId="0" xfId="0" applyFont="1" applyFill="1"/>
    <xf numFmtId="0" fontId="35" fillId="2" borderId="0" xfId="0" applyFont="1" applyFill="1" applyAlignment="1">
      <alignment vertical="top"/>
    </xf>
    <xf numFmtId="3" fontId="34" fillId="2" borderId="0" xfId="0" applyNumberFormat="1" applyFont="1" applyFill="1"/>
    <xf numFmtId="0" fontId="34" fillId="2" borderId="0" xfId="0" applyFont="1" applyFill="1" applyAlignment="1">
      <alignment vertical="top"/>
    </xf>
    <xf numFmtId="164" fontId="36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wrapText="1"/>
    </xf>
    <xf numFmtId="0" fontId="34" fillId="2" borderId="0" xfId="0" applyFont="1" applyFill="1" applyAlignment="1">
      <alignment horizontal="center" vertical="center"/>
    </xf>
    <xf numFmtId="164" fontId="37" fillId="2" borderId="0" xfId="0" applyNumberFormat="1" applyFont="1" applyFill="1" applyAlignment="1">
      <alignment horizontal="center" vertical="center"/>
    </xf>
    <xf numFmtId="166" fontId="35" fillId="2" borderId="0" xfId="0" applyNumberFormat="1" applyFont="1" applyFill="1" applyAlignment="1">
      <alignment vertical="top"/>
    </xf>
    <xf numFmtId="9" fontId="21" fillId="5" borderId="32" xfId="0" applyNumberFormat="1" applyFont="1" applyFill="1" applyBorder="1" applyAlignment="1">
      <alignment horizontal="center" vertical="center"/>
    </xf>
    <xf numFmtId="9" fontId="21" fillId="5" borderId="28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60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/>
    </xf>
    <xf numFmtId="0" fontId="24" fillId="5" borderId="45" xfId="0" applyFont="1" applyFill="1" applyBorder="1" applyAlignment="1">
      <alignment horizontal="center" vertical="center"/>
    </xf>
    <xf numFmtId="0" fontId="13" fillId="7" borderId="44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0" fillId="5" borderId="53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32" fillId="4" borderId="35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0" fillId="5" borderId="62" xfId="0" applyFont="1" applyFill="1" applyBorder="1" applyAlignment="1">
      <alignment horizontal="center" vertical="center"/>
    </xf>
    <xf numFmtId="0" fontId="20" fillId="5" borderId="63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3" fillId="7" borderId="66" xfId="0" applyFont="1" applyFill="1" applyBorder="1" applyAlignment="1">
      <alignment horizontal="center" vertical="center"/>
    </xf>
    <xf numFmtId="0" fontId="23" fillId="5" borderId="68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40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 wrapText="1"/>
    </xf>
    <xf numFmtId="0" fontId="24" fillId="5" borderId="61" xfId="0" applyFont="1" applyFill="1" applyBorder="1" applyAlignment="1">
      <alignment horizontal="center" vertical="center" wrapText="1"/>
    </xf>
    <xf numFmtId="0" fontId="23" fillId="5" borderId="62" xfId="0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0" fontId="23" fillId="5" borderId="67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33" fillId="4" borderId="35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13" fillId="7" borderId="45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5" xfId="0" applyFont="1" applyFill="1" applyBorder="1" applyAlignment="1">
      <alignment horizontal="center" vertical="center" wrapText="1"/>
    </xf>
    <xf numFmtId="0" fontId="20" fillId="5" borderId="6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164" fontId="32" fillId="4" borderId="23" xfId="0" applyNumberFormat="1" applyFont="1" applyFill="1" applyBorder="1" applyAlignment="1">
      <alignment horizontal="center" vertical="center" wrapText="1"/>
    </xf>
    <xf numFmtId="0" fontId="23" fillId="5" borderId="40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0" fontId="23" fillId="5" borderId="74" xfId="0" applyFont="1" applyFill="1" applyBorder="1" applyAlignment="1">
      <alignment horizontal="center" vertical="center" wrapText="1"/>
    </xf>
    <xf numFmtId="0" fontId="23" fillId="5" borderId="75" xfId="0" applyFont="1" applyFill="1" applyBorder="1" applyAlignment="1">
      <alignment horizontal="center" vertical="center" wrapText="1"/>
    </xf>
    <xf numFmtId="0" fontId="23" fillId="5" borderId="77" xfId="0" applyFont="1" applyFill="1" applyBorder="1" applyAlignment="1">
      <alignment horizontal="center" vertical="center" wrapText="1"/>
    </xf>
    <xf numFmtId="0" fontId="23" fillId="5" borderId="78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wrapText="1"/>
    </xf>
    <xf numFmtId="0" fontId="23" fillId="5" borderId="73" xfId="0" applyFont="1" applyFill="1" applyBorder="1" applyAlignment="1">
      <alignment horizontal="center" vertical="center" wrapText="1"/>
    </xf>
    <xf numFmtId="0" fontId="23" fillId="5" borderId="76" xfId="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 applyProtection="1">
      <alignment horizontal="center" vertical="center" wrapText="1"/>
      <protection locked="0"/>
    </xf>
    <xf numFmtId="0" fontId="20" fillId="5" borderId="35" xfId="0" applyFont="1" applyFill="1" applyBorder="1" applyAlignment="1" applyProtection="1">
      <alignment horizontal="center" vertical="center" wrapText="1"/>
      <protection locked="0"/>
    </xf>
    <xf numFmtId="0" fontId="20" fillId="5" borderId="66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 wrapText="1"/>
    </xf>
    <xf numFmtId="0" fontId="24" fillId="5" borderId="45" xfId="0" applyFont="1" applyFill="1" applyBorder="1" applyAlignment="1">
      <alignment horizontal="center" vertical="center" wrapText="1"/>
    </xf>
    <xf numFmtId="0" fontId="23" fillId="5" borderId="58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left" vertical="center" wrapText="1"/>
    </xf>
    <xf numFmtId="0" fontId="24" fillId="5" borderId="32" xfId="0" applyFont="1" applyFill="1" applyBorder="1" applyAlignment="1">
      <alignment horizontal="left" vertical="center" wrapText="1"/>
    </xf>
    <xf numFmtId="0" fontId="24" fillId="5" borderId="28" xfId="0" applyFont="1" applyFill="1" applyBorder="1" applyAlignment="1">
      <alignment horizontal="left" vertical="center" wrapText="1"/>
    </xf>
    <xf numFmtId="0" fontId="23" fillId="5" borderId="41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24" fillId="5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71"/>
  <sheetViews>
    <sheetView zoomScale="80" zoomScaleNormal="80" workbookViewId="0">
      <selection activeCell="C37" sqref="C37"/>
    </sheetView>
  </sheetViews>
  <sheetFormatPr defaultColWidth="8.85546875" defaultRowHeight="15" x14ac:dyDescent="0.25"/>
  <cols>
    <col min="1" max="1" width="2.7109375" style="38" customWidth="1"/>
    <col min="2" max="2" width="9.140625" style="41" customWidth="1"/>
    <col min="3" max="3" width="164.42578125" style="41" customWidth="1"/>
    <col min="4" max="70" width="8.85546875" style="38"/>
    <col min="71" max="16384" width="8.85546875" style="41"/>
  </cols>
  <sheetData>
    <row r="1" spans="2:3" s="38" customFormat="1" ht="15.75" thickBot="1" x14ac:dyDescent="0.3"/>
    <row r="2" spans="2:3" ht="22.15" customHeight="1" thickTop="1" thickBot="1" x14ac:dyDescent="0.3">
      <c r="B2" s="39" t="s">
        <v>116</v>
      </c>
      <c r="C2" s="40"/>
    </row>
    <row r="3" spans="2:3" ht="22.15" customHeight="1" thickTop="1" thickBot="1" x14ac:dyDescent="0.3">
      <c r="B3" s="42" t="s">
        <v>76</v>
      </c>
      <c r="C3" s="43" t="s">
        <v>0</v>
      </c>
    </row>
    <row r="4" spans="2:3" ht="22.15" customHeight="1" thickTop="1" x14ac:dyDescent="0.25">
      <c r="B4" s="44" t="s">
        <v>78</v>
      </c>
      <c r="C4" s="45" t="s">
        <v>117</v>
      </c>
    </row>
    <row r="5" spans="2:3" ht="22.15" customHeight="1" x14ac:dyDescent="0.25">
      <c r="B5" s="44" t="s">
        <v>79</v>
      </c>
      <c r="C5" s="45" t="s">
        <v>118</v>
      </c>
    </row>
    <row r="6" spans="2:3" ht="22.15" customHeight="1" x14ac:dyDescent="0.25">
      <c r="B6" s="44" t="s">
        <v>80</v>
      </c>
      <c r="C6" s="45" t="s">
        <v>119</v>
      </c>
    </row>
    <row r="7" spans="2:3" ht="22.15" customHeight="1" x14ac:dyDescent="0.25">
      <c r="B7" s="44" t="s">
        <v>81</v>
      </c>
      <c r="C7" s="45" t="s">
        <v>120</v>
      </c>
    </row>
    <row r="8" spans="2:3" ht="22.15" customHeight="1" x14ac:dyDescent="0.25">
      <c r="B8" s="44" t="s">
        <v>82</v>
      </c>
      <c r="C8" s="45" t="s">
        <v>121</v>
      </c>
    </row>
    <row r="9" spans="2:3" ht="22.15" customHeight="1" thickBot="1" x14ac:dyDescent="0.3">
      <c r="B9" s="44" t="s">
        <v>83</v>
      </c>
      <c r="C9" s="45" t="s">
        <v>122</v>
      </c>
    </row>
    <row r="10" spans="2:3" ht="22.15" customHeight="1" thickTop="1" thickBot="1" x14ac:dyDescent="0.3">
      <c r="B10" s="42" t="s">
        <v>77</v>
      </c>
      <c r="C10" s="43" t="s">
        <v>1</v>
      </c>
    </row>
    <row r="11" spans="2:3" ht="22.15" customHeight="1" thickTop="1" x14ac:dyDescent="0.25">
      <c r="B11" s="44" t="s">
        <v>84</v>
      </c>
      <c r="C11" s="45" t="s">
        <v>123</v>
      </c>
    </row>
    <row r="12" spans="2:3" ht="22.15" customHeight="1" x14ac:dyDescent="0.25">
      <c r="B12" s="44" t="s">
        <v>85</v>
      </c>
      <c r="C12" s="45" t="s">
        <v>124</v>
      </c>
    </row>
    <row r="13" spans="2:3" ht="22.15" customHeight="1" x14ac:dyDescent="0.25">
      <c r="B13" s="44" t="s">
        <v>86</v>
      </c>
      <c r="C13" s="45" t="s">
        <v>125</v>
      </c>
    </row>
    <row r="14" spans="2:3" ht="22.15" customHeight="1" x14ac:dyDescent="0.25">
      <c r="B14" s="44" t="s">
        <v>87</v>
      </c>
      <c r="C14" s="45" t="s">
        <v>126</v>
      </c>
    </row>
    <row r="15" spans="2:3" ht="22.15" customHeight="1" x14ac:dyDescent="0.25">
      <c r="B15" s="44" t="s">
        <v>88</v>
      </c>
      <c r="C15" s="45" t="s">
        <v>127</v>
      </c>
    </row>
    <row r="16" spans="2:3" ht="22.15" customHeight="1" x14ac:dyDescent="0.25">
      <c r="B16" s="44" t="s">
        <v>89</v>
      </c>
      <c r="C16" s="45" t="s">
        <v>128</v>
      </c>
    </row>
    <row r="17" spans="2:3" ht="22.15" customHeight="1" thickBot="1" x14ac:dyDescent="0.3">
      <c r="B17" s="46" t="s">
        <v>90</v>
      </c>
      <c r="C17" s="47" t="s">
        <v>129</v>
      </c>
    </row>
    <row r="18" spans="2:3" s="38" customFormat="1" ht="15.75" thickTop="1" x14ac:dyDescent="0.25"/>
    <row r="19" spans="2:3" s="38" customFormat="1" x14ac:dyDescent="0.25"/>
    <row r="20" spans="2:3" s="38" customFormat="1" x14ac:dyDescent="0.25"/>
    <row r="21" spans="2:3" s="38" customFormat="1" x14ac:dyDescent="0.25"/>
    <row r="22" spans="2:3" s="38" customFormat="1" x14ac:dyDescent="0.25"/>
    <row r="23" spans="2:3" s="38" customFormat="1" x14ac:dyDescent="0.25"/>
    <row r="24" spans="2:3" s="38" customFormat="1" x14ac:dyDescent="0.25"/>
    <row r="25" spans="2:3" s="38" customFormat="1" x14ac:dyDescent="0.25"/>
    <row r="26" spans="2:3" s="38" customFormat="1" x14ac:dyDescent="0.25"/>
    <row r="27" spans="2:3" s="38" customFormat="1" x14ac:dyDescent="0.25"/>
    <row r="28" spans="2:3" s="38" customFormat="1" x14ac:dyDescent="0.25"/>
    <row r="29" spans="2:3" s="38" customFormat="1" x14ac:dyDescent="0.25"/>
    <row r="30" spans="2:3" s="38" customFormat="1" x14ac:dyDescent="0.25"/>
    <row r="31" spans="2:3" s="38" customFormat="1" x14ac:dyDescent="0.25"/>
    <row r="32" spans="2:3" s="38" customFormat="1" x14ac:dyDescent="0.25"/>
    <row r="33" s="38" customFormat="1" x14ac:dyDescent="0.25"/>
    <row r="34" s="38" customFormat="1" x14ac:dyDescent="0.25"/>
    <row r="35" s="38" customFormat="1" x14ac:dyDescent="0.25"/>
    <row r="36" s="38" customFormat="1" x14ac:dyDescent="0.25"/>
    <row r="37" s="38" customFormat="1" x14ac:dyDescent="0.25"/>
    <row r="38" s="38" customFormat="1" x14ac:dyDescent="0.25"/>
    <row r="39" s="38" customFormat="1" x14ac:dyDescent="0.25"/>
    <row r="40" s="38" customFormat="1" x14ac:dyDescent="0.25"/>
    <row r="41" s="38" customFormat="1" x14ac:dyDescent="0.25"/>
    <row r="42" s="38" customFormat="1" x14ac:dyDescent="0.25"/>
    <row r="43" s="38" customFormat="1" x14ac:dyDescent="0.25"/>
    <row r="44" s="38" customFormat="1" x14ac:dyDescent="0.25"/>
    <row r="45" s="38" customFormat="1" x14ac:dyDescent="0.25"/>
    <row r="46" s="38" customFormat="1" x14ac:dyDescent="0.25"/>
    <row r="47" s="38" customFormat="1" x14ac:dyDescent="0.25"/>
    <row r="4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</sheetData>
  <hyperlinks>
    <hyperlink ref="C4" location="'11.1.1'!A1" display="Accidents sur le lieu de travail selon la province et  la région de l'entreprise: évolution 2012 - 2017" xr:uid="{00000000-0004-0000-0000-000000000000}"/>
    <hyperlink ref="C5" location="'11.1.2'!A1" display="Accidents sur le lieu de travail selon la province et la région de l'entreprise : distribution selon les conséquences - 2017" xr:uid="{00000000-0004-0000-0000-000001000000}"/>
    <hyperlink ref="C6" location="'11.1.3'!A1" display="Accidents sur le lieu de travail selon la province et la région de l'entreprise : distribution selon les conséquences et le genre - 2017" xr:uid="{00000000-0004-0000-0000-000002000000}"/>
    <hyperlink ref="C7" location="'11.1.4'!A1" display="Accidents sur le lieu de travail selon la province et la région de l'entreprise : distribution selon les conséquences et la génération en fréquence absolue - 2017" xr:uid="{00000000-0004-0000-0000-000003000000}"/>
    <hyperlink ref="C8" location="'11.1.5'!A1" display="Accidents sur le lieu de travail selon la province et la région de l'entreprise : distribution selon les conséquences et la génération en fréquence relative - 2017" xr:uid="{00000000-0004-0000-0000-000004000000}"/>
    <hyperlink ref="C9" location="'11.1.6'!A1" display="Accidents sur le lieu de travail selon la province et la région de l'entreprise : distribution selon les conséquences et le genre de travail - 2017" xr:uid="{00000000-0004-0000-0000-000005000000}"/>
    <hyperlink ref="C11" location="'11.2.1'!A1" display="Accidents sur le lieu de travail selon la taille de l'entreprise : évolution 2012 - 2017" xr:uid="{00000000-0004-0000-0000-000006000000}"/>
    <hyperlink ref="C12" location="'11.2.2'!A1" display="Accidents sur le lieu de travail selon la taille de l'entreprise : distribution selon les conséquences - 2017" xr:uid="{00000000-0004-0000-0000-000007000000}"/>
    <hyperlink ref="C13" location="'11.2.3'!A1" display="Accidents sur le lieu de travail selon la taille de l'entreprise : distribution selon les conséquences et le genre - 2017" xr:uid="{00000000-0004-0000-0000-000008000000}"/>
    <hyperlink ref="C14" location="'11.2.4'!A1" display="Accidents sur le lieu de travail selon la taille de l'entreprise : distribution selon les conséquences et la génération en fréquence absolue - 2017" xr:uid="{00000000-0004-0000-0000-000009000000}"/>
    <hyperlink ref="C15" location="'11.2.5'!A1" display="Accidents sur le lieu de travail selon la taille de l'entreprise : distribution selon les conséquences et la génération en fréquence relative - 2017" xr:uid="{00000000-0004-0000-0000-00000A000000}"/>
    <hyperlink ref="C16" location="'11.2.6'!A1" display="Accidents sur le lieu de travail selon la taille de l'entreprise : distribution selon les conséquences et le genre de travail - 2017" xr:uid="{00000000-0004-0000-0000-00000B000000}"/>
    <hyperlink ref="C17" location="'11.2.7'!A1" display="Accidents sur le lieu de travail selon la  taille de l'entreprise: nombre d'accidents par 1000 équivalents temps plein -2017" xr:uid="{00000000-0004-0000-0000-00000C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DJ465"/>
  <sheetViews>
    <sheetView zoomScale="70" zoomScaleNormal="70" workbookViewId="0">
      <selection activeCell="Q15" sqref="Q15"/>
    </sheetView>
  </sheetViews>
  <sheetFormatPr defaultColWidth="9.140625" defaultRowHeight="15" x14ac:dyDescent="0.25"/>
  <cols>
    <col min="1" max="1" width="2.7109375" style="48" customWidth="1"/>
    <col min="2" max="2" width="48.140625" style="34" bestFit="1" customWidth="1"/>
    <col min="3" max="23" width="11.28515625" style="34" customWidth="1"/>
    <col min="24" max="24" width="11.42578125" style="201" customWidth="1"/>
    <col min="25" max="114" width="11.42578125" style="48" customWidth="1"/>
    <col min="115" max="256" width="11.42578125" style="34" customWidth="1"/>
    <col min="257" max="16384" width="9.140625" style="34"/>
  </cols>
  <sheetData>
    <row r="1" spans="2:24" s="48" customFormat="1" ht="15.75" thickBot="1" x14ac:dyDescent="0.3">
      <c r="X1" s="201"/>
    </row>
    <row r="2" spans="2:24" ht="22.15" customHeight="1" thickTop="1" thickBot="1" x14ac:dyDescent="0.3">
      <c r="B2" s="220" t="s">
        <v>139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47"/>
    </row>
    <row r="3" spans="2:24" ht="22.15" customHeight="1" thickTop="1" thickBot="1" x14ac:dyDescent="0.3">
      <c r="B3" s="223" t="s">
        <v>101</v>
      </c>
      <c r="C3" s="251" t="s">
        <v>24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8"/>
      <c r="V3" s="252" t="s">
        <v>19</v>
      </c>
      <c r="W3" s="253"/>
    </row>
    <row r="4" spans="2:24" ht="22.15" customHeight="1" thickTop="1" thickBot="1" x14ac:dyDescent="0.3">
      <c r="B4" s="248"/>
      <c r="C4" s="236" t="s">
        <v>25</v>
      </c>
      <c r="D4" s="237"/>
      <c r="E4" s="237"/>
      <c r="F4" s="237"/>
      <c r="G4" s="237"/>
      <c r="H4" s="237"/>
      <c r="I4" s="237"/>
      <c r="J4" s="237"/>
      <c r="K4" s="305"/>
      <c r="L4" s="236" t="s">
        <v>26</v>
      </c>
      <c r="M4" s="237"/>
      <c r="N4" s="237"/>
      <c r="O4" s="237"/>
      <c r="P4" s="237"/>
      <c r="Q4" s="237"/>
      <c r="R4" s="237"/>
      <c r="S4" s="237"/>
      <c r="T4" s="237"/>
      <c r="U4" s="305"/>
      <c r="V4" s="254"/>
      <c r="W4" s="255"/>
    </row>
    <row r="5" spans="2:24" ht="22.15" customHeight="1" thickTop="1" thickBot="1" x14ac:dyDescent="0.3">
      <c r="B5" s="248"/>
      <c r="C5" s="306" t="s">
        <v>35</v>
      </c>
      <c r="D5" s="307"/>
      <c r="E5" s="307"/>
      <c r="F5" s="307"/>
      <c r="G5" s="307"/>
      <c r="H5" s="307"/>
      <c r="I5" s="307"/>
      <c r="J5" s="229" t="s">
        <v>19</v>
      </c>
      <c r="K5" s="214"/>
      <c r="L5" s="236" t="s">
        <v>20</v>
      </c>
      <c r="M5" s="237"/>
      <c r="N5" s="237"/>
      <c r="O5" s="237"/>
      <c r="P5" s="237"/>
      <c r="Q5" s="237"/>
      <c r="R5" s="237"/>
      <c r="S5" s="305"/>
      <c r="T5" s="229" t="s">
        <v>19</v>
      </c>
      <c r="U5" s="214"/>
      <c r="V5" s="254"/>
      <c r="W5" s="255"/>
    </row>
    <row r="6" spans="2:24" ht="22.15" customHeight="1" thickTop="1" x14ac:dyDescent="0.25">
      <c r="B6" s="248"/>
      <c r="C6" s="240" t="s">
        <v>21</v>
      </c>
      <c r="D6" s="241"/>
      <c r="E6" s="267" t="s">
        <v>66</v>
      </c>
      <c r="F6" s="266"/>
      <c r="G6" s="267" t="s">
        <v>67</v>
      </c>
      <c r="H6" s="266"/>
      <c r="I6" s="188" t="s">
        <v>22</v>
      </c>
      <c r="J6" s="231"/>
      <c r="K6" s="216"/>
      <c r="L6" s="240" t="s">
        <v>21</v>
      </c>
      <c r="M6" s="241"/>
      <c r="N6" s="242" t="s">
        <v>66</v>
      </c>
      <c r="O6" s="241"/>
      <c r="P6" s="242" t="s">
        <v>67</v>
      </c>
      <c r="Q6" s="241"/>
      <c r="R6" s="243" t="s">
        <v>22</v>
      </c>
      <c r="S6" s="308"/>
      <c r="T6" s="231"/>
      <c r="U6" s="216"/>
      <c r="V6" s="256"/>
      <c r="W6" s="257"/>
    </row>
    <row r="7" spans="2:24" ht="22.15" customHeight="1" thickBot="1" x14ac:dyDescent="0.3">
      <c r="B7" s="249"/>
      <c r="C7" s="186" t="s">
        <v>3</v>
      </c>
      <c r="D7" s="197" t="s">
        <v>4</v>
      </c>
      <c r="E7" s="187" t="s">
        <v>3</v>
      </c>
      <c r="F7" s="197" t="s">
        <v>4</v>
      </c>
      <c r="G7" s="187" t="s">
        <v>3</v>
      </c>
      <c r="H7" s="197" t="s">
        <v>4</v>
      </c>
      <c r="I7" s="183" t="s">
        <v>3</v>
      </c>
      <c r="J7" s="186" t="s">
        <v>3</v>
      </c>
      <c r="K7" s="198" t="s">
        <v>4</v>
      </c>
      <c r="L7" s="186" t="s">
        <v>3</v>
      </c>
      <c r="M7" s="197" t="s">
        <v>4</v>
      </c>
      <c r="N7" s="187" t="s">
        <v>3</v>
      </c>
      <c r="O7" s="197" t="s">
        <v>4</v>
      </c>
      <c r="P7" s="187" t="s">
        <v>3</v>
      </c>
      <c r="Q7" s="197" t="s">
        <v>4</v>
      </c>
      <c r="R7" s="187" t="s">
        <v>3</v>
      </c>
      <c r="S7" s="199" t="s">
        <v>4</v>
      </c>
      <c r="T7" s="186" t="s">
        <v>3</v>
      </c>
      <c r="U7" s="198" t="s">
        <v>4</v>
      </c>
      <c r="V7" s="186" t="s">
        <v>3</v>
      </c>
      <c r="W7" s="198" t="s">
        <v>4</v>
      </c>
    </row>
    <row r="8" spans="2:24" ht="22.15" customHeight="1" thickTop="1" x14ac:dyDescent="0.25">
      <c r="B8" s="58" t="s">
        <v>36</v>
      </c>
      <c r="C8" s="79">
        <v>1</v>
      </c>
      <c r="D8" s="60">
        <v>1.7602534765006161E-4</v>
      </c>
      <c r="E8" s="80">
        <v>8</v>
      </c>
      <c r="F8" s="60">
        <v>1.0282776349614395E-3</v>
      </c>
      <c r="G8" s="80">
        <v>1</v>
      </c>
      <c r="H8" s="60">
        <v>2.0325203252032522E-3</v>
      </c>
      <c r="I8" s="97">
        <v>0</v>
      </c>
      <c r="J8" s="98">
        <v>10</v>
      </c>
      <c r="K8" s="81">
        <v>7.1669175087794737E-4</v>
      </c>
      <c r="L8" s="79">
        <v>2</v>
      </c>
      <c r="M8" s="60">
        <v>4.734848484848485E-4</v>
      </c>
      <c r="N8" s="80">
        <v>7</v>
      </c>
      <c r="O8" s="60">
        <v>6.3171193935565378E-4</v>
      </c>
      <c r="P8" s="80">
        <v>0</v>
      </c>
      <c r="Q8" s="145">
        <v>0</v>
      </c>
      <c r="R8" s="80">
        <v>0</v>
      </c>
      <c r="S8" s="116">
        <v>0</v>
      </c>
      <c r="T8" s="98">
        <v>9</v>
      </c>
      <c r="U8" s="81">
        <v>5.6568196103079819E-4</v>
      </c>
      <c r="V8" s="98">
        <v>19</v>
      </c>
      <c r="W8" s="81">
        <v>6.3623882396276327E-4</v>
      </c>
      <c r="X8" s="202" t="s">
        <v>54</v>
      </c>
    </row>
    <row r="9" spans="2:24" ht="22.15" customHeight="1" x14ac:dyDescent="0.25">
      <c r="B9" s="58" t="s">
        <v>37</v>
      </c>
      <c r="C9" s="79">
        <v>3</v>
      </c>
      <c r="D9" s="60">
        <v>5.2807604295018479E-4</v>
      </c>
      <c r="E9" s="80">
        <v>14</v>
      </c>
      <c r="F9" s="60">
        <v>1.7994858611825194E-3</v>
      </c>
      <c r="G9" s="80">
        <v>0</v>
      </c>
      <c r="H9" s="60">
        <v>0</v>
      </c>
      <c r="I9" s="97">
        <v>0</v>
      </c>
      <c r="J9" s="98">
        <v>17</v>
      </c>
      <c r="K9" s="81">
        <v>1.2183759764925106E-3</v>
      </c>
      <c r="L9" s="79">
        <v>6</v>
      </c>
      <c r="M9" s="60">
        <v>1.4204545454545455E-3</v>
      </c>
      <c r="N9" s="80">
        <v>10</v>
      </c>
      <c r="O9" s="60">
        <v>9.0244562765093403E-4</v>
      </c>
      <c r="P9" s="80">
        <v>1</v>
      </c>
      <c r="Q9" s="145">
        <v>1.658374792703151E-3</v>
      </c>
      <c r="R9" s="80">
        <v>0</v>
      </c>
      <c r="S9" s="116">
        <v>0</v>
      </c>
      <c r="T9" s="98">
        <v>17</v>
      </c>
      <c r="U9" s="81">
        <v>1.0685103708359522E-3</v>
      </c>
      <c r="V9" s="98">
        <v>34</v>
      </c>
      <c r="W9" s="81">
        <v>1.1385326323544184E-3</v>
      </c>
      <c r="X9" s="202" t="s">
        <v>55</v>
      </c>
    </row>
    <row r="10" spans="2:24" ht="22.15" customHeight="1" x14ac:dyDescent="0.25">
      <c r="B10" s="58" t="s">
        <v>38</v>
      </c>
      <c r="C10" s="79">
        <v>11</v>
      </c>
      <c r="D10" s="60">
        <v>1.9362788241506777E-3</v>
      </c>
      <c r="E10" s="80">
        <v>26</v>
      </c>
      <c r="F10" s="60">
        <v>3.3419023136246786E-3</v>
      </c>
      <c r="G10" s="80">
        <v>5</v>
      </c>
      <c r="H10" s="60">
        <v>1.016260162601626E-2</v>
      </c>
      <c r="I10" s="97">
        <v>0</v>
      </c>
      <c r="J10" s="98">
        <v>42</v>
      </c>
      <c r="K10" s="81">
        <v>3.0101053536873792E-3</v>
      </c>
      <c r="L10" s="79">
        <v>17</v>
      </c>
      <c r="M10" s="60">
        <v>4.024621212121212E-3</v>
      </c>
      <c r="N10" s="80">
        <v>23</v>
      </c>
      <c r="O10" s="60">
        <v>2.0756249435971482E-3</v>
      </c>
      <c r="P10" s="80">
        <v>1</v>
      </c>
      <c r="Q10" s="145">
        <v>1.658374792703151E-3</v>
      </c>
      <c r="R10" s="80">
        <v>0</v>
      </c>
      <c r="S10" s="116">
        <v>0</v>
      </c>
      <c r="T10" s="98">
        <v>41</v>
      </c>
      <c r="U10" s="81">
        <v>2.576995600251414E-3</v>
      </c>
      <c r="V10" s="98">
        <v>83</v>
      </c>
      <c r="W10" s="81">
        <v>2.7793590731004921E-3</v>
      </c>
      <c r="X10" s="202" t="s">
        <v>56</v>
      </c>
    </row>
    <row r="11" spans="2:24" ht="22.15" customHeight="1" x14ac:dyDescent="0.25">
      <c r="B11" s="58" t="s">
        <v>39</v>
      </c>
      <c r="C11" s="79">
        <v>38</v>
      </c>
      <c r="D11" s="60">
        <v>6.688963210702341E-3</v>
      </c>
      <c r="E11" s="80">
        <v>87</v>
      </c>
      <c r="F11" s="60">
        <v>1.1182519280205656E-2</v>
      </c>
      <c r="G11" s="80">
        <v>8</v>
      </c>
      <c r="H11" s="60">
        <v>1.6260162601626018E-2</v>
      </c>
      <c r="I11" s="97">
        <v>0</v>
      </c>
      <c r="J11" s="98">
        <v>133</v>
      </c>
      <c r="K11" s="81">
        <v>9.5320002866767003E-3</v>
      </c>
      <c r="L11" s="79">
        <v>36</v>
      </c>
      <c r="M11" s="60">
        <v>8.5227272727272721E-3</v>
      </c>
      <c r="N11" s="80">
        <v>145</v>
      </c>
      <c r="O11" s="60">
        <v>1.3085461600938543E-2</v>
      </c>
      <c r="P11" s="80">
        <v>4</v>
      </c>
      <c r="Q11" s="145">
        <v>6.6334991708126038E-3</v>
      </c>
      <c r="R11" s="80">
        <v>0</v>
      </c>
      <c r="S11" s="116">
        <v>0</v>
      </c>
      <c r="T11" s="98">
        <v>185</v>
      </c>
      <c r="U11" s="81">
        <v>1.1627906976744186E-2</v>
      </c>
      <c r="V11" s="98">
        <v>318</v>
      </c>
      <c r="W11" s="81">
        <v>1.0648628737903091E-2</v>
      </c>
      <c r="X11" s="202" t="s">
        <v>57</v>
      </c>
    </row>
    <row r="12" spans="2:24" ht="22.15" customHeight="1" x14ac:dyDescent="0.25">
      <c r="B12" s="58" t="s">
        <v>40</v>
      </c>
      <c r="C12" s="79">
        <v>119</v>
      </c>
      <c r="D12" s="60">
        <v>2.094701637035733E-2</v>
      </c>
      <c r="E12" s="80">
        <v>312</v>
      </c>
      <c r="F12" s="60">
        <v>4.0102827763496142E-2</v>
      </c>
      <c r="G12" s="80">
        <v>13</v>
      </c>
      <c r="H12" s="60">
        <v>2.6422764227642278E-2</v>
      </c>
      <c r="I12" s="97">
        <v>0</v>
      </c>
      <c r="J12" s="98">
        <v>444</v>
      </c>
      <c r="K12" s="81">
        <v>3.1821113738980868E-2</v>
      </c>
      <c r="L12" s="79">
        <v>237</v>
      </c>
      <c r="M12" s="60">
        <v>5.6107954545454544E-2</v>
      </c>
      <c r="N12" s="80">
        <v>643</v>
      </c>
      <c r="O12" s="60">
        <v>5.8027253857955055E-2</v>
      </c>
      <c r="P12" s="80">
        <v>43</v>
      </c>
      <c r="Q12" s="145">
        <v>7.1310116086235484E-2</v>
      </c>
      <c r="R12" s="80">
        <v>0</v>
      </c>
      <c r="S12" s="116">
        <v>0</v>
      </c>
      <c r="T12" s="98">
        <v>923</v>
      </c>
      <c r="U12" s="81">
        <v>5.8013827781269643E-2</v>
      </c>
      <c r="V12" s="98">
        <v>1367</v>
      </c>
      <c r="W12" s="81">
        <v>4.5775709071426182E-2</v>
      </c>
      <c r="X12" s="202" t="s">
        <v>58</v>
      </c>
    </row>
    <row r="13" spans="2:24" ht="22.15" customHeight="1" x14ac:dyDescent="0.25">
      <c r="B13" s="58" t="s">
        <v>41</v>
      </c>
      <c r="C13" s="79">
        <v>335</v>
      </c>
      <c r="D13" s="60">
        <v>5.8968491462770639E-2</v>
      </c>
      <c r="E13" s="80">
        <v>730</v>
      </c>
      <c r="F13" s="60">
        <v>9.383033419023136E-2</v>
      </c>
      <c r="G13" s="80">
        <v>35</v>
      </c>
      <c r="H13" s="60">
        <v>7.113821138211382E-2</v>
      </c>
      <c r="I13" s="97">
        <v>0</v>
      </c>
      <c r="J13" s="98">
        <v>1100</v>
      </c>
      <c r="K13" s="81">
        <v>7.8836092596574217E-2</v>
      </c>
      <c r="L13" s="79">
        <v>494</v>
      </c>
      <c r="M13" s="60">
        <v>0.11695075757575757</v>
      </c>
      <c r="N13" s="80">
        <v>1256</v>
      </c>
      <c r="O13" s="60">
        <v>0.11334717083295731</v>
      </c>
      <c r="P13" s="80">
        <v>35</v>
      </c>
      <c r="Q13" s="145">
        <v>5.8043117744610281E-2</v>
      </c>
      <c r="R13" s="80">
        <v>0</v>
      </c>
      <c r="S13" s="116">
        <v>0</v>
      </c>
      <c r="T13" s="98">
        <v>1785</v>
      </c>
      <c r="U13" s="81">
        <v>0.11219358893777498</v>
      </c>
      <c r="V13" s="98">
        <v>2885</v>
      </c>
      <c r="W13" s="81">
        <v>9.660784248066169E-2</v>
      </c>
      <c r="X13" s="202" t="s">
        <v>59</v>
      </c>
    </row>
    <row r="14" spans="2:24" ht="22.15" customHeight="1" x14ac:dyDescent="0.25">
      <c r="B14" s="58" t="s">
        <v>42</v>
      </c>
      <c r="C14" s="79">
        <v>468</v>
      </c>
      <c r="D14" s="60">
        <v>8.2379862700228831E-2</v>
      </c>
      <c r="E14" s="80">
        <v>1010</v>
      </c>
      <c r="F14" s="60">
        <v>0.12982005141388175</v>
      </c>
      <c r="G14" s="80">
        <v>45</v>
      </c>
      <c r="H14" s="60">
        <v>9.1463414634146339E-2</v>
      </c>
      <c r="I14" s="97">
        <v>0</v>
      </c>
      <c r="J14" s="98">
        <v>1523</v>
      </c>
      <c r="K14" s="81">
        <v>0.10915215365871139</v>
      </c>
      <c r="L14" s="79">
        <v>582</v>
      </c>
      <c r="M14" s="60">
        <v>0.13778409090909091</v>
      </c>
      <c r="N14" s="80">
        <v>1869</v>
      </c>
      <c r="O14" s="60">
        <v>0.16866708780795958</v>
      </c>
      <c r="P14" s="80">
        <v>64</v>
      </c>
      <c r="Q14" s="145">
        <v>0.10613598673300166</v>
      </c>
      <c r="R14" s="80">
        <v>2</v>
      </c>
      <c r="S14" s="116">
        <v>1</v>
      </c>
      <c r="T14" s="98">
        <v>2517</v>
      </c>
      <c r="U14" s="81">
        <v>0.15820238843494658</v>
      </c>
      <c r="V14" s="98">
        <v>4040</v>
      </c>
      <c r="W14" s="81">
        <v>0.13528446572681915</v>
      </c>
      <c r="X14" s="202" t="s">
        <v>60</v>
      </c>
    </row>
    <row r="15" spans="2:24" ht="22.15" customHeight="1" x14ac:dyDescent="0.25">
      <c r="B15" s="58" t="s">
        <v>43</v>
      </c>
      <c r="C15" s="79">
        <v>328</v>
      </c>
      <c r="D15" s="60">
        <v>5.7736314029220207E-2</v>
      </c>
      <c r="E15" s="80">
        <v>589</v>
      </c>
      <c r="F15" s="60">
        <v>7.5706940874035983E-2</v>
      </c>
      <c r="G15" s="80">
        <v>21</v>
      </c>
      <c r="H15" s="60">
        <v>4.2682926829268296E-2</v>
      </c>
      <c r="I15" s="97">
        <v>0</v>
      </c>
      <c r="J15" s="98">
        <v>938</v>
      </c>
      <c r="K15" s="81">
        <v>6.7225686232351464E-2</v>
      </c>
      <c r="L15" s="79">
        <v>287</v>
      </c>
      <c r="M15" s="60">
        <v>6.794507575757576E-2</v>
      </c>
      <c r="N15" s="80">
        <v>1089</v>
      </c>
      <c r="O15" s="60">
        <v>9.8276328851186714E-2</v>
      </c>
      <c r="P15" s="80">
        <v>58</v>
      </c>
      <c r="Q15" s="145">
        <v>9.6185737976782759E-2</v>
      </c>
      <c r="R15" s="80">
        <v>0</v>
      </c>
      <c r="S15" s="116">
        <v>0</v>
      </c>
      <c r="T15" s="98">
        <v>1434</v>
      </c>
      <c r="U15" s="81">
        <v>9.0131992457573848E-2</v>
      </c>
      <c r="V15" s="98">
        <v>2372</v>
      </c>
      <c r="W15" s="81">
        <v>7.9429394233667086E-2</v>
      </c>
      <c r="X15" s="202" t="s">
        <v>61</v>
      </c>
    </row>
    <row r="16" spans="2:24" ht="22.15" customHeight="1" thickBot="1" x14ac:dyDescent="0.3">
      <c r="B16" s="58" t="s">
        <v>45</v>
      </c>
      <c r="C16" s="79">
        <v>4378</v>
      </c>
      <c r="D16" s="60">
        <v>0.77063897201196974</v>
      </c>
      <c r="E16" s="80">
        <v>5004</v>
      </c>
      <c r="F16" s="60">
        <v>0.64318766066838051</v>
      </c>
      <c r="G16" s="80">
        <v>364</v>
      </c>
      <c r="H16" s="60">
        <v>0.73983739837398377</v>
      </c>
      <c r="I16" s="97">
        <v>0</v>
      </c>
      <c r="J16" s="98">
        <v>9746</v>
      </c>
      <c r="K16" s="81">
        <v>0.69848778040564752</v>
      </c>
      <c r="L16" s="79">
        <v>2563</v>
      </c>
      <c r="M16" s="60">
        <v>0.60677083333333337</v>
      </c>
      <c r="N16" s="80">
        <v>6039</v>
      </c>
      <c r="O16" s="60">
        <v>0.54498691453839909</v>
      </c>
      <c r="P16" s="80">
        <v>397</v>
      </c>
      <c r="Q16" s="145">
        <v>0.65837479270315091</v>
      </c>
      <c r="R16" s="80">
        <v>0</v>
      </c>
      <c r="S16" s="116">
        <v>0</v>
      </c>
      <c r="T16" s="98">
        <v>8999</v>
      </c>
      <c r="U16" s="81">
        <v>0.56561910747957256</v>
      </c>
      <c r="V16" s="98">
        <v>18745</v>
      </c>
      <c r="W16" s="81">
        <v>0.62769982922010514</v>
      </c>
      <c r="X16" s="202" t="s">
        <v>62</v>
      </c>
    </row>
    <row r="17" spans="2:24" ht="22.15" customHeight="1" thickTop="1" thickBot="1" x14ac:dyDescent="0.3">
      <c r="B17" s="66" t="s">
        <v>19</v>
      </c>
      <c r="C17" s="82">
        <v>5681</v>
      </c>
      <c r="D17" s="68">
        <v>1</v>
      </c>
      <c r="E17" s="83">
        <v>7780</v>
      </c>
      <c r="F17" s="68">
        <v>1</v>
      </c>
      <c r="G17" s="83">
        <v>492</v>
      </c>
      <c r="H17" s="68">
        <v>1</v>
      </c>
      <c r="I17" s="99">
        <v>0</v>
      </c>
      <c r="J17" s="82">
        <v>13953</v>
      </c>
      <c r="K17" s="84">
        <v>1</v>
      </c>
      <c r="L17" s="82">
        <v>4224</v>
      </c>
      <c r="M17" s="68">
        <v>1</v>
      </c>
      <c r="N17" s="83">
        <v>11081</v>
      </c>
      <c r="O17" s="68">
        <v>1</v>
      </c>
      <c r="P17" s="83">
        <v>603</v>
      </c>
      <c r="Q17" s="146">
        <v>1</v>
      </c>
      <c r="R17" s="83">
        <v>2</v>
      </c>
      <c r="S17" s="119">
        <v>1</v>
      </c>
      <c r="T17" s="82">
        <v>15910</v>
      </c>
      <c r="U17" s="84">
        <v>1</v>
      </c>
      <c r="V17" s="82">
        <v>29863</v>
      </c>
      <c r="W17" s="84">
        <v>1</v>
      </c>
      <c r="X17" s="204" t="s">
        <v>53</v>
      </c>
    </row>
    <row r="18" spans="2:24" s="48" customFormat="1" ht="22.15" customHeight="1" thickTop="1" thickBot="1" x14ac:dyDescent="0.3">
      <c r="B18" s="142"/>
      <c r="C18" s="128"/>
      <c r="D18" s="129"/>
      <c r="E18" s="128"/>
      <c r="F18" s="129"/>
      <c r="G18" s="128"/>
      <c r="H18" s="129"/>
      <c r="I18" s="128"/>
      <c r="J18" s="128"/>
      <c r="K18" s="129"/>
      <c r="L18" s="128"/>
      <c r="M18" s="129"/>
      <c r="N18" s="128"/>
      <c r="O18" s="129"/>
      <c r="P18" s="128"/>
      <c r="Q18" s="147"/>
      <c r="R18" s="128"/>
      <c r="S18" s="147"/>
      <c r="T18" s="128"/>
      <c r="U18" s="129"/>
      <c r="V18" s="128"/>
      <c r="W18" s="129"/>
      <c r="X18" s="201"/>
    </row>
    <row r="19" spans="2:24" ht="22.15" customHeight="1" thickTop="1" x14ac:dyDescent="0.25">
      <c r="B19" s="86" t="s">
        <v>93</v>
      </c>
      <c r="C19" s="87"/>
      <c r="D19" s="88"/>
      <c r="E19" s="73"/>
      <c r="F19" s="88"/>
      <c r="G19" s="73"/>
      <c r="H19" s="88"/>
      <c r="I19" s="73"/>
      <c r="J19" s="89"/>
      <c r="K19" s="88"/>
      <c r="L19" s="73"/>
      <c r="M19" s="88"/>
      <c r="N19" s="73"/>
      <c r="O19" s="88"/>
      <c r="P19" s="73"/>
      <c r="Q19" s="88"/>
      <c r="R19" s="73"/>
      <c r="S19" s="88"/>
      <c r="T19" s="89"/>
      <c r="U19" s="88"/>
      <c r="V19" s="73"/>
      <c r="W19" s="73"/>
    </row>
    <row r="20" spans="2:24" ht="22.15" customHeight="1" thickBot="1" x14ac:dyDescent="0.3">
      <c r="B20" s="90" t="s">
        <v>94</v>
      </c>
      <c r="C20" s="91"/>
      <c r="D20" s="88"/>
      <c r="E20" s="73"/>
      <c r="F20" s="88"/>
      <c r="G20" s="73"/>
      <c r="H20" s="88"/>
      <c r="I20" s="73"/>
      <c r="J20" s="89"/>
      <c r="K20" s="88"/>
      <c r="L20" s="73"/>
      <c r="M20" s="88"/>
      <c r="N20" s="73"/>
      <c r="O20" s="88"/>
      <c r="P20" s="73"/>
      <c r="Q20" s="88"/>
      <c r="R20" s="73"/>
      <c r="S20" s="88"/>
      <c r="T20" s="89"/>
      <c r="U20" s="88"/>
      <c r="V20" s="73"/>
      <c r="W20" s="73"/>
    </row>
    <row r="21" spans="2:24" s="48" customFormat="1" ht="15.75" thickTop="1" x14ac:dyDescent="0.25">
      <c r="B21" s="102"/>
      <c r="C21" s="73"/>
      <c r="D21" s="88"/>
      <c r="E21" s="73"/>
      <c r="F21" s="88"/>
      <c r="G21" s="73"/>
      <c r="H21" s="88"/>
      <c r="I21" s="73"/>
      <c r="J21" s="89"/>
      <c r="K21" s="88"/>
      <c r="L21" s="73"/>
      <c r="M21" s="88"/>
      <c r="N21" s="73"/>
      <c r="O21" s="88"/>
      <c r="P21" s="73"/>
      <c r="Q21" s="88"/>
      <c r="R21" s="73"/>
      <c r="S21" s="88"/>
      <c r="T21" s="89"/>
      <c r="U21" s="88"/>
      <c r="V21" s="73"/>
      <c r="W21" s="73"/>
      <c r="X21" s="201"/>
    </row>
    <row r="22" spans="2:24" s="48" customFormat="1" x14ac:dyDescent="0.25">
      <c r="B22" s="73"/>
      <c r="C22" s="73"/>
      <c r="D22" s="88"/>
      <c r="E22" s="73"/>
      <c r="F22" s="88"/>
      <c r="G22" s="73"/>
      <c r="H22" s="88"/>
      <c r="I22" s="73"/>
      <c r="J22" s="89"/>
      <c r="K22" s="88"/>
      <c r="L22" s="73"/>
      <c r="M22" s="88"/>
      <c r="N22" s="73"/>
      <c r="O22" s="88"/>
      <c r="P22" s="73"/>
      <c r="Q22" s="88"/>
      <c r="R22" s="73"/>
      <c r="S22" s="88"/>
      <c r="T22" s="89"/>
      <c r="U22" s="88"/>
      <c r="V22" s="73"/>
      <c r="W22" s="73"/>
      <c r="X22" s="201"/>
    </row>
    <row r="23" spans="2:24" s="48" customFormat="1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88"/>
      <c r="T23" s="89"/>
      <c r="U23" s="88"/>
      <c r="V23" s="73"/>
      <c r="W23" s="73"/>
      <c r="X23" s="201"/>
    </row>
    <row r="24" spans="2:24" s="48" customFormat="1" x14ac:dyDescent="0.25">
      <c r="X24" s="201"/>
    </row>
    <row r="25" spans="2:24" s="48" customFormat="1" x14ac:dyDescent="0.25">
      <c r="X25" s="201"/>
    </row>
    <row r="26" spans="2:24" s="48" customFormat="1" x14ac:dyDescent="0.25">
      <c r="X26" s="201"/>
    </row>
    <row r="27" spans="2:24" s="48" customFormat="1" x14ac:dyDescent="0.25">
      <c r="X27" s="201"/>
    </row>
    <row r="28" spans="2:24" s="48" customFormat="1" x14ac:dyDescent="0.25">
      <c r="X28" s="201"/>
    </row>
    <row r="29" spans="2:24" s="48" customFormat="1" x14ac:dyDescent="0.25">
      <c r="X29" s="201"/>
    </row>
    <row r="30" spans="2:24" s="48" customFormat="1" x14ac:dyDescent="0.25">
      <c r="X30" s="201"/>
    </row>
    <row r="31" spans="2:24" s="48" customFormat="1" x14ac:dyDescent="0.25">
      <c r="X31" s="201"/>
    </row>
    <row r="32" spans="2:24" s="48" customFormat="1" x14ac:dyDescent="0.25">
      <c r="X32" s="201"/>
    </row>
    <row r="33" spans="24:24" s="48" customFormat="1" x14ac:dyDescent="0.25">
      <c r="X33" s="201"/>
    </row>
    <row r="34" spans="24:24" s="48" customFormat="1" x14ac:dyDescent="0.25">
      <c r="X34" s="201"/>
    </row>
    <row r="35" spans="24:24" s="48" customFormat="1" x14ac:dyDescent="0.25">
      <c r="X35" s="201"/>
    </row>
    <row r="36" spans="24:24" s="48" customFormat="1" x14ac:dyDescent="0.25">
      <c r="X36" s="201"/>
    </row>
    <row r="37" spans="24:24" s="48" customFormat="1" x14ac:dyDescent="0.25">
      <c r="X37" s="201"/>
    </row>
    <row r="38" spans="24:24" s="48" customFormat="1" x14ac:dyDescent="0.25">
      <c r="X38" s="201"/>
    </row>
    <row r="39" spans="24:24" s="48" customFormat="1" x14ac:dyDescent="0.25">
      <c r="X39" s="201"/>
    </row>
    <row r="40" spans="24:24" s="48" customFormat="1" x14ac:dyDescent="0.25">
      <c r="X40" s="201"/>
    </row>
    <row r="41" spans="24:24" s="48" customFormat="1" x14ac:dyDescent="0.25">
      <c r="X41" s="201"/>
    </row>
    <row r="42" spans="24:24" s="48" customFormat="1" x14ac:dyDescent="0.25">
      <c r="X42" s="201"/>
    </row>
    <row r="43" spans="24:24" s="48" customFormat="1" x14ac:dyDescent="0.25">
      <c r="X43" s="201"/>
    </row>
    <row r="44" spans="24:24" s="48" customFormat="1" x14ac:dyDescent="0.25">
      <c r="X44" s="201"/>
    </row>
    <row r="45" spans="24:24" s="48" customFormat="1" x14ac:dyDescent="0.25">
      <c r="X45" s="201"/>
    </row>
    <row r="46" spans="24:24" s="48" customFormat="1" x14ac:dyDescent="0.25">
      <c r="X46" s="201"/>
    </row>
    <row r="47" spans="24:24" s="48" customFormat="1" x14ac:dyDescent="0.25">
      <c r="X47" s="201"/>
    </row>
    <row r="48" spans="24:24" s="48" customFormat="1" x14ac:dyDescent="0.25">
      <c r="X48" s="201"/>
    </row>
    <row r="49" spans="24:24" s="48" customFormat="1" x14ac:dyDescent="0.25">
      <c r="X49" s="201"/>
    </row>
    <row r="50" spans="24:24" s="48" customFormat="1" x14ac:dyDescent="0.25">
      <c r="X50" s="201"/>
    </row>
    <row r="51" spans="24:24" s="48" customFormat="1" x14ac:dyDescent="0.25">
      <c r="X51" s="201"/>
    </row>
    <row r="52" spans="24:24" s="48" customFormat="1" x14ac:dyDescent="0.25">
      <c r="X52" s="201"/>
    </row>
    <row r="53" spans="24:24" s="48" customFormat="1" x14ac:dyDescent="0.25">
      <c r="X53" s="201"/>
    </row>
    <row r="54" spans="24:24" s="48" customFormat="1" x14ac:dyDescent="0.25">
      <c r="X54" s="201"/>
    </row>
    <row r="55" spans="24:24" s="48" customFormat="1" x14ac:dyDescent="0.25">
      <c r="X55" s="201"/>
    </row>
    <row r="56" spans="24:24" s="48" customFormat="1" x14ac:dyDescent="0.25">
      <c r="X56" s="201"/>
    </row>
    <row r="57" spans="24:24" s="48" customFormat="1" x14ac:dyDescent="0.25">
      <c r="X57" s="201"/>
    </row>
    <row r="58" spans="24:24" s="48" customFormat="1" x14ac:dyDescent="0.25">
      <c r="X58" s="201"/>
    </row>
    <row r="59" spans="24:24" s="48" customFormat="1" x14ac:dyDescent="0.25">
      <c r="X59" s="201"/>
    </row>
    <row r="60" spans="24:24" s="48" customFormat="1" x14ac:dyDescent="0.25">
      <c r="X60" s="201"/>
    </row>
    <row r="61" spans="24:24" s="48" customFormat="1" x14ac:dyDescent="0.25">
      <c r="X61" s="201"/>
    </row>
    <row r="62" spans="24:24" s="48" customFormat="1" x14ac:dyDescent="0.25">
      <c r="X62" s="201"/>
    </row>
    <row r="63" spans="24:24" s="48" customFormat="1" x14ac:dyDescent="0.25">
      <c r="X63" s="201"/>
    </row>
    <row r="64" spans="24:24" s="48" customFormat="1" x14ac:dyDescent="0.25">
      <c r="X64" s="201"/>
    </row>
    <row r="65" spans="24:24" s="48" customFormat="1" x14ac:dyDescent="0.25">
      <c r="X65" s="201"/>
    </row>
    <row r="66" spans="24:24" s="48" customFormat="1" x14ac:dyDescent="0.25">
      <c r="X66" s="201"/>
    </row>
    <row r="67" spans="24:24" s="48" customFormat="1" x14ac:dyDescent="0.25">
      <c r="X67" s="201"/>
    </row>
    <row r="68" spans="24:24" s="48" customFormat="1" x14ac:dyDescent="0.25">
      <c r="X68" s="201"/>
    </row>
    <row r="69" spans="24:24" s="48" customFormat="1" x14ac:dyDescent="0.25">
      <c r="X69" s="201"/>
    </row>
    <row r="70" spans="24:24" s="48" customFormat="1" x14ac:dyDescent="0.25">
      <c r="X70" s="201"/>
    </row>
    <row r="71" spans="24:24" s="48" customFormat="1" x14ac:dyDescent="0.25">
      <c r="X71" s="201"/>
    </row>
    <row r="72" spans="24:24" s="48" customFormat="1" x14ac:dyDescent="0.25">
      <c r="X72" s="201"/>
    </row>
    <row r="73" spans="24:24" s="48" customFormat="1" x14ac:dyDescent="0.25">
      <c r="X73" s="201"/>
    </row>
    <row r="74" spans="24:24" s="48" customFormat="1" x14ac:dyDescent="0.25">
      <c r="X74" s="201"/>
    </row>
    <row r="75" spans="24:24" s="48" customFormat="1" x14ac:dyDescent="0.25">
      <c r="X75" s="201"/>
    </row>
    <row r="76" spans="24:24" s="48" customFormat="1" x14ac:dyDescent="0.25">
      <c r="X76" s="201"/>
    </row>
    <row r="77" spans="24:24" s="48" customFormat="1" x14ac:dyDescent="0.25">
      <c r="X77" s="201"/>
    </row>
    <row r="78" spans="24:24" s="48" customFormat="1" x14ac:dyDescent="0.25">
      <c r="X78" s="201"/>
    </row>
    <row r="79" spans="24:24" s="48" customFormat="1" x14ac:dyDescent="0.25">
      <c r="X79" s="201"/>
    </row>
    <row r="80" spans="24:24" s="48" customFormat="1" x14ac:dyDescent="0.25">
      <c r="X80" s="201"/>
    </row>
    <row r="81" spans="24:24" s="48" customFormat="1" x14ac:dyDescent="0.25">
      <c r="X81" s="201"/>
    </row>
    <row r="82" spans="24:24" s="48" customFormat="1" x14ac:dyDescent="0.25">
      <c r="X82" s="201"/>
    </row>
    <row r="83" spans="24:24" s="48" customFormat="1" x14ac:dyDescent="0.25">
      <c r="X83" s="201"/>
    </row>
    <row r="84" spans="24:24" s="48" customFormat="1" x14ac:dyDescent="0.25">
      <c r="X84" s="201"/>
    </row>
    <row r="85" spans="24:24" s="48" customFormat="1" x14ac:dyDescent="0.25">
      <c r="X85" s="201"/>
    </row>
    <row r="86" spans="24:24" s="48" customFormat="1" x14ac:dyDescent="0.25">
      <c r="X86" s="201"/>
    </row>
    <row r="87" spans="24:24" s="48" customFormat="1" x14ac:dyDescent="0.25">
      <c r="X87" s="201"/>
    </row>
    <row r="88" spans="24:24" s="48" customFormat="1" x14ac:dyDescent="0.25">
      <c r="X88" s="201"/>
    </row>
    <row r="89" spans="24:24" s="48" customFormat="1" x14ac:dyDescent="0.25">
      <c r="X89" s="201"/>
    </row>
    <row r="90" spans="24:24" s="48" customFormat="1" x14ac:dyDescent="0.25">
      <c r="X90" s="201"/>
    </row>
    <row r="91" spans="24:24" s="48" customFormat="1" x14ac:dyDescent="0.25">
      <c r="X91" s="201"/>
    </row>
    <row r="92" spans="24:24" s="48" customFormat="1" x14ac:dyDescent="0.25">
      <c r="X92" s="201"/>
    </row>
    <row r="93" spans="24:24" s="48" customFormat="1" x14ac:dyDescent="0.25">
      <c r="X93" s="201"/>
    </row>
    <row r="94" spans="24:24" s="48" customFormat="1" x14ac:dyDescent="0.25">
      <c r="X94" s="201"/>
    </row>
    <row r="95" spans="24:24" s="48" customFormat="1" x14ac:dyDescent="0.25">
      <c r="X95" s="201"/>
    </row>
    <row r="96" spans="24:24" s="48" customFormat="1" x14ac:dyDescent="0.25">
      <c r="X96" s="201"/>
    </row>
    <row r="97" spans="24:24" s="48" customFormat="1" x14ac:dyDescent="0.25">
      <c r="X97" s="201"/>
    </row>
    <row r="98" spans="24:24" s="48" customFormat="1" x14ac:dyDescent="0.25">
      <c r="X98" s="201"/>
    </row>
    <row r="99" spans="24:24" s="48" customFormat="1" x14ac:dyDescent="0.25">
      <c r="X99" s="201"/>
    </row>
    <row r="100" spans="24:24" s="48" customFormat="1" x14ac:dyDescent="0.25">
      <c r="X100" s="201"/>
    </row>
    <row r="101" spans="24:24" s="48" customFormat="1" x14ac:dyDescent="0.25">
      <c r="X101" s="201"/>
    </row>
    <row r="102" spans="24:24" s="48" customFormat="1" x14ac:dyDescent="0.25">
      <c r="X102" s="201"/>
    </row>
    <row r="103" spans="24:24" s="48" customFormat="1" x14ac:dyDescent="0.25">
      <c r="X103" s="201"/>
    </row>
    <row r="104" spans="24:24" s="48" customFormat="1" x14ac:dyDescent="0.25">
      <c r="X104" s="201"/>
    </row>
    <row r="105" spans="24:24" s="48" customFormat="1" x14ac:dyDescent="0.25">
      <c r="X105" s="201"/>
    </row>
    <row r="106" spans="24:24" s="48" customFormat="1" x14ac:dyDescent="0.25">
      <c r="X106" s="201"/>
    </row>
    <row r="107" spans="24:24" s="48" customFormat="1" x14ac:dyDescent="0.25">
      <c r="X107" s="201"/>
    </row>
    <row r="108" spans="24:24" s="48" customFormat="1" x14ac:dyDescent="0.25">
      <c r="X108" s="201"/>
    </row>
    <row r="109" spans="24:24" s="48" customFormat="1" x14ac:dyDescent="0.25">
      <c r="X109" s="201"/>
    </row>
    <row r="110" spans="24:24" s="48" customFormat="1" x14ac:dyDescent="0.25">
      <c r="X110" s="201"/>
    </row>
    <row r="111" spans="24:24" s="48" customFormat="1" x14ac:dyDescent="0.25">
      <c r="X111" s="201"/>
    </row>
    <row r="112" spans="24:24" s="48" customFormat="1" x14ac:dyDescent="0.25">
      <c r="X112" s="201"/>
    </row>
    <row r="113" spans="24:24" s="48" customFormat="1" x14ac:dyDescent="0.25">
      <c r="X113" s="201"/>
    </row>
    <row r="114" spans="24:24" s="48" customFormat="1" x14ac:dyDescent="0.25">
      <c r="X114" s="201"/>
    </row>
    <row r="115" spans="24:24" s="48" customFormat="1" x14ac:dyDescent="0.25">
      <c r="X115" s="201"/>
    </row>
    <row r="116" spans="24:24" s="48" customFormat="1" x14ac:dyDescent="0.25">
      <c r="X116" s="201"/>
    </row>
    <row r="117" spans="24:24" s="48" customFormat="1" x14ac:dyDescent="0.25">
      <c r="X117" s="201"/>
    </row>
    <row r="118" spans="24:24" s="48" customFormat="1" x14ac:dyDescent="0.25">
      <c r="X118" s="201"/>
    </row>
    <row r="119" spans="24:24" s="48" customFormat="1" x14ac:dyDescent="0.25">
      <c r="X119" s="201"/>
    </row>
    <row r="120" spans="24:24" s="48" customFormat="1" x14ac:dyDescent="0.25">
      <c r="X120" s="201"/>
    </row>
    <row r="121" spans="24:24" s="48" customFormat="1" x14ac:dyDescent="0.25">
      <c r="X121" s="201"/>
    </row>
    <row r="122" spans="24:24" s="48" customFormat="1" x14ac:dyDescent="0.25">
      <c r="X122" s="201"/>
    </row>
    <row r="123" spans="24:24" s="48" customFormat="1" x14ac:dyDescent="0.25">
      <c r="X123" s="201"/>
    </row>
    <row r="124" spans="24:24" s="48" customFormat="1" x14ac:dyDescent="0.25">
      <c r="X124" s="201"/>
    </row>
    <row r="125" spans="24:24" s="48" customFormat="1" x14ac:dyDescent="0.25">
      <c r="X125" s="201"/>
    </row>
    <row r="126" spans="24:24" s="48" customFormat="1" x14ac:dyDescent="0.25">
      <c r="X126" s="201"/>
    </row>
    <row r="127" spans="24:24" s="48" customFormat="1" x14ac:dyDescent="0.25">
      <c r="X127" s="201"/>
    </row>
    <row r="128" spans="24:24" s="48" customFormat="1" x14ac:dyDescent="0.25">
      <c r="X128" s="201"/>
    </row>
    <row r="129" spans="24:24" s="48" customFormat="1" x14ac:dyDescent="0.25">
      <c r="X129" s="201"/>
    </row>
    <row r="130" spans="24:24" s="48" customFormat="1" x14ac:dyDescent="0.25">
      <c r="X130" s="201"/>
    </row>
    <row r="131" spans="24:24" s="48" customFormat="1" x14ac:dyDescent="0.25">
      <c r="X131" s="201"/>
    </row>
    <row r="132" spans="24:24" s="48" customFormat="1" x14ac:dyDescent="0.25">
      <c r="X132" s="201"/>
    </row>
    <row r="133" spans="24:24" s="48" customFormat="1" x14ac:dyDescent="0.25">
      <c r="X133" s="201"/>
    </row>
    <row r="134" spans="24:24" s="48" customFormat="1" x14ac:dyDescent="0.25">
      <c r="X134" s="201"/>
    </row>
    <row r="135" spans="24:24" s="48" customFormat="1" x14ac:dyDescent="0.25">
      <c r="X135" s="201"/>
    </row>
    <row r="136" spans="24:24" s="48" customFormat="1" x14ac:dyDescent="0.25">
      <c r="X136" s="201"/>
    </row>
    <row r="137" spans="24:24" s="48" customFormat="1" x14ac:dyDescent="0.25">
      <c r="X137" s="201"/>
    </row>
    <row r="138" spans="24:24" s="48" customFormat="1" x14ac:dyDescent="0.25">
      <c r="X138" s="201"/>
    </row>
    <row r="139" spans="24:24" s="48" customFormat="1" x14ac:dyDescent="0.25">
      <c r="X139" s="201"/>
    </row>
    <row r="140" spans="24:24" s="48" customFormat="1" x14ac:dyDescent="0.25">
      <c r="X140" s="201"/>
    </row>
    <row r="141" spans="24:24" s="48" customFormat="1" x14ac:dyDescent="0.25">
      <c r="X141" s="201"/>
    </row>
    <row r="142" spans="24:24" s="48" customFormat="1" x14ac:dyDescent="0.25">
      <c r="X142" s="201"/>
    </row>
    <row r="143" spans="24:24" s="48" customFormat="1" x14ac:dyDescent="0.25">
      <c r="X143" s="201"/>
    </row>
    <row r="144" spans="24:24" s="48" customFormat="1" x14ac:dyDescent="0.25">
      <c r="X144" s="201"/>
    </row>
    <row r="145" spans="24:24" s="48" customFormat="1" x14ac:dyDescent="0.25">
      <c r="X145" s="201"/>
    </row>
    <row r="146" spans="24:24" s="48" customFormat="1" x14ac:dyDescent="0.25">
      <c r="X146" s="201"/>
    </row>
    <row r="147" spans="24:24" s="48" customFormat="1" x14ac:dyDescent="0.25">
      <c r="X147" s="201"/>
    </row>
    <row r="148" spans="24:24" s="48" customFormat="1" x14ac:dyDescent="0.25">
      <c r="X148" s="201"/>
    </row>
    <row r="149" spans="24:24" s="48" customFormat="1" x14ac:dyDescent="0.25">
      <c r="X149" s="201"/>
    </row>
    <row r="150" spans="24:24" s="48" customFormat="1" x14ac:dyDescent="0.25">
      <c r="X150" s="201"/>
    </row>
    <row r="151" spans="24:24" s="48" customFormat="1" x14ac:dyDescent="0.25">
      <c r="X151" s="201"/>
    </row>
    <row r="152" spans="24:24" s="48" customFormat="1" x14ac:dyDescent="0.25">
      <c r="X152" s="201"/>
    </row>
    <row r="153" spans="24:24" s="48" customFormat="1" x14ac:dyDescent="0.25">
      <c r="X153" s="201"/>
    </row>
    <row r="154" spans="24:24" s="48" customFormat="1" x14ac:dyDescent="0.25">
      <c r="X154" s="201"/>
    </row>
    <row r="155" spans="24:24" s="48" customFormat="1" x14ac:dyDescent="0.25">
      <c r="X155" s="201"/>
    </row>
    <row r="156" spans="24:24" s="48" customFormat="1" x14ac:dyDescent="0.25">
      <c r="X156" s="201"/>
    </row>
    <row r="157" spans="24:24" s="48" customFormat="1" x14ac:dyDescent="0.25">
      <c r="X157" s="201"/>
    </row>
    <row r="158" spans="24:24" s="48" customFormat="1" x14ac:dyDescent="0.25">
      <c r="X158" s="201"/>
    </row>
    <row r="159" spans="24:24" s="48" customFormat="1" x14ac:dyDescent="0.25">
      <c r="X159" s="201"/>
    </row>
    <row r="160" spans="24:24" s="48" customFormat="1" x14ac:dyDescent="0.25">
      <c r="X160" s="201"/>
    </row>
    <row r="161" spans="24:24" s="48" customFormat="1" x14ac:dyDescent="0.25">
      <c r="X161" s="201"/>
    </row>
    <row r="162" spans="24:24" s="48" customFormat="1" x14ac:dyDescent="0.25">
      <c r="X162" s="201"/>
    </row>
    <row r="163" spans="24:24" s="48" customFormat="1" x14ac:dyDescent="0.25">
      <c r="X163" s="201"/>
    </row>
    <row r="164" spans="24:24" s="48" customFormat="1" x14ac:dyDescent="0.25">
      <c r="X164" s="201"/>
    </row>
    <row r="165" spans="24:24" s="48" customFormat="1" x14ac:dyDescent="0.25">
      <c r="X165" s="201"/>
    </row>
    <row r="166" spans="24:24" s="48" customFormat="1" x14ac:dyDescent="0.25">
      <c r="X166" s="201"/>
    </row>
    <row r="167" spans="24:24" s="48" customFormat="1" x14ac:dyDescent="0.25">
      <c r="X167" s="201"/>
    </row>
    <row r="168" spans="24:24" s="48" customFormat="1" x14ac:dyDescent="0.25">
      <c r="X168" s="201"/>
    </row>
    <row r="169" spans="24:24" s="48" customFormat="1" x14ac:dyDescent="0.25">
      <c r="X169" s="201"/>
    </row>
    <row r="170" spans="24:24" s="48" customFormat="1" x14ac:dyDescent="0.25">
      <c r="X170" s="201"/>
    </row>
    <row r="171" spans="24:24" s="48" customFormat="1" x14ac:dyDescent="0.25">
      <c r="X171" s="201"/>
    </row>
    <row r="172" spans="24:24" s="48" customFormat="1" x14ac:dyDescent="0.25">
      <c r="X172" s="201"/>
    </row>
    <row r="173" spans="24:24" s="48" customFormat="1" x14ac:dyDescent="0.25">
      <c r="X173" s="201"/>
    </row>
    <row r="174" spans="24:24" s="48" customFormat="1" x14ac:dyDescent="0.25">
      <c r="X174" s="201"/>
    </row>
    <row r="175" spans="24:24" s="48" customFormat="1" x14ac:dyDescent="0.25">
      <c r="X175" s="201"/>
    </row>
    <row r="176" spans="24:24" s="48" customFormat="1" x14ac:dyDescent="0.25">
      <c r="X176" s="201"/>
    </row>
    <row r="177" spans="24:24" s="48" customFormat="1" x14ac:dyDescent="0.25">
      <c r="X177" s="201"/>
    </row>
    <row r="178" spans="24:24" s="48" customFormat="1" x14ac:dyDescent="0.25">
      <c r="X178" s="201"/>
    </row>
    <row r="179" spans="24:24" s="48" customFormat="1" x14ac:dyDescent="0.25">
      <c r="X179" s="201"/>
    </row>
    <row r="180" spans="24:24" s="48" customFormat="1" x14ac:dyDescent="0.25">
      <c r="X180" s="201"/>
    </row>
    <row r="181" spans="24:24" s="48" customFormat="1" x14ac:dyDescent="0.25">
      <c r="X181" s="201"/>
    </row>
    <row r="182" spans="24:24" s="48" customFormat="1" x14ac:dyDescent="0.25">
      <c r="X182" s="201"/>
    </row>
    <row r="183" spans="24:24" s="48" customFormat="1" x14ac:dyDescent="0.25">
      <c r="X183" s="201"/>
    </row>
    <row r="184" spans="24:24" s="48" customFormat="1" x14ac:dyDescent="0.25">
      <c r="X184" s="201"/>
    </row>
    <row r="185" spans="24:24" s="48" customFormat="1" x14ac:dyDescent="0.25">
      <c r="X185" s="201"/>
    </row>
    <row r="186" spans="24:24" s="48" customFormat="1" x14ac:dyDescent="0.25">
      <c r="X186" s="201"/>
    </row>
    <row r="187" spans="24:24" s="48" customFormat="1" x14ac:dyDescent="0.25">
      <c r="X187" s="201"/>
    </row>
    <row r="188" spans="24:24" s="48" customFormat="1" x14ac:dyDescent="0.25">
      <c r="X188" s="201"/>
    </row>
    <row r="189" spans="24:24" s="48" customFormat="1" x14ac:dyDescent="0.25">
      <c r="X189" s="201"/>
    </row>
    <row r="190" spans="24:24" s="48" customFormat="1" x14ac:dyDescent="0.25">
      <c r="X190" s="201"/>
    </row>
    <row r="191" spans="24:24" s="48" customFormat="1" x14ac:dyDescent="0.25">
      <c r="X191" s="201"/>
    </row>
    <row r="192" spans="24:24" s="48" customFormat="1" x14ac:dyDescent="0.25">
      <c r="X192" s="201"/>
    </row>
    <row r="193" spans="24:24" s="48" customFormat="1" x14ac:dyDescent="0.25">
      <c r="X193" s="201"/>
    </row>
    <row r="194" spans="24:24" s="48" customFormat="1" x14ac:dyDescent="0.25">
      <c r="X194" s="201"/>
    </row>
    <row r="195" spans="24:24" s="48" customFormat="1" x14ac:dyDescent="0.25">
      <c r="X195" s="201"/>
    </row>
    <row r="196" spans="24:24" s="48" customFormat="1" x14ac:dyDescent="0.25">
      <c r="X196" s="201"/>
    </row>
    <row r="197" spans="24:24" s="48" customFormat="1" x14ac:dyDescent="0.25">
      <c r="X197" s="201"/>
    </row>
    <row r="198" spans="24:24" s="48" customFormat="1" x14ac:dyDescent="0.25">
      <c r="X198" s="201"/>
    </row>
    <row r="199" spans="24:24" s="48" customFormat="1" x14ac:dyDescent="0.25">
      <c r="X199" s="201"/>
    </row>
    <row r="200" spans="24:24" s="48" customFormat="1" x14ac:dyDescent="0.25">
      <c r="X200" s="201"/>
    </row>
    <row r="201" spans="24:24" s="48" customFormat="1" x14ac:dyDescent="0.25">
      <c r="X201" s="201"/>
    </row>
    <row r="202" spans="24:24" s="48" customFormat="1" x14ac:dyDescent="0.25">
      <c r="X202" s="201"/>
    </row>
    <row r="203" spans="24:24" s="48" customFormat="1" x14ac:dyDescent="0.25">
      <c r="X203" s="201"/>
    </row>
    <row r="204" spans="24:24" s="48" customFormat="1" x14ac:dyDescent="0.25">
      <c r="X204" s="201"/>
    </row>
    <row r="205" spans="24:24" s="48" customFormat="1" x14ac:dyDescent="0.25">
      <c r="X205" s="201"/>
    </row>
    <row r="206" spans="24:24" s="48" customFormat="1" x14ac:dyDescent="0.25">
      <c r="X206" s="201"/>
    </row>
    <row r="207" spans="24:24" s="48" customFormat="1" x14ac:dyDescent="0.25">
      <c r="X207" s="201"/>
    </row>
    <row r="208" spans="24:24" s="48" customFormat="1" x14ac:dyDescent="0.25">
      <c r="X208" s="201"/>
    </row>
    <row r="209" spans="24:24" s="48" customFormat="1" x14ac:dyDescent="0.25">
      <c r="X209" s="201"/>
    </row>
    <row r="210" spans="24:24" s="48" customFormat="1" x14ac:dyDescent="0.25">
      <c r="X210" s="201"/>
    </row>
    <row r="211" spans="24:24" s="48" customFormat="1" x14ac:dyDescent="0.25">
      <c r="X211" s="201"/>
    </row>
    <row r="212" spans="24:24" s="48" customFormat="1" x14ac:dyDescent="0.25">
      <c r="X212" s="201"/>
    </row>
    <row r="213" spans="24:24" s="48" customFormat="1" x14ac:dyDescent="0.25">
      <c r="X213" s="201"/>
    </row>
    <row r="214" spans="24:24" s="48" customFormat="1" x14ac:dyDescent="0.25">
      <c r="X214" s="201"/>
    </row>
    <row r="215" spans="24:24" s="48" customFormat="1" x14ac:dyDescent="0.25">
      <c r="X215" s="201"/>
    </row>
    <row r="216" spans="24:24" s="48" customFormat="1" x14ac:dyDescent="0.25">
      <c r="X216" s="201"/>
    </row>
    <row r="217" spans="24:24" s="48" customFormat="1" x14ac:dyDescent="0.25">
      <c r="X217" s="201"/>
    </row>
    <row r="218" spans="24:24" s="48" customFormat="1" x14ac:dyDescent="0.25">
      <c r="X218" s="201"/>
    </row>
    <row r="219" spans="24:24" s="48" customFormat="1" x14ac:dyDescent="0.25">
      <c r="X219" s="201"/>
    </row>
    <row r="220" spans="24:24" s="48" customFormat="1" x14ac:dyDescent="0.25">
      <c r="X220" s="201"/>
    </row>
    <row r="221" spans="24:24" s="48" customFormat="1" x14ac:dyDescent="0.25">
      <c r="X221" s="201"/>
    </row>
    <row r="222" spans="24:24" s="48" customFormat="1" x14ac:dyDescent="0.25">
      <c r="X222" s="201"/>
    </row>
    <row r="223" spans="24:24" s="48" customFormat="1" x14ac:dyDescent="0.25">
      <c r="X223" s="201"/>
    </row>
    <row r="224" spans="24:24" s="48" customFormat="1" x14ac:dyDescent="0.25">
      <c r="X224" s="201"/>
    </row>
    <row r="225" spans="24:24" s="48" customFormat="1" x14ac:dyDescent="0.25">
      <c r="X225" s="201"/>
    </row>
    <row r="226" spans="24:24" s="48" customFormat="1" x14ac:dyDescent="0.25">
      <c r="X226" s="201"/>
    </row>
    <row r="227" spans="24:24" s="48" customFormat="1" x14ac:dyDescent="0.25">
      <c r="X227" s="201"/>
    </row>
    <row r="228" spans="24:24" s="48" customFormat="1" x14ac:dyDescent="0.25">
      <c r="X228" s="201"/>
    </row>
    <row r="229" spans="24:24" s="48" customFormat="1" x14ac:dyDescent="0.25">
      <c r="X229" s="201"/>
    </row>
    <row r="230" spans="24:24" s="48" customFormat="1" x14ac:dyDescent="0.25">
      <c r="X230" s="201"/>
    </row>
    <row r="231" spans="24:24" s="48" customFormat="1" x14ac:dyDescent="0.25">
      <c r="X231" s="201"/>
    </row>
    <row r="232" spans="24:24" s="48" customFormat="1" x14ac:dyDescent="0.25">
      <c r="X232" s="201"/>
    </row>
    <row r="233" spans="24:24" s="48" customFormat="1" x14ac:dyDescent="0.25">
      <c r="X233" s="201"/>
    </row>
    <row r="234" spans="24:24" s="48" customFormat="1" x14ac:dyDescent="0.25">
      <c r="X234" s="201"/>
    </row>
    <row r="235" spans="24:24" s="48" customFormat="1" x14ac:dyDescent="0.25">
      <c r="X235" s="201"/>
    </row>
    <row r="236" spans="24:24" s="48" customFormat="1" x14ac:dyDescent="0.25">
      <c r="X236" s="201"/>
    </row>
    <row r="237" spans="24:24" s="48" customFormat="1" x14ac:dyDescent="0.25">
      <c r="X237" s="201"/>
    </row>
    <row r="238" spans="24:24" s="48" customFormat="1" x14ac:dyDescent="0.25">
      <c r="X238" s="201"/>
    </row>
    <row r="239" spans="24:24" s="48" customFormat="1" x14ac:dyDescent="0.25">
      <c r="X239" s="201"/>
    </row>
    <row r="240" spans="24:24" s="48" customFormat="1" x14ac:dyDescent="0.25">
      <c r="X240" s="201"/>
    </row>
    <row r="241" spans="24:24" s="48" customFormat="1" x14ac:dyDescent="0.25">
      <c r="X241" s="201"/>
    </row>
    <row r="242" spans="24:24" s="48" customFormat="1" x14ac:dyDescent="0.25">
      <c r="X242" s="201"/>
    </row>
    <row r="243" spans="24:24" s="48" customFormat="1" x14ac:dyDescent="0.25">
      <c r="X243" s="201"/>
    </row>
    <row r="244" spans="24:24" s="48" customFormat="1" x14ac:dyDescent="0.25">
      <c r="X244" s="201"/>
    </row>
    <row r="245" spans="24:24" s="48" customFormat="1" x14ac:dyDescent="0.25">
      <c r="X245" s="201"/>
    </row>
    <row r="246" spans="24:24" s="48" customFormat="1" x14ac:dyDescent="0.25">
      <c r="X246" s="201"/>
    </row>
    <row r="247" spans="24:24" s="48" customFormat="1" x14ac:dyDescent="0.25">
      <c r="X247" s="201"/>
    </row>
    <row r="248" spans="24:24" s="48" customFormat="1" x14ac:dyDescent="0.25">
      <c r="X248" s="201"/>
    </row>
    <row r="249" spans="24:24" s="48" customFormat="1" x14ac:dyDescent="0.25">
      <c r="X249" s="201"/>
    </row>
    <row r="250" spans="24:24" s="48" customFormat="1" x14ac:dyDescent="0.25">
      <c r="X250" s="201"/>
    </row>
    <row r="251" spans="24:24" s="48" customFormat="1" x14ac:dyDescent="0.25">
      <c r="X251" s="201"/>
    </row>
    <row r="252" spans="24:24" s="48" customFormat="1" x14ac:dyDescent="0.25">
      <c r="X252" s="201"/>
    </row>
    <row r="253" spans="24:24" s="48" customFormat="1" x14ac:dyDescent="0.25">
      <c r="X253" s="201"/>
    </row>
    <row r="254" spans="24:24" s="48" customFormat="1" x14ac:dyDescent="0.25">
      <c r="X254" s="201"/>
    </row>
    <row r="255" spans="24:24" s="48" customFormat="1" x14ac:dyDescent="0.25">
      <c r="X255" s="201"/>
    </row>
    <row r="256" spans="24:24" s="48" customFormat="1" x14ac:dyDescent="0.25">
      <c r="X256" s="201"/>
    </row>
    <row r="257" spans="24:24" s="48" customFormat="1" x14ac:dyDescent="0.25">
      <c r="X257" s="201"/>
    </row>
    <row r="258" spans="24:24" s="48" customFormat="1" x14ac:dyDescent="0.25">
      <c r="X258" s="201"/>
    </row>
    <row r="259" spans="24:24" s="48" customFormat="1" x14ac:dyDescent="0.25">
      <c r="X259" s="201"/>
    </row>
    <row r="260" spans="24:24" s="48" customFormat="1" x14ac:dyDescent="0.25">
      <c r="X260" s="201"/>
    </row>
    <row r="261" spans="24:24" s="48" customFormat="1" x14ac:dyDescent="0.25">
      <c r="X261" s="201"/>
    </row>
    <row r="262" spans="24:24" s="48" customFormat="1" x14ac:dyDescent="0.25">
      <c r="X262" s="201"/>
    </row>
    <row r="263" spans="24:24" s="48" customFormat="1" x14ac:dyDescent="0.25">
      <c r="X263" s="201"/>
    </row>
    <row r="264" spans="24:24" s="48" customFormat="1" x14ac:dyDescent="0.25">
      <c r="X264" s="201"/>
    </row>
    <row r="265" spans="24:24" s="48" customFormat="1" x14ac:dyDescent="0.25">
      <c r="X265" s="201"/>
    </row>
    <row r="266" spans="24:24" s="48" customFormat="1" x14ac:dyDescent="0.25">
      <c r="X266" s="201"/>
    </row>
    <row r="267" spans="24:24" s="48" customFormat="1" x14ac:dyDescent="0.25">
      <c r="X267" s="201"/>
    </row>
    <row r="268" spans="24:24" s="48" customFormat="1" x14ac:dyDescent="0.25">
      <c r="X268" s="201"/>
    </row>
    <row r="269" spans="24:24" s="48" customFormat="1" x14ac:dyDescent="0.25">
      <c r="X269" s="201"/>
    </row>
    <row r="270" spans="24:24" s="48" customFormat="1" x14ac:dyDescent="0.25">
      <c r="X270" s="201"/>
    </row>
    <row r="271" spans="24:24" s="48" customFormat="1" x14ac:dyDescent="0.25">
      <c r="X271" s="201"/>
    </row>
    <row r="272" spans="24:24" s="48" customFormat="1" x14ac:dyDescent="0.25">
      <c r="X272" s="201"/>
    </row>
    <row r="273" spans="24:24" s="48" customFormat="1" x14ac:dyDescent="0.25">
      <c r="X273" s="201"/>
    </row>
    <row r="274" spans="24:24" s="48" customFormat="1" x14ac:dyDescent="0.25">
      <c r="X274" s="201"/>
    </row>
    <row r="275" spans="24:24" s="48" customFormat="1" x14ac:dyDescent="0.25">
      <c r="X275" s="201"/>
    </row>
    <row r="276" spans="24:24" s="48" customFormat="1" x14ac:dyDescent="0.25">
      <c r="X276" s="201"/>
    </row>
    <row r="277" spans="24:24" s="48" customFormat="1" x14ac:dyDescent="0.25">
      <c r="X277" s="201"/>
    </row>
    <row r="278" spans="24:24" s="48" customFormat="1" x14ac:dyDescent="0.25">
      <c r="X278" s="201"/>
    </row>
    <row r="279" spans="24:24" s="48" customFormat="1" x14ac:dyDescent="0.25">
      <c r="X279" s="201"/>
    </row>
    <row r="280" spans="24:24" s="48" customFormat="1" x14ac:dyDescent="0.25">
      <c r="X280" s="201"/>
    </row>
    <row r="281" spans="24:24" s="48" customFormat="1" x14ac:dyDescent="0.25">
      <c r="X281" s="201"/>
    </row>
    <row r="282" spans="24:24" s="48" customFormat="1" x14ac:dyDescent="0.25">
      <c r="X282" s="201"/>
    </row>
    <row r="283" spans="24:24" s="48" customFormat="1" x14ac:dyDescent="0.25">
      <c r="X283" s="201"/>
    </row>
    <row r="284" spans="24:24" s="48" customFormat="1" x14ac:dyDescent="0.25">
      <c r="X284" s="201"/>
    </row>
    <row r="285" spans="24:24" s="48" customFormat="1" x14ac:dyDescent="0.25">
      <c r="X285" s="201"/>
    </row>
    <row r="286" spans="24:24" s="48" customFormat="1" x14ac:dyDescent="0.25">
      <c r="X286" s="201"/>
    </row>
    <row r="287" spans="24:24" s="48" customFormat="1" x14ac:dyDescent="0.25">
      <c r="X287" s="201"/>
    </row>
    <row r="288" spans="24:24" s="48" customFormat="1" x14ac:dyDescent="0.25">
      <c r="X288" s="201"/>
    </row>
    <row r="289" spans="24:24" s="48" customFormat="1" x14ac:dyDescent="0.25">
      <c r="X289" s="201"/>
    </row>
    <row r="290" spans="24:24" s="48" customFormat="1" x14ac:dyDescent="0.25">
      <c r="X290" s="201"/>
    </row>
    <row r="291" spans="24:24" s="48" customFormat="1" x14ac:dyDescent="0.25">
      <c r="X291" s="201"/>
    </row>
    <row r="292" spans="24:24" s="48" customFormat="1" x14ac:dyDescent="0.25">
      <c r="X292" s="201"/>
    </row>
    <row r="293" spans="24:24" s="48" customFormat="1" x14ac:dyDescent="0.25">
      <c r="X293" s="201"/>
    </row>
    <row r="294" spans="24:24" s="48" customFormat="1" x14ac:dyDescent="0.25">
      <c r="X294" s="201"/>
    </row>
    <row r="295" spans="24:24" s="48" customFormat="1" x14ac:dyDescent="0.25">
      <c r="X295" s="201"/>
    </row>
    <row r="296" spans="24:24" s="48" customFormat="1" x14ac:dyDescent="0.25">
      <c r="X296" s="201"/>
    </row>
    <row r="297" spans="24:24" s="48" customFormat="1" x14ac:dyDescent="0.25">
      <c r="X297" s="201"/>
    </row>
    <row r="298" spans="24:24" s="48" customFormat="1" x14ac:dyDescent="0.25">
      <c r="X298" s="201"/>
    </row>
    <row r="299" spans="24:24" s="48" customFormat="1" x14ac:dyDescent="0.25">
      <c r="X299" s="201"/>
    </row>
    <row r="300" spans="24:24" s="48" customFormat="1" x14ac:dyDescent="0.25">
      <c r="X300" s="201"/>
    </row>
    <row r="301" spans="24:24" s="48" customFormat="1" x14ac:dyDescent="0.25">
      <c r="X301" s="201"/>
    </row>
    <row r="302" spans="24:24" s="48" customFormat="1" x14ac:dyDescent="0.25">
      <c r="X302" s="201"/>
    </row>
    <row r="303" spans="24:24" s="48" customFormat="1" x14ac:dyDescent="0.25">
      <c r="X303" s="201"/>
    </row>
    <row r="304" spans="24:24" s="48" customFormat="1" x14ac:dyDescent="0.25">
      <c r="X304" s="201"/>
    </row>
    <row r="305" spans="24:24" s="48" customFormat="1" x14ac:dyDescent="0.25">
      <c r="X305" s="201"/>
    </row>
    <row r="306" spans="24:24" s="48" customFormat="1" x14ac:dyDescent="0.25">
      <c r="X306" s="201"/>
    </row>
    <row r="307" spans="24:24" s="48" customFormat="1" x14ac:dyDescent="0.25">
      <c r="X307" s="201"/>
    </row>
    <row r="308" spans="24:24" s="48" customFormat="1" x14ac:dyDescent="0.25">
      <c r="X308" s="201"/>
    </row>
    <row r="309" spans="24:24" s="48" customFormat="1" x14ac:dyDescent="0.25">
      <c r="X309" s="201"/>
    </row>
    <row r="310" spans="24:24" s="48" customFormat="1" x14ac:dyDescent="0.25">
      <c r="X310" s="201"/>
    </row>
    <row r="311" spans="24:24" s="48" customFormat="1" x14ac:dyDescent="0.25">
      <c r="X311" s="201"/>
    </row>
    <row r="312" spans="24:24" s="48" customFormat="1" x14ac:dyDescent="0.25">
      <c r="X312" s="201"/>
    </row>
    <row r="313" spans="24:24" s="48" customFormat="1" x14ac:dyDescent="0.25">
      <c r="X313" s="201"/>
    </row>
    <row r="314" spans="24:24" s="48" customFormat="1" x14ac:dyDescent="0.25">
      <c r="X314" s="201"/>
    </row>
    <row r="315" spans="24:24" s="48" customFormat="1" x14ac:dyDescent="0.25">
      <c r="X315" s="201"/>
    </row>
    <row r="316" spans="24:24" s="48" customFormat="1" x14ac:dyDescent="0.25">
      <c r="X316" s="201"/>
    </row>
    <row r="317" spans="24:24" s="48" customFormat="1" x14ac:dyDescent="0.25">
      <c r="X317" s="201"/>
    </row>
    <row r="318" spans="24:24" s="48" customFormat="1" x14ac:dyDescent="0.25">
      <c r="X318" s="201"/>
    </row>
    <row r="319" spans="24:24" s="48" customFormat="1" x14ac:dyDescent="0.25">
      <c r="X319" s="201"/>
    </row>
    <row r="320" spans="24:24" s="48" customFormat="1" x14ac:dyDescent="0.25">
      <c r="X320" s="201"/>
    </row>
    <row r="321" spans="24:24" s="48" customFormat="1" x14ac:dyDescent="0.25">
      <c r="X321" s="201"/>
    </row>
    <row r="322" spans="24:24" s="48" customFormat="1" x14ac:dyDescent="0.25">
      <c r="X322" s="201"/>
    </row>
    <row r="323" spans="24:24" s="48" customFormat="1" x14ac:dyDescent="0.25">
      <c r="X323" s="201"/>
    </row>
    <row r="324" spans="24:24" s="48" customFormat="1" x14ac:dyDescent="0.25">
      <c r="X324" s="201"/>
    </row>
    <row r="325" spans="24:24" s="48" customFormat="1" x14ac:dyDescent="0.25">
      <c r="X325" s="201"/>
    </row>
    <row r="326" spans="24:24" s="48" customFormat="1" x14ac:dyDescent="0.25">
      <c r="X326" s="201"/>
    </row>
    <row r="327" spans="24:24" s="48" customFormat="1" x14ac:dyDescent="0.25">
      <c r="X327" s="201"/>
    </row>
    <row r="328" spans="24:24" s="48" customFormat="1" x14ac:dyDescent="0.25">
      <c r="X328" s="201"/>
    </row>
    <row r="329" spans="24:24" s="48" customFormat="1" x14ac:dyDescent="0.25">
      <c r="X329" s="201"/>
    </row>
    <row r="330" spans="24:24" s="48" customFormat="1" x14ac:dyDescent="0.25">
      <c r="X330" s="201"/>
    </row>
    <row r="331" spans="24:24" s="48" customFormat="1" x14ac:dyDescent="0.25">
      <c r="X331" s="201"/>
    </row>
    <row r="332" spans="24:24" s="48" customFormat="1" x14ac:dyDescent="0.25">
      <c r="X332" s="201"/>
    </row>
    <row r="333" spans="24:24" s="48" customFormat="1" x14ac:dyDescent="0.25">
      <c r="X333" s="201"/>
    </row>
    <row r="334" spans="24:24" s="48" customFormat="1" x14ac:dyDescent="0.25">
      <c r="X334" s="201"/>
    </row>
    <row r="335" spans="24:24" s="48" customFormat="1" x14ac:dyDescent="0.25">
      <c r="X335" s="201"/>
    </row>
    <row r="336" spans="24:24" s="48" customFormat="1" x14ac:dyDescent="0.25">
      <c r="X336" s="201"/>
    </row>
    <row r="337" spans="24:24" s="48" customFormat="1" x14ac:dyDescent="0.25">
      <c r="X337" s="201"/>
    </row>
    <row r="338" spans="24:24" s="48" customFormat="1" x14ac:dyDescent="0.25">
      <c r="X338" s="201"/>
    </row>
    <row r="339" spans="24:24" s="48" customFormat="1" x14ac:dyDescent="0.25">
      <c r="X339" s="201"/>
    </row>
    <row r="340" spans="24:24" s="48" customFormat="1" x14ac:dyDescent="0.25">
      <c r="X340" s="201"/>
    </row>
    <row r="341" spans="24:24" s="48" customFormat="1" x14ac:dyDescent="0.25">
      <c r="X341" s="201"/>
    </row>
    <row r="342" spans="24:24" s="48" customFormat="1" x14ac:dyDescent="0.25">
      <c r="X342" s="201"/>
    </row>
    <row r="343" spans="24:24" s="48" customFormat="1" x14ac:dyDescent="0.25">
      <c r="X343" s="201"/>
    </row>
    <row r="344" spans="24:24" s="48" customFormat="1" x14ac:dyDescent="0.25">
      <c r="X344" s="201"/>
    </row>
    <row r="345" spans="24:24" s="48" customFormat="1" x14ac:dyDescent="0.25">
      <c r="X345" s="201"/>
    </row>
    <row r="346" spans="24:24" s="48" customFormat="1" x14ac:dyDescent="0.25">
      <c r="X346" s="201"/>
    </row>
    <row r="347" spans="24:24" s="48" customFormat="1" x14ac:dyDescent="0.25">
      <c r="X347" s="201"/>
    </row>
    <row r="348" spans="24:24" s="48" customFormat="1" x14ac:dyDescent="0.25">
      <c r="X348" s="201"/>
    </row>
    <row r="349" spans="24:24" s="48" customFormat="1" x14ac:dyDescent="0.25">
      <c r="X349" s="201"/>
    </row>
    <row r="350" spans="24:24" s="48" customFormat="1" x14ac:dyDescent="0.25">
      <c r="X350" s="201"/>
    </row>
    <row r="351" spans="24:24" s="48" customFormat="1" x14ac:dyDescent="0.25">
      <c r="X351" s="201"/>
    </row>
    <row r="352" spans="24:24" s="48" customFormat="1" x14ac:dyDescent="0.25">
      <c r="X352" s="201"/>
    </row>
    <row r="353" spans="24:24" s="48" customFormat="1" x14ac:dyDescent="0.25">
      <c r="X353" s="201"/>
    </row>
    <row r="354" spans="24:24" s="48" customFormat="1" x14ac:dyDescent="0.25">
      <c r="X354" s="201"/>
    </row>
    <row r="355" spans="24:24" s="48" customFormat="1" x14ac:dyDescent="0.25">
      <c r="X355" s="201"/>
    </row>
    <row r="356" spans="24:24" s="48" customFormat="1" x14ac:dyDescent="0.25">
      <c r="X356" s="201"/>
    </row>
    <row r="357" spans="24:24" s="48" customFormat="1" x14ac:dyDescent="0.25">
      <c r="X357" s="201"/>
    </row>
    <row r="358" spans="24:24" s="48" customFormat="1" x14ac:dyDescent="0.25">
      <c r="X358" s="201"/>
    </row>
    <row r="359" spans="24:24" s="48" customFormat="1" x14ac:dyDescent="0.25">
      <c r="X359" s="201"/>
    </row>
    <row r="360" spans="24:24" s="48" customFormat="1" x14ac:dyDescent="0.25">
      <c r="X360" s="201"/>
    </row>
    <row r="361" spans="24:24" s="48" customFormat="1" x14ac:dyDescent="0.25">
      <c r="X361" s="201"/>
    </row>
    <row r="362" spans="24:24" s="48" customFormat="1" x14ac:dyDescent="0.25">
      <c r="X362" s="201"/>
    </row>
    <row r="363" spans="24:24" s="48" customFormat="1" x14ac:dyDescent="0.25">
      <c r="X363" s="201"/>
    </row>
    <row r="364" spans="24:24" s="48" customFormat="1" x14ac:dyDescent="0.25">
      <c r="X364" s="201"/>
    </row>
    <row r="365" spans="24:24" s="48" customFormat="1" x14ac:dyDescent="0.25">
      <c r="X365" s="201"/>
    </row>
    <row r="366" spans="24:24" s="48" customFormat="1" x14ac:dyDescent="0.25">
      <c r="X366" s="201"/>
    </row>
    <row r="367" spans="24:24" s="48" customFormat="1" x14ac:dyDescent="0.25">
      <c r="X367" s="201"/>
    </row>
    <row r="368" spans="24:24" s="48" customFormat="1" x14ac:dyDescent="0.25">
      <c r="X368" s="201"/>
    </row>
    <row r="369" spans="24:24" s="48" customFormat="1" x14ac:dyDescent="0.25">
      <c r="X369" s="201"/>
    </row>
    <row r="370" spans="24:24" s="48" customFormat="1" x14ac:dyDescent="0.25">
      <c r="X370" s="201"/>
    </row>
    <row r="371" spans="24:24" s="48" customFormat="1" x14ac:dyDescent="0.25">
      <c r="X371" s="201"/>
    </row>
    <row r="372" spans="24:24" s="48" customFormat="1" x14ac:dyDescent="0.25">
      <c r="X372" s="201"/>
    </row>
    <row r="373" spans="24:24" s="48" customFormat="1" x14ac:dyDescent="0.25">
      <c r="X373" s="201"/>
    </row>
    <row r="374" spans="24:24" s="48" customFormat="1" x14ac:dyDescent="0.25">
      <c r="X374" s="201"/>
    </row>
    <row r="375" spans="24:24" s="48" customFormat="1" x14ac:dyDescent="0.25">
      <c r="X375" s="201"/>
    </row>
    <row r="376" spans="24:24" s="48" customFormat="1" x14ac:dyDescent="0.25">
      <c r="X376" s="201"/>
    </row>
    <row r="377" spans="24:24" s="48" customFormat="1" x14ac:dyDescent="0.25">
      <c r="X377" s="201"/>
    </row>
    <row r="378" spans="24:24" s="48" customFormat="1" x14ac:dyDescent="0.25">
      <c r="X378" s="201"/>
    </row>
    <row r="379" spans="24:24" s="48" customFormat="1" x14ac:dyDescent="0.25">
      <c r="X379" s="201"/>
    </row>
    <row r="380" spans="24:24" s="48" customFormat="1" x14ac:dyDescent="0.25">
      <c r="X380" s="201"/>
    </row>
    <row r="381" spans="24:24" s="48" customFormat="1" x14ac:dyDescent="0.25">
      <c r="X381" s="201"/>
    </row>
    <row r="382" spans="24:24" s="48" customFormat="1" x14ac:dyDescent="0.25">
      <c r="X382" s="201"/>
    </row>
    <row r="383" spans="24:24" s="48" customFormat="1" x14ac:dyDescent="0.25">
      <c r="X383" s="201"/>
    </row>
    <row r="384" spans="24:24" s="48" customFormat="1" x14ac:dyDescent="0.25">
      <c r="X384" s="201"/>
    </row>
    <row r="385" spans="24:24" s="48" customFormat="1" x14ac:dyDescent="0.25">
      <c r="X385" s="201"/>
    </row>
    <row r="386" spans="24:24" s="48" customFormat="1" x14ac:dyDescent="0.25">
      <c r="X386" s="201"/>
    </row>
    <row r="387" spans="24:24" s="48" customFormat="1" x14ac:dyDescent="0.25">
      <c r="X387" s="201"/>
    </row>
    <row r="388" spans="24:24" s="48" customFormat="1" x14ac:dyDescent="0.25">
      <c r="X388" s="201"/>
    </row>
    <row r="389" spans="24:24" s="48" customFormat="1" x14ac:dyDescent="0.25">
      <c r="X389" s="201"/>
    </row>
    <row r="390" spans="24:24" s="48" customFormat="1" x14ac:dyDescent="0.25">
      <c r="X390" s="201"/>
    </row>
    <row r="391" spans="24:24" s="48" customFormat="1" x14ac:dyDescent="0.25">
      <c r="X391" s="201"/>
    </row>
    <row r="392" spans="24:24" s="48" customFormat="1" x14ac:dyDescent="0.25">
      <c r="X392" s="201"/>
    </row>
    <row r="393" spans="24:24" s="48" customFormat="1" x14ac:dyDescent="0.25">
      <c r="X393" s="201"/>
    </row>
    <row r="394" spans="24:24" s="48" customFormat="1" x14ac:dyDescent="0.25">
      <c r="X394" s="201"/>
    </row>
    <row r="395" spans="24:24" s="48" customFormat="1" x14ac:dyDescent="0.25">
      <c r="X395" s="201"/>
    </row>
    <row r="396" spans="24:24" s="48" customFormat="1" x14ac:dyDescent="0.25">
      <c r="X396" s="201"/>
    </row>
    <row r="397" spans="24:24" s="48" customFormat="1" x14ac:dyDescent="0.25">
      <c r="X397" s="201"/>
    </row>
    <row r="398" spans="24:24" s="48" customFormat="1" x14ac:dyDescent="0.25">
      <c r="X398" s="201"/>
    </row>
    <row r="399" spans="24:24" s="48" customFormat="1" x14ac:dyDescent="0.25">
      <c r="X399" s="201"/>
    </row>
    <row r="400" spans="24:24" s="48" customFormat="1" x14ac:dyDescent="0.25">
      <c r="X400" s="201"/>
    </row>
    <row r="401" spans="24:24" s="48" customFormat="1" x14ac:dyDescent="0.25">
      <c r="X401" s="201"/>
    </row>
    <row r="402" spans="24:24" s="48" customFormat="1" x14ac:dyDescent="0.25">
      <c r="X402" s="201"/>
    </row>
    <row r="403" spans="24:24" s="48" customFormat="1" x14ac:dyDescent="0.25">
      <c r="X403" s="201"/>
    </row>
    <row r="404" spans="24:24" s="48" customFormat="1" x14ac:dyDescent="0.25">
      <c r="X404" s="201"/>
    </row>
    <row r="405" spans="24:24" s="48" customFormat="1" x14ac:dyDescent="0.25">
      <c r="X405" s="201"/>
    </row>
    <row r="406" spans="24:24" s="48" customFormat="1" x14ac:dyDescent="0.25">
      <c r="X406" s="201"/>
    </row>
    <row r="407" spans="24:24" s="48" customFormat="1" x14ac:dyDescent="0.25">
      <c r="X407" s="201"/>
    </row>
    <row r="408" spans="24:24" s="48" customFormat="1" x14ac:dyDescent="0.25">
      <c r="X408" s="201"/>
    </row>
    <row r="409" spans="24:24" s="48" customFormat="1" x14ac:dyDescent="0.25">
      <c r="X409" s="201"/>
    </row>
    <row r="410" spans="24:24" s="48" customFormat="1" x14ac:dyDescent="0.25">
      <c r="X410" s="201"/>
    </row>
    <row r="411" spans="24:24" s="48" customFormat="1" x14ac:dyDescent="0.25">
      <c r="X411" s="201"/>
    </row>
    <row r="412" spans="24:24" s="48" customFormat="1" x14ac:dyDescent="0.25">
      <c r="X412" s="201"/>
    </row>
    <row r="413" spans="24:24" s="48" customFormat="1" x14ac:dyDescent="0.25">
      <c r="X413" s="201"/>
    </row>
    <row r="414" spans="24:24" s="48" customFormat="1" x14ac:dyDescent="0.25">
      <c r="X414" s="201"/>
    </row>
    <row r="415" spans="24:24" s="48" customFormat="1" x14ac:dyDescent="0.25">
      <c r="X415" s="201"/>
    </row>
    <row r="416" spans="24:24" s="48" customFormat="1" x14ac:dyDescent="0.25">
      <c r="X416" s="201"/>
    </row>
    <row r="417" spans="24:24" s="48" customFormat="1" x14ac:dyDescent="0.25">
      <c r="X417" s="201"/>
    </row>
    <row r="418" spans="24:24" s="48" customFormat="1" x14ac:dyDescent="0.25">
      <c r="X418" s="201"/>
    </row>
    <row r="419" spans="24:24" s="48" customFormat="1" x14ac:dyDescent="0.25">
      <c r="X419" s="201"/>
    </row>
    <row r="420" spans="24:24" s="48" customFormat="1" x14ac:dyDescent="0.25">
      <c r="X420" s="201"/>
    </row>
    <row r="421" spans="24:24" s="48" customFormat="1" x14ac:dyDescent="0.25">
      <c r="X421" s="201"/>
    </row>
    <row r="422" spans="24:24" s="48" customFormat="1" x14ac:dyDescent="0.25">
      <c r="X422" s="201"/>
    </row>
    <row r="423" spans="24:24" s="48" customFormat="1" x14ac:dyDescent="0.25">
      <c r="X423" s="201"/>
    </row>
    <row r="424" spans="24:24" s="48" customFormat="1" x14ac:dyDescent="0.25">
      <c r="X424" s="201"/>
    </row>
    <row r="425" spans="24:24" s="48" customFormat="1" x14ac:dyDescent="0.25">
      <c r="X425" s="201"/>
    </row>
    <row r="426" spans="24:24" s="48" customFormat="1" x14ac:dyDescent="0.25">
      <c r="X426" s="201"/>
    </row>
    <row r="427" spans="24:24" s="48" customFormat="1" x14ac:dyDescent="0.25">
      <c r="X427" s="201"/>
    </row>
    <row r="428" spans="24:24" s="48" customFormat="1" x14ac:dyDescent="0.25">
      <c r="X428" s="201"/>
    </row>
    <row r="429" spans="24:24" s="48" customFormat="1" x14ac:dyDescent="0.25">
      <c r="X429" s="201"/>
    </row>
    <row r="430" spans="24:24" s="48" customFormat="1" x14ac:dyDescent="0.25">
      <c r="X430" s="201"/>
    </row>
    <row r="431" spans="24:24" s="48" customFormat="1" x14ac:dyDescent="0.25">
      <c r="X431" s="201"/>
    </row>
    <row r="432" spans="24:24" s="48" customFormat="1" x14ac:dyDescent="0.25">
      <c r="X432" s="201"/>
    </row>
    <row r="433" spans="24:24" s="48" customFormat="1" x14ac:dyDescent="0.25">
      <c r="X433" s="201"/>
    </row>
    <row r="434" spans="24:24" s="48" customFormat="1" x14ac:dyDescent="0.25">
      <c r="X434" s="201"/>
    </row>
    <row r="435" spans="24:24" s="48" customFormat="1" x14ac:dyDescent="0.25">
      <c r="X435" s="201"/>
    </row>
    <row r="436" spans="24:24" s="48" customFormat="1" x14ac:dyDescent="0.25">
      <c r="X436" s="201"/>
    </row>
    <row r="437" spans="24:24" s="48" customFormat="1" x14ac:dyDescent="0.25">
      <c r="X437" s="201"/>
    </row>
    <row r="438" spans="24:24" s="48" customFormat="1" x14ac:dyDescent="0.25">
      <c r="X438" s="201"/>
    </row>
    <row r="439" spans="24:24" s="48" customFormat="1" x14ac:dyDescent="0.25">
      <c r="X439" s="201"/>
    </row>
    <row r="440" spans="24:24" s="48" customFormat="1" x14ac:dyDescent="0.25">
      <c r="X440" s="201"/>
    </row>
    <row r="441" spans="24:24" s="48" customFormat="1" x14ac:dyDescent="0.25">
      <c r="X441" s="201"/>
    </row>
    <row r="442" spans="24:24" s="48" customFormat="1" x14ac:dyDescent="0.25">
      <c r="X442" s="201"/>
    </row>
    <row r="443" spans="24:24" s="48" customFormat="1" x14ac:dyDescent="0.25">
      <c r="X443" s="201"/>
    </row>
    <row r="444" spans="24:24" s="48" customFormat="1" x14ac:dyDescent="0.25">
      <c r="X444" s="201"/>
    </row>
    <row r="445" spans="24:24" s="48" customFormat="1" x14ac:dyDescent="0.25">
      <c r="X445" s="201"/>
    </row>
    <row r="446" spans="24:24" s="48" customFormat="1" x14ac:dyDescent="0.25">
      <c r="X446" s="201"/>
    </row>
    <row r="447" spans="24:24" s="48" customFormat="1" x14ac:dyDescent="0.25">
      <c r="X447" s="201"/>
    </row>
    <row r="448" spans="24:24" s="48" customFormat="1" x14ac:dyDescent="0.25">
      <c r="X448" s="201"/>
    </row>
    <row r="449" spans="24:24" s="48" customFormat="1" x14ac:dyDescent="0.25">
      <c r="X449" s="201"/>
    </row>
    <row r="450" spans="24:24" s="48" customFormat="1" x14ac:dyDescent="0.25">
      <c r="X450" s="201"/>
    </row>
    <row r="451" spans="24:24" s="48" customFormat="1" x14ac:dyDescent="0.25">
      <c r="X451" s="201"/>
    </row>
    <row r="452" spans="24:24" s="48" customFormat="1" x14ac:dyDescent="0.25">
      <c r="X452" s="201"/>
    </row>
    <row r="453" spans="24:24" s="48" customFormat="1" x14ac:dyDescent="0.25">
      <c r="X453" s="201"/>
    </row>
    <row r="454" spans="24:24" s="48" customFormat="1" x14ac:dyDescent="0.25">
      <c r="X454" s="201"/>
    </row>
    <row r="455" spans="24:24" s="48" customFormat="1" x14ac:dyDescent="0.25">
      <c r="X455" s="201"/>
    </row>
    <row r="456" spans="24:24" s="48" customFormat="1" x14ac:dyDescent="0.25">
      <c r="X456" s="201"/>
    </row>
    <row r="457" spans="24:24" s="48" customFormat="1" x14ac:dyDescent="0.25">
      <c r="X457" s="201"/>
    </row>
    <row r="458" spans="24:24" s="48" customFormat="1" x14ac:dyDescent="0.25">
      <c r="X458" s="201"/>
    </row>
    <row r="459" spans="24:24" s="48" customFormat="1" x14ac:dyDescent="0.25">
      <c r="X459" s="201"/>
    </row>
    <row r="460" spans="24:24" s="48" customFormat="1" x14ac:dyDescent="0.25">
      <c r="X460" s="201"/>
    </row>
    <row r="461" spans="24:24" s="48" customFormat="1" x14ac:dyDescent="0.25">
      <c r="X461" s="201"/>
    </row>
    <row r="462" spans="24:24" s="48" customFormat="1" x14ac:dyDescent="0.25">
      <c r="X462" s="201"/>
    </row>
    <row r="463" spans="24:24" s="48" customFormat="1" x14ac:dyDescent="0.25">
      <c r="X463" s="201"/>
    </row>
    <row r="464" spans="24:24" s="48" customFormat="1" x14ac:dyDescent="0.25">
      <c r="X464" s="201"/>
    </row>
    <row r="465" spans="24:24" s="48" customFormat="1" x14ac:dyDescent="0.25">
      <c r="X465" s="201"/>
    </row>
  </sheetData>
  <mergeCells count="17"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EE570"/>
  <sheetViews>
    <sheetView zoomScale="70" zoomScaleNormal="70" workbookViewId="0">
      <selection sqref="A1:S16"/>
    </sheetView>
  </sheetViews>
  <sheetFormatPr defaultColWidth="9.140625" defaultRowHeight="15" x14ac:dyDescent="0.25"/>
  <cols>
    <col min="1" max="1" width="2.7109375" style="48" customWidth="1"/>
    <col min="2" max="2" width="25.28515625" style="34" customWidth="1"/>
    <col min="3" max="18" width="11.7109375" style="34" customWidth="1"/>
    <col min="19" max="19" width="11.42578125" style="201" customWidth="1"/>
    <col min="20" max="135" width="11.42578125" style="48" customWidth="1"/>
    <col min="136" max="256" width="11.42578125" style="34" customWidth="1"/>
    <col min="257" max="16384" width="9.140625" style="34"/>
  </cols>
  <sheetData>
    <row r="1" spans="2:19" s="48" customFormat="1" ht="15.75" thickBot="1" x14ac:dyDescent="0.3">
      <c r="S1" s="201"/>
    </row>
    <row r="2" spans="2:19" ht="22.15" customHeight="1" thickTop="1" thickBot="1" x14ac:dyDescent="0.3">
      <c r="B2" s="220" t="s">
        <v>140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47"/>
    </row>
    <row r="3" spans="2:19" ht="22.15" customHeight="1" thickTop="1" thickBot="1" x14ac:dyDescent="0.3">
      <c r="B3" s="296" t="s">
        <v>101</v>
      </c>
      <c r="C3" s="250" t="s">
        <v>28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8"/>
      <c r="R3" s="226" t="s">
        <v>19</v>
      </c>
    </row>
    <row r="4" spans="2:19" ht="22.15" customHeight="1" thickTop="1" thickBot="1" x14ac:dyDescent="0.3">
      <c r="B4" s="309"/>
      <c r="C4" s="236" t="s">
        <v>29</v>
      </c>
      <c r="D4" s="238"/>
      <c r="E4" s="238"/>
      <c r="F4" s="238"/>
      <c r="G4" s="239"/>
      <c r="H4" s="236" t="s">
        <v>30</v>
      </c>
      <c r="I4" s="238"/>
      <c r="J4" s="238"/>
      <c r="K4" s="238"/>
      <c r="L4" s="239"/>
      <c r="M4" s="236" t="s">
        <v>31</v>
      </c>
      <c r="N4" s="238"/>
      <c r="O4" s="238"/>
      <c r="P4" s="238"/>
      <c r="Q4" s="239"/>
      <c r="R4" s="273"/>
    </row>
    <row r="5" spans="2:19" ht="22.15" customHeight="1" thickTop="1" x14ac:dyDescent="0.25">
      <c r="B5" s="309"/>
      <c r="C5" s="278" t="s">
        <v>20</v>
      </c>
      <c r="D5" s="279"/>
      <c r="E5" s="279"/>
      <c r="F5" s="279"/>
      <c r="G5" s="269" t="s">
        <v>19</v>
      </c>
      <c r="H5" s="278" t="s">
        <v>20</v>
      </c>
      <c r="I5" s="279"/>
      <c r="J5" s="279"/>
      <c r="K5" s="279"/>
      <c r="L5" s="269" t="s">
        <v>19</v>
      </c>
      <c r="M5" s="278" t="s">
        <v>20</v>
      </c>
      <c r="N5" s="279"/>
      <c r="O5" s="279"/>
      <c r="P5" s="279"/>
      <c r="Q5" s="269" t="s">
        <v>19</v>
      </c>
      <c r="R5" s="273"/>
    </row>
    <row r="6" spans="2:19" ht="22.15" customHeight="1" thickBot="1" x14ac:dyDescent="0.3">
      <c r="B6" s="310"/>
      <c r="C6" s="192" t="s">
        <v>21</v>
      </c>
      <c r="D6" s="200" t="s">
        <v>74</v>
      </c>
      <c r="E6" s="200" t="s">
        <v>75</v>
      </c>
      <c r="F6" s="193" t="s">
        <v>22</v>
      </c>
      <c r="G6" s="225"/>
      <c r="H6" s="192" t="s">
        <v>21</v>
      </c>
      <c r="I6" s="200" t="s">
        <v>74</v>
      </c>
      <c r="J6" s="200" t="s">
        <v>75</v>
      </c>
      <c r="K6" s="193" t="s">
        <v>22</v>
      </c>
      <c r="L6" s="225"/>
      <c r="M6" s="192" t="s">
        <v>21</v>
      </c>
      <c r="N6" s="200" t="s">
        <v>74</v>
      </c>
      <c r="O6" s="200" t="s">
        <v>75</v>
      </c>
      <c r="P6" s="193" t="s">
        <v>22</v>
      </c>
      <c r="Q6" s="225"/>
      <c r="R6" s="274"/>
    </row>
    <row r="7" spans="2:19" ht="22.15" customHeight="1" thickTop="1" x14ac:dyDescent="0.25">
      <c r="B7" s="148" t="s">
        <v>36</v>
      </c>
      <c r="C7" s="79">
        <v>0</v>
      </c>
      <c r="D7" s="80">
        <v>1</v>
      </c>
      <c r="E7" s="80">
        <v>0</v>
      </c>
      <c r="F7" s="97">
        <v>0</v>
      </c>
      <c r="G7" s="109">
        <v>1</v>
      </c>
      <c r="H7" s="79">
        <v>1</v>
      </c>
      <c r="I7" s="80">
        <v>8</v>
      </c>
      <c r="J7" s="80">
        <v>1</v>
      </c>
      <c r="K7" s="97">
        <v>0</v>
      </c>
      <c r="L7" s="109">
        <v>10</v>
      </c>
      <c r="M7" s="79">
        <v>2</v>
      </c>
      <c r="N7" s="80">
        <v>6</v>
      </c>
      <c r="O7" s="80">
        <v>0</v>
      </c>
      <c r="P7" s="80">
        <v>0</v>
      </c>
      <c r="Q7" s="109">
        <v>8</v>
      </c>
      <c r="R7" s="149">
        <v>19</v>
      </c>
      <c r="S7" s="202" t="s">
        <v>54</v>
      </c>
    </row>
    <row r="8" spans="2:19" ht="22.15" customHeight="1" x14ac:dyDescent="0.25">
      <c r="B8" s="148" t="s">
        <v>37</v>
      </c>
      <c r="C8" s="79">
        <v>1</v>
      </c>
      <c r="D8" s="80">
        <v>2</v>
      </c>
      <c r="E8" s="80">
        <v>0</v>
      </c>
      <c r="F8" s="97">
        <v>0</v>
      </c>
      <c r="G8" s="109">
        <v>3</v>
      </c>
      <c r="H8" s="79">
        <v>6</v>
      </c>
      <c r="I8" s="80">
        <v>15</v>
      </c>
      <c r="J8" s="80">
        <v>1</v>
      </c>
      <c r="K8" s="97">
        <v>0</v>
      </c>
      <c r="L8" s="109">
        <v>22</v>
      </c>
      <c r="M8" s="79">
        <v>2</v>
      </c>
      <c r="N8" s="80">
        <v>7</v>
      </c>
      <c r="O8" s="80">
        <v>0</v>
      </c>
      <c r="P8" s="80">
        <v>0</v>
      </c>
      <c r="Q8" s="109">
        <v>9</v>
      </c>
      <c r="R8" s="149">
        <v>34</v>
      </c>
      <c r="S8" s="202" t="s">
        <v>55</v>
      </c>
    </row>
    <row r="9" spans="2:19" ht="22.15" customHeight="1" x14ac:dyDescent="0.25">
      <c r="B9" s="148" t="s">
        <v>38</v>
      </c>
      <c r="C9" s="79">
        <v>8</v>
      </c>
      <c r="D9" s="80">
        <v>5</v>
      </c>
      <c r="E9" s="80">
        <v>0</v>
      </c>
      <c r="F9" s="97">
        <v>0</v>
      </c>
      <c r="G9" s="109">
        <v>13</v>
      </c>
      <c r="H9" s="79">
        <v>15</v>
      </c>
      <c r="I9" s="80">
        <v>30</v>
      </c>
      <c r="J9" s="80">
        <v>5</v>
      </c>
      <c r="K9" s="97">
        <v>0</v>
      </c>
      <c r="L9" s="109">
        <v>50</v>
      </c>
      <c r="M9" s="79">
        <v>5</v>
      </c>
      <c r="N9" s="80">
        <v>14</v>
      </c>
      <c r="O9" s="80">
        <v>1</v>
      </c>
      <c r="P9" s="80">
        <v>0</v>
      </c>
      <c r="Q9" s="109">
        <v>20</v>
      </c>
      <c r="R9" s="149">
        <v>83</v>
      </c>
      <c r="S9" s="202" t="s">
        <v>56</v>
      </c>
    </row>
    <row r="10" spans="2:19" ht="22.15" customHeight="1" x14ac:dyDescent="0.25">
      <c r="B10" s="148" t="s">
        <v>39</v>
      </c>
      <c r="C10" s="79">
        <v>9</v>
      </c>
      <c r="D10" s="80">
        <v>23</v>
      </c>
      <c r="E10" s="80">
        <v>0</v>
      </c>
      <c r="F10" s="97">
        <v>0</v>
      </c>
      <c r="G10" s="109">
        <v>32</v>
      </c>
      <c r="H10" s="79">
        <v>30</v>
      </c>
      <c r="I10" s="80">
        <v>127</v>
      </c>
      <c r="J10" s="80">
        <v>6</v>
      </c>
      <c r="K10" s="97">
        <v>0</v>
      </c>
      <c r="L10" s="109">
        <v>163</v>
      </c>
      <c r="M10" s="79">
        <v>35</v>
      </c>
      <c r="N10" s="80">
        <v>82</v>
      </c>
      <c r="O10" s="80">
        <v>6</v>
      </c>
      <c r="P10" s="80">
        <v>0</v>
      </c>
      <c r="Q10" s="109">
        <v>123</v>
      </c>
      <c r="R10" s="149">
        <v>318</v>
      </c>
      <c r="S10" s="202" t="s">
        <v>57</v>
      </c>
    </row>
    <row r="11" spans="2:19" ht="22.15" customHeight="1" x14ac:dyDescent="0.25">
      <c r="B11" s="148" t="s">
        <v>40</v>
      </c>
      <c r="C11" s="79">
        <v>29</v>
      </c>
      <c r="D11" s="80">
        <v>68</v>
      </c>
      <c r="E11" s="80">
        <v>2</v>
      </c>
      <c r="F11" s="97">
        <v>0</v>
      </c>
      <c r="G11" s="109">
        <v>99</v>
      </c>
      <c r="H11" s="79">
        <v>229</v>
      </c>
      <c r="I11" s="80">
        <v>579</v>
      </c>
      <c r="J11" s="80">
        <v>26</v>
      </c>
      <c r="K11" s="97">
        <v>0</v>
      </c>
      <c r="L11" s="109">
        <v>834</v>
      </c>
      <c r="M11" s="79">
        <v>98</v>
      </c>
      <c r="N11" s="80">
        <v>308</v>
      </c>
      <c r="O11" s="80">
        <v>28</v>
      </c>
      <c r="P11" s="80">
        <v>0</v>
      </c>
      <c r="Q11" s="109">
        <v>434</v>
      </c>
      <c r="R11" s="149">
        <v>1367</v>
      </c>
      <c r="S11" s="202" t="s">
        <v>58</v>
      </c>
    </row>
    <row r="12" spans="2:19" ht="22.15" customHeight="1" x14ac:dyDescent="0.25">
      <c r="B12" s="148" t="s">
        <v>41</v>
      </c>
      <c r="C12" s="79">
        <v>89</v>
      </c>
      <c r="D12" s="80">
        <v>154</v>
      </c>
      <c r="E12" s="80">
        <v>1</v>
      </c>
      <c r="F12" s="97">
        <v>0</v>
      </c>
      <c r="G12" s="109">
        <v>244</v>
      </c>
      <c r="H12" s="79">
        <v>515</v>
      </c>
      <c r="I12" s="80">
        <v>1235</v>
      </c>
      <c r="J12" s="80">
        <v>37</v>
      </c>
      <c r="K12" s="97">
        <v>0</v>
      </c>
      <c r="L12" s="109">
        <v>1787</v>
      </c>
      <c r="M12" s="79">
        <v>225</v>
      </c>
      <c r="N12" s="80">
        <v>597</v>
      </c>
      <c r="O12" s="80">
        <v>32</v>
      </c>
      <c r="P12" s="80">
        <v>0</v>
      </c>
      <c r="Q12" s="109">
        <v>854</v>
      </c>
      <c r="R12" s="149">
        <v>2885</v>
      </c>
      <c r="S12" s="202" t="s">
        <v>59</v>
      </c>
    </row>
    <row r="13" spans="2:19" ht="22.15" customHeight="1" x14ac:dyDescent="0.25">
      <c r="B13" s="148" t="s">
        <v>42</v>
      </c>
      <c r="C13" s="79">
        <v>96</v>
      </c>
      <c r="D13" s="80">
        <v>224</v>
      </c>
      <c r="E13" s="80">
        <v>1</v>
      </c>
      <c r="F13" s="97">
        <v>0</v>
      </c>
      <c r="G13" s="109">
        <v>321</v>
      </c>
      <c r="H13" s="79">
        <v>625</v>
      </c>
      <c r="I13" s="80">
        <v>1769</v>
      </c>
      <c r="J13" s="80">
        <v>52</v>
      </c>
      <c r="K13" s="97">
        <v>1</v>
      </c>
      <c r="L13" s="109">
        <v>2447</v>
      </c>
      <c r="M13" s="79">
        <v>329</v>
      </c>
      <c r="N13" s="80">
        <v>886</v>
      </c>
      <c r="O13" s="80">
        <v>56</v>
      </c>
      <c r="P13" s="80">
        <v>1</v>
      </c>
      <c r="Q13" s="109">
        <v>1272</v>
      </c>
      <c r="R13" s="149">
        <v>4040</v>
      </c>
      <c r="S13" s="202" t="s">
        <v>60</v>
      </c>
    </row>
    <row r="14" spans="2:19" ht="22.15" customHeight="1" x14ac:dyDescent="0.25">
      <c r="B14" s="148" t="s">
        <v>43</v>
      </c>
      <c r="C14" s="79">
        <v>55</v>
      </c>
      <c r="D14" s="80">
        <v>114</v>
      </c>
      <c r="E14" s="80">
        <v>2</v>
      </c>
      <c r="F14" s="97">
        <v>0</v>
      </c>
      <c r="G14" s="109">
        <v>171</v>
      </c>
      <c r="H14" s="79">
        <v>390</v>
      </c>
      <c r="I14" s="80">
        <v>1080</v>
      </c>
      <c r="J14" s="80">
        <v>32</v>
      </c>
      <c r="K14" s="97">
        <v>0</v>
      </c>
      <c r="L14" s="109">
        <v>1502</v>
      </c>
      <c r="M14" s="79">
        <v>170</v>
      </c>
      <c r="N14" s="80">
        <v>484</v>
      </c>
      <c r="O14" s="80">
        <v>45</v>
      </c>
      <c r="P14" s="80">
        <v>0</v>
      </c>
      <c r="Q14" s="109">
        <v>699</v>
      </c>
      <c r="R14" s="149">
        <v>2372</v>
      </c>
      <c r="S14" s="202" t="s">
        <v>61</v>
      </c>
    </row>
    <row r="15" spans="2:19" ht="22.15" customHeight="1" thickBot="1" x14ac:dyDescent="0.3">
      <c r="B15" s="148" t="s">
        <v>44</v>
      </c>
      <c r="C15" s="79">
        <v>434</v>
      </c>
      <c r="D15" s="80">
        <v>646</v>
      </c>
      <c r="E15" s="80">
        <v>19</v>
      </c>
      <c r="F15" s="97">
        <v>0</v>
      </c>
      <c r="G15" s="109">
        <v>1099</v>
      </c>
      <c r="H15" s="79">
        <v>4415</v>
      </c>
      <c r="I15" s="80">
        <v>6974</v>
      </c>
      <c r="J15" s="80">
        <v>396</v>
      </c>
      <c r="K15" s="97">
        <v>0</v>
      </c>
      <c r="L15" s="109">
        <v>11785</v>
      </c>
      <c r="M15" s="79">
        <v>2092</v>
      </c>
      <c r="N15" s="80">
        <v>3423</v>
      </c>
      <c r="O15" s="80">
        <v>346</v>
      </c>
      <c r="P15" s="80">
        <v>0</v>
      </c>
      <c r="Q15" s="109">
        <v>5861</v>
      </c>
      <c r="R15" s="149">
        <v>18745</v>
      </c>
      <c r="S15" s="202" t="s">
        <v>62</v>
      </c>
    </row>
    <row r="16" spans="2:19" ht="22.15" customHeight="1" thickTop="1" thickBot="1" x14ac:dyDescent="0.3">
      <c r="B16" s="66" t="s">
        <v>19</v>
      </c>
      <c r="C16" s="82">
        <v>721</v>
      </c>
      <c r="D16" s="83">
        <v>1237</v>
      </c>
      <c r="E16" s="83">
        <v>25</v>
      </c>
      <c r="F16" s="99">
        <v>0</v>
      </c>
      <c r="G16" s="110">
        <v>1983</v>
      </c>
      <c r="H16" s="82">
        <v>6226</v>
      </c>
      <c r="I16" s="83">
        <v>11817</v>
      </c>
      <c r="J16" s="83">
        <v>556</v>
      </c>
      <c r="K16" s="99">
        <v>1</v>
      </c>
      <c r="L16" s="110">
        <v>18600</v>
      </c>
      <c r="M16" s="82">
        <v>2958</v>
      </c>
      <c r="N16" s="83">
        <v>5807</v>
      </c>
      <c r="O16" s="83">
        <v>514</v>
      </c>
      <c r="P16" s="99">
        <v>1</v>
      </c>
      <c r="Q16" s="110">
        <v>9280</v>
      </c>
      <c r="R16" s="150">
        <v>29863</v>
      </c>
      <c r="S16" s="204" t="s">
        <v>53</v>
      </c>
    </row>
    <row r="17" spans="2:19" s="48" customFormat="1" ht="22.15" customHeight="1" thickTop="1" thickBot="1" x14ac:dyDescent="0.3">
      <c r="B17" s="142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201"/>
    </row>
    <row r="18" spans="2:19" ht="22.15" customHeight="1" thickTop="1" x14ac:dyDescent="0.25">
      <c r="B18" s="86" t="s">
        <v>93</v>
      </c>
      <c r="C18" s="151"/>
      <c r="D18" s="152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2:19" ht="22.15" customHeight="1" thickBot="1" x14ac:dyDescent="0.3">
      <c r="B19" s="90" t="s">
        <v>94</v>
      </c>
      <c r="C19" s="122"/>
      <c r="D19" s="104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2:19" s="48" customFormat="1" ht="15.75" thickTop="1" x14ac:dyDescent="0.25">
      <c r="B20" s="102"/>
      <c r="C20" s="73"/>
      <c r="D20" s="153"/>
      <c r="E20" s="73"/>
      <c r="F20" s="153"/>
      <c r="G20" s="73"/>
      <c r="H20" s="153"/>
      <c r="I20" s="73"/>
      <c r="J20" s="89"/>
      <c r="K20" s="153"/>
      <c r="L20" s="73"/>
      <c r="M20" s="73"/>
      <c r="N20" s="73"/>
      <c r="O20" s="73"/>
      <c r="P20" s="73"/>
      <c r="Q20" s="73"/>
      <c r="R20" s="73"/>
      <c r="S20" s="201"/>
    </row>
    <row r="21" spans="2:19" s="48" customFormat="1" x14ac:dyDescent="0.25">
      <c r="S21" s="201"/>
    </row>
    <row r="22" spans="2:19" s="48" customFormat="1" x14ac:dyDescent="0.25">
      <c r="S22" s="201"/>
    </row>
    <row r="23" spans="2:19" s="48" customFormat="1" x14ac:dyDescent="0.25">
      <c r="S23" s="201"/>
    </row>
    <row r="24" spans="2:19" s="48" customFormat="1" x14ac:dyDescent="0.25">
      <c r="S24" s="201"/>
    </row>
    <row r="25" spans="2:19" s="48" customFormat="1" x14ac:dyDescent="0.25">
      <c r="S25" s="201"/>
    </row>
    <row r="26" spans="2:19" s="48" customFormat="1" x14ac:dyDescent="0.25">
      <c r="S26" s="201"/>
    </row>
    <row r="27" spans="2:19" s="48" customFormat="1" x14ac:dyDescent="0.25">
      <c r="S27" s="201"/>
    </row>
    <row r="28" spans="2:19" s="48" customFormat="1" x14ac:dyDescent="0.25">
      <c r="S28" s="201"/>
    </row>
    <row r="29" spans="2:19" s="48" customFormat="1" x14ac:dyDescent="0.25">
      <c r="S29" s="201"/>
    </row>
    <row r="30" spans="2:19" s="48" customFormat="1" x14ac:dyDescent="0.25">
      <c r="S30" s="201"/>
    </row>
    <row r="31" spans="2:19" s="48" customFormat="1" x14ac:dyDescent="0.25">
      <c r="S31" s="201"/>
    </row>
    <row r="32" spans="2:19" s="48" customFormat="1" x14ac:dyDescent="0.25">
      <c r="S32" s="201"/>
    </row>
    <row r="33" spans="19:19" s="48" customFormat="1" x14ac:dyDescent="0.25">
      <c r="S33" s="201"/>
    </row>
    <row r="34" spans="19:19" s="48" customFormat="1" x14ac:dyDescent="0.25">
      <c r="S34" s="201"/>
    </row>
    <row r="35" spans="19:19" s="48" customFormat="1" x14ac:dyDescent="0.25">
      <c r="S35" s="201"/>
    </row>
    <row r="36" spans="19:19" s="48" customFormat="1" x14ac:dyDescent="0.25">
      <c r="S36" s="201"/>
    </row>
    <row r="37" spans="19:19" s="48" customFormat="1" x14ac:dyDescent="0.25">
      <c r="S37" s="201"/>
    </row>
    <row r="38" spans="19:19" s="48" customFormat="1" x14ac:dyDescent="0.25">
      <c r="S38" s="201"/>
    </row>
    <row r="39" spans="19:19" s="48" customFormat="1" x14ac:dyDescent="0.25">
      <c r="S39" s="201"/>
    </row>
    <row r="40" spans="19:19" s="48" customFormat="1" x14ac:dyDescent="0.25">
      <c r="S40" s="201"/>
    </row>
    <row r="41" spans="19:19" s="48" customFormat="1" x14ac:dyDescent="0.25">
      <c r="S41" s="201"/>
    </row>
    <row r="42" spans="19:19" s="48" customFormat="1" x14ac:dyDescent="0.25">
      <c r="S42" s="201"/>
    </row>
    <row r="43" spans="19:19" s="48" customFormat="1" x14ac:dyDescent="0.25">
      <c r="S43" s="201"/>
    </row>
    <row r="44" spans="19:19" s="48" customFormat="1" x14ac:dyDescent="0.25">
      <c r="S44" s="201"/>
    </row>
    <row r="45" spans="19:19" s="48" customFormat="1" x14ac:dyDescent="0.25">
      <c r="S45" s="201"/>
    </row>
    <row r="46" spans="19:19" s="48" customFormat="1" x14ac:dyDescent="0.25">
      <c r="S46" s="201"/>
    </row>
    <row r="47" spans="19:19" s="48" customFormat="1" x14ac:dyDescent="0.25">
      <c r="S47" s="201"/>
    </row>
    <row r="48" spans="19:19" s="48" customFormat="1" x14ac:dyDescent="0.25">
      <c r="S48" s="201"/>
    </row>
    <row r="49" spans="19:19" s="48" customFormat="1" x14ac:dyDescent="0.25">
      <c r="S49" s="201"/>
    </row>
    <row r="50" spans="19:19" s="48" customFormat="1" x14ac:dyDescent="0.25">
      <c r="S50" s="201"/>
    </row>
    <row r="51" spans="19:19" s="48" customFormat="1" x14ac:dyDescent="0.25">
      <c r="S51" s="201"/>
    </row>
    <row r="52" spans="19:19" s="48" customFormat="1" x14ac:dyDescent="0.25">
      <c r="S52" s="201"/>
    </row>
    <row r="53" spans="19:19" s="48" customFormat="1" x14ac:dyDescent="0.25">
      <c r="S53" s="201"/>
    </row>
    <row r="54" spans="19:19" s="48" customFormat="1" x14ac:dyDescent="0.25">
      <c r="S54" s="201"/>
    </row>
    <row r="55" spans="19:19" s="48" customFormat="1" x14ac:dyDescent="0.25">
      <c r="S55" s="201"/>
    </row>
    <row r="56" spans="19:19" s="48" customFormat="1" x14ac:dyDescent="0.25">
      <c r="S56" s="201"/>
    </row>
    <row r="57" spans="19:19" s="48" customFormat="1" x14ac:dyDescent="0.25">
      <c r="S57" s="201"/>
    </row>
    <row r="58" spans="19:19" s="48" customFormat="1" x14ac:dyDescent="0.25">
      <c r="S58" s="201"/>
    </row>
    <row r="59" spans="19:19" s="48" customFormat="1" x14ac:dyDescent="0.25">
      <c r="S59" s="201"/>
    </row>
    <row r="60" spans="19:19" s="48" customFormat="1" x14ac:dyDescent="0.25">
      <c r="S60" s="201"/>
    </row>
    <row r="61" spans="19:19" s="48" customFormat="1" x14ac:dyDescent="0.25">
      <c r="S61" s="201"/>
    </row>
    <row r="62" spans="19:19" s="48" customFormat="1" x14ac:dyDescent="0.25">
      <c r="S62" s="201"/>
    </row>
    <row r="63" spans="19:19" s="48" customFormat="1" x14ac:dyDescent="0.25">
      <c r="S63" s="201"/>
    </row>
    <row r="64" spans="19:19" s="48" customFormat="1" x14ac:dyDescent="0.25">
      <c r="S64" s="201"/>
    </row>
    <row r="65" spans="19:19" s="48" customFormat="1" x14ac:dyDescent="0.25">
      <c r="S65" s="201"/>
    </row>
    <row r="66" spans="19:19" s="48" customFormat="1" x14ac:dyDescent="0.25">
      <c r="S66" s="201"/>
    </row>
    <row r="67" spans="19:19" s="48" customFormat="1" x14ac:dyDescent="0.25">
      <c r="S67" s="201"/>
    </row>
    <row r="68" spans="19:19" s="48" customFormat="1" x14ac:dyDescent="0.25">
      <c r="S68" s="201"/>
    </row>
    <row r="69" spans="19:19" s="48" customFormat="1" x14ac:dyDescent="0.25">
      <c r="S69" s="201"/>
    </row>
    <row r="70" spans="19:19" s="48" customFormat="1" x14ac:dyDescent="0.25">
      <c r="S70" s="201"/>
    </row>
    <row r="71" spans="19:19" s="48" customFormat="1" x14ac:dyDescent="0.25">
      <c r="S71" s="201"/>
    </row>
    <row r="72" spans="19:19" s="48" customFormat="1" x14ac:dyDescent="0.25">
      <c r="S72" s="201"/>
    </row>
    <row r="73" spans="19:19" s="48" customFormat="1" x14ac:dyDescent="0.25">
      <c r="S73" s="201"/>
    </row>
    <row r="74" spans="19:19" s="48" customFormat="1" x14ac:dyDescent="0.25">
      <c r="S74" s="201"/>
    </row>
    <row r="75" spans="19:19" s="48" customFormat="1" x14ac:dyDescent="0.25">
      <c r="S75" s="201"/>
    </row>
    <row r="76" spans="19:19" s="48" customFormat="1" x14ac:dyDescent="0.25">
      <c r="S76" s="201"/>
    </row>
    <row r="77" spans="19:19" s="48" customFormat="1" x14ac:dyDescent="0.25">
      <c r="S77" s="201"/>
    </row>
    <row r="78" spans="19:19" s="48" customFormat="1" x14ac:dyDescent="0.25">
      <c r="S78" s="201"/>
    </row>
    <row r="79" spans="19:19" s="48" customFormat="1" x14ac:dyDescent="0.25">
      <c r="S79" s="201"/>
    </row>
    <row r="80" spans="19:19" s="48" customFormat="1" x14ac:dyDescent="0.25">
      <c r="S80" s="201"/>
    </row>
    <row r="81" spans="19:19" s="48" customFormat="1" x14ac:dyDescent="0.25">
      <c r="S81" s="201"/>
    </row>
    <row r="82" spans="19:19" s="48" customFormat="1" x14ac:dyDescent="0.25">
      <c r="S82" s="201"/>
    </row>
    <row r="83" spans="19:19" s="48" customFormat="1" x14ac:dyDescent="0.25">
      <c r="S83" s="201"/>
    </row>
    <row r="84" spans="19:19" s="48" customFormat="1" x14ac:dyDescent="0.25">
      <c r="S84" s="201"/>
    </row>
    <row r="85" spans="19:19" s="48" customFormat="1" x14ac:dyDescent="0.25">
      <c r="S85" s="201"/>
    </row>
    <row r="86" spans="19:19" s="48" customFormat="1" x14ac:dyDescent="0.25">
      <c r="S86" s="201"/>
    </row>
    <row r="87" spans="19:19" s="48" customFormat="1" x14ac:dyDescent="0.25">
      <c r="S87" s="201"/>
    </row>
    <row r="88" spans="19:19" s="48" customFormat="1" x14ac:dyDescent="0.25">
      <c r="S88" s="201"/>
    </row>
    <row r="89" spans="19:19" s="48" customFormat="1" x14ac:dyDescent="0.25">
      <c r="S89" s="201"/>
    </row>
    <row r="90" spans="19:19" s="48" customFormat="1" x14ac:dyDescent="0.25">
      <c r="S90" s="201"/>
    </row>
    <row r="91" spans="19:19" s="48" customFormat="1" x14ac:dyDescent="0.25">
      <c r="S91" s="201"/>
    </row>
    <row r="92" spans="19:19" s="48" customFormat="1" x14ac:dyDescent="0.25">
      <c r="S92" s="201"/>
    </row>
    <row r="93" spans="19:19" s="48" customFormat="1" x14ac:dyDescent="0.25">
      <c r="S93" s="201"/>
    </row>
    <row r="94" spans="19:19" s="48" customFormat="1" x14ac:dyDescent="0.25">
      <c r="S94" s="201"/>
    </row>
    <row r="95" spans="19:19" s="48" customFormat="1" x14ac:dyDescent="0.25">
      <c r="S95" s="201"/>
    </row>
    <row r="96" spans="19:19" s="48" customFormat="1" x14ac:dyDescent="0.25">
      <c r="S96" s="201"/>
    </row>
    <row r="97" spans="19:19" s="48" customFormat="1" x14ac:dyDescent="0.25">
      <c r="S97" s="201"/>
    </row>
    <row r="98" spans="19:19" s="48" customFormat="1" x14ac:dyDescent="0.25">
      <c r="S98" s="201"/>
    </row>
    <row r="99" spans="19:19" s="48" customFormat="1" x14ac:dyDescent="0.25">
      <c r="S99" s="201"/>
    </row>
    <row r="100" spans="19:19" s="48" customFormat="1" x14ac:dyDescent="0.25">
      <c r="S100" s="201"/>
    </row>
    <row r="101" spans="19:19" s="48" customFormat="1" x14ac:dyDescent="0.25">
      <c r="S101" s="201"/>
    </row>
    <row r="102" spans="19:19" s="48" customFormat="1" x14ac:dyDescent="0.25">
      <c r="S102" s="201"/>
    </row>
    <row r="103" spans="19:19" s="48" customFormat="1" x14ac:dyDescent="0.25">
      <c r="S103" s="201"/>
    </row>
    <row r="104" spans="19:19" s="48" customFormat="1" x14ac:dyDescent="0.25">
      <c r="S104" s="201"/>
    </row>
    <row r="105" spans="19:19" s="48" customFormat="1" x14ac:dyDescent="0.25">
      <c r="S105" s="201"/>
    </row>
    <row r="106" spans="19:19" s="48" customFormat="1" x14ac:dyDescent="0.25">
      <c r="S106" s="201"/>
    </row>
    <row r="107" spans="19:19" s="48" customFormat="1" x14ac:dyDescent="0.25">
      <c r="S107" s="201"/>
    </row>
    <row r="108" spans="19:19" s="48" customFormat="1" x14ac:dyDescent="0.25">
      <c r="S108" s="201"/>
    </row>
    <row r="109" spans="19:19" s="48" customFormat="1" x14ac:dyDescent="0.25">
      <c r="S109" s="201"/>
    </row>
    <row r="110" spans="19:19" s="48" customFormat="1" x14ac:dyDescent="0.25">
      <c r="S110" s="201"/>
    </row>
    <row r="111" spans="19:19" s="48" customFormat="1" x14ac:dyDescent="0.25">
      <c r="S111" s="201"/>
    </row>
    <row r="112" spans="19:19" s="48" customFormat="1" x14ac:dyDescent="0.25">
      <c r="S112" s="201"/>
    </row>
    <row r="113" spans="19:19" s="48" customFormat="1" x14ac:dyDescent="0.25">
      <c r="S113" s="201"/>
    </row>
    <row r="114" spans="19:19" s="48" customFormat="1" x14ac:dyDescent="0.25">
      <c r="S114" s="201"/>
    </row>
    <row r="115" spans="19:19" s="48" customFormat="1" x14ac:dyDescent="0.25">
      <c r="S115" s="201"/>
    </row>
    <row r="116" spans="19:19" s="48" customFormat="1" x14ac:dyDescent="0.25">
      <c r="S116" s="201"/>
    </row>
    <row r="117" spans="19:19" s="48" customFormat="1" x14ac:dyDescent="0.25">
      <c r="S117" s="201"/>
    </row>
    <row r="118" spans="19:19" s="48" customFormat="1" x14ac:dyDescent="0.25">
      <c r="S118" s="201"/>
    </row>
    <row r="119" spans="19:19" s="48" customFormat="1" x14ac:dyDescent="0.25">
      <c r="S119" s="201"/>
    </row>
    <row r="120" spans="19:19" s="48" customFormat="1" x14ac:dyDescent="0.25">
      <c r="S120" s="201"/>
    </row>
    <row r="121" spans="19:19" s="48" customFormat="1" x14ac:dyDescent="0.25">
      <c r="S121" s="201"/>
    </row>
    <row r="122" spans="19:19" s="48" customFormat="1" x14ac:dyDescent="0.25">
      <c r="S122" s="201"/>
    </row>
    <row r="123" spans="19:19" s="48" customFormat="1" x14ac:dyDescent="0.25">
      <c r="S123" s="201"/>
    </row>
    <row r="124" spans="19:19" s="48" customFormat="1" x14ac:dyDescent="0.25">
      <c r="S124" s="201"/>
    </row>
    <row r="125" spans="19:19" s="48" customFormat="1" x14ac:dyDescent="0.25">
      <c r="S125" s="201"/>
    </row>
    <row r="126" spans="19:19" s="48" customFormat="1" x14ac:dyDescent="0.25">
      <c r="S126" s="201"/>
    </row>
    <row r="127" spans="19:19" s="48" customFormat="1" x14ac:dyDescent="0.25">
      <c r="S127" s="201"/>
    </row>
    <row r="128" spans="19:19" s="48" customFormat="1" x14ac:dyDescent="0.25">
      <c r="S128" s="201"/>
    </row>
    <row r="129" spans="19:19" s="48" customFormat="1" x14ac:dyDescent="0.25">
      <c r="S129" s="201"/>
    </row>
    <row r="130" spans="19:19" s="48" customFormat="1" x14ac:dyDescent="0.25">
      <c r="S130" s="201"/>
    </row>
    <row r="131" spans="19:19" s="48" customFormat="1" x14ac:dyDescent="0.25">
      <c r="S131" s="201"/>
    </row>
    <row r="132" spans="19:19" s="48" customFormat="1" x14ac:dyDescent="0.25">
      <c r="S132" s="201"/>
    </row>
    <row r="133" spans="19:19" s="48" customFormat="1" x14ac:dyDescent="0.25">
      <c r="S133" s="201"/>
    </row>
    <row r="134" spans="19:19" s="48" customFormat="1" x14ac:dyDescent="0.25">
      <c r="S134" s="201"/>
    </row>
    <row r="135" spans="19:19" s="48" customFormat="1" x14ac:dyDescent="0.25">
      <c r="S135" s="201"/>
    </row>
    <row r="136" spans="19:19" s="48" customFormat="1" x14ac:dyDescent="0.25">
      <c r="S136" s="201"/>
    </row>
    <row r="137" spans="19:19" s="48" customFormat="1" x14ac:dyDescent="0.25">
      <c r="S137" s="201"/>
    </row>
    <row r="138" spans="19:19" s="48" customFormat="1" x14ac:dyDescent="0.25">
      <c r="S138" s="201"/>
    </row>
    <row r="139" spans="19:19" s="48" customFormat="1" x14ac:dyDescent="0.25">
      <c r="S139" s="201"/>
    </row>
    <row r="140" spans="19:19" s="48" customFormat="1" x14ac:dyDescent="0.25">
      <c r="S140" s="201"/>
    </row>
    <row r="141" spans="19:19" s="48" customFormat="1" x14ac:dyDescent="0.25">
      <c r="S141" s="201"/>
    </row>
    <row r="142" spans="19:19" s="48" customFormat="1" x14ac:dyDescent="0.25">
      <c r="S142" s="201"/>
    </row>
    <row r="143" spans="19:19" s="48" customFormat="1" x14ac:dyDescent="0.25">
      <c r="S143" s="201"/>
    </row>
    <row r="144" spans="19:19" s="48" customFormat="1" x14ac:dyDescent="0.25">
      <c r="S144" s="201"/>
    </row>
    <row r="145" spans="19:19" s="48" customFormat="1" x14ac:dyDescent="0.25">
      <c r="S145" s="201"/>
    </row>
    <row r="146" spans="19:19" s="48" customFormat="1" x14ac:dyDescent="0.25">
      <c r="S146" s="201"/>
    </row>
    <row r="147" spans="19:19" s="48" customFormat="1" x14ac:dyDescent="0.25">
      <c r="S147" s="201"/>
    </row>
    <row r="148" spans="19:19" s="48" customFormat="1" x14ac:dyDescent="0.25">
      <c r="S148" s="201"/>
    </row>
    <row r="149" spans="19:19" s="48" customFormat="1" x14ac:dyDescent="0.25">
      <c r="S149" s="201"/>
    </row>
    <row r="150" spans="19:19" s="48" customFormat="1" x14ac:dyDescent="0.25">
      <c r="S150" s="201"/>
    </row>
    <row r="151" spans="19:19" s="48" customFormat="1" x14ac:dyDescent="0.25">
      <c r="S151" s="201"/>
    </row>
    <row r="152" spans="19:19" s="48" customFormat="1" x14ac:dyDescent="0.25">
      <c r="S152" s="201"/>
    </row>
    <row r="153" spans="19:19" s="48" customFormat="1" x14ac:dyDescent="0.25">
      <c r="S153" s="201"/>
    </row>
    <row r="154" spans="19:19" s="48" customFormat="1" x14ac:dyDescent="0.25">
      <c r="S154" s="201"/>
    </row>
    <row r="155" spans="19:19" s="48" customFormat="1" x14ac:dyDescent="0.25">
      <c r="S155" s="201"/>
    </row>
    <row r="156" spans="19:19" s="48" customFormat="1" x14ac:dyDescent="0.25">
      <c r="S156" s="201"/>
    </row>
    <row r="157" spans="19:19" s="48" customFormat="1" x14ac:dyDescent="0.25">
      <c r="S157" s="201"/>
    </row>
    <row r="158" spans="19:19" s="48" customFormat="1" x14ac:dyDescent="0.25">
      <c r="S158" s="201"/>
    </row>
    <row r="159" spans="19:19" s="48" customFormat="1" x14ac:dyDescent="0.25">
      <c r="S159" s="201"/>
    </row>
    <row r="160" spans="19:19" s="48" customFormat="1" x14ac:dyDescent="0.25">
      <c r="S160" s="201"/>
    </row>
    <row r="161" spans="19:19" s="48" customFormat="1" x14ac:dyDescent="0.25">
      <c r="S161" s="201"/>
    </row>
    <row r="162" spans="19:19" s="48" customFormat="1" x14ac:dyDescent="0.25">
      <c r="S162" s="201"/>
    </row>
    <row r="163" spans="19:19" s="48" customFormat="1" x14ac:dyDescent="0.25">
      <c r="S163" s="201"/>
    </row>
    <row r="164" spans="19:19" s="48" customFormat="1" x14ac:dyDescent="0.25">
      <c r="S164" s="201"/>
    </row>
    <row r="165" spans="19:19" s="48" customFormat="1" x14ac:dyDescent="0.25">
      <c r="S165" s="201"/>
    </row>
    <row r="166" spans="19:19" s="48" customFormat="1" x14ac:dyDescent="0.25">
      <c r="S166" s="201"/>
    </row>
    <row r="167" spans="19:19" s="48" customFormat="1" x14ac:dyDescent="0.25">
      <c r="S167" s="201"/>
    </row>
    <row r="168" spans="19:19" s="48" customFormat="1" x14ac:dyDescent="0.25">
      <c r="S168" s="201"/>
    </row>
    <row r="169" spans="19:19" s="48" customFormat="1" x14ac:dyDescent="0.25">
      <c r="S169" s="201"/>
    </row>
    <row r="170" spans="19:19" s="48" customFormat="1" x14ac:dyDescent="0.25">
      <c r="S170" s="201"/>
    </row>
    <row r="171" spans="19:19" s="48" customFormat="1" x14ac:dyDescent="0.25">
      <c r="S171" s="201"/>
    </row>
    <row r="172" spans="19:19" s="48" customFormat="1" x14ac:dyDescent="0.25">
      <c r="S172" s="201"/>
    </row>
    <row r="173" spans="19:19" s="48" customFormat="1" x14ac:dyDescent="0.25">
      <c r="S173" s="201"/>
    </row>
    <row r="174" spans="19:19" s="48" customFormat="1" x14ac:dyDescent="0.25">
      <c r="S174" s="201"/>
    </row>
    <row r="175" spans="19:19" s="48" customFormat="1" x14ac:dyDescent="0.25">
      <c r="S175" s="201"/>
    </row>
    <row r="176" spans="19:19" s="48" customFormat="1" x14ac:dyDescent="0.25">
      <c r="S176" s="201"/>
    </row>
    <row r="177" spans="19:19" s="48" customFormat="1" x14ac:dyDescent="0.25">
      <c r="S177" s="201"/>
    </row>
    <row r="178" spans="19:19" s="48" customFormat="1" x14ac:dyDescent="0.25">
      <c r="S178" s="201"/>
    </row>
    <row r="179" spans="19:19" s="48" customFormat="1" x14ac:dyDescent="0.25">
      <c r="S179" s="201"/>
    </row>
    <row r="180" spans="19:19" s="48" customFormat="1" x14ac:dyDescent="0.25">
      <c r="S180" s="201"/>
    </row>
    <row r="181" spans="19:19" s="48" customFormat="1" x14ac:dyDescent="0.25">
      <c r="S181" s="201"/>
    </row>
    <row r="182" spans="19:19" s="48" customFormat="1" x14ac:dyDescent="0.25">
      <c r="S182" s="201"/>
    </row>
    <row r="183" spans="19:19" s="48" customFormat="1" x14ac:dyDescent="0.25">
      <c r="S183" s="201"/>
    </row>
    <row r="184" spans="19:19" s="48" customFormat="1" x14ac:dyDescent="0.25">
      <c r="S184" s="201"/>
    </row>
    <row r="185" spans="19:19" s="48" customFormat="1" x14ac:dyDescent="0.25">
      <c r="S185" s="201"/>
    </row>
    <row r="186" spans="19:19" s="48" customFormat="1" x14ac:dyDescent="0.25">
      <c r="S186" s="201"/>
    </row>
    <row r="187" spans="19:19" s="48" customFormat="1" x14ac:dyDescent="0.25">
      <c r="S187" s="201"/>
    </row>
    <row r="188" spans="19:19" s="48" customFormat="1" x14ac:dyDescent="0.25">
      <c r="S188" s="201"/>
    </row>
    <row r="189" spans="19:19" s="48" customFormat="1" x14ac:dyDescent="0.25">
      <c r="S189" s="201"/>
    </row>
    <row r="190" spans="19:19" s="48" customFormat="1" x14ac:dyDescent="0.25">
      <c r="S190" s="201"/>
    </row>
    <row r="191" spans="19:19" s="48" customFormat="1" x14ac:dyDescent="0.25">
      <c r="S191" s="201"/>
    </row>
    <row r="192" spans="19:19" s="48" customFormat="1" x14ac:dyDescent="0.25">
      <c r="S192" s="201"/>
    </row>
    <row r="193" spans="19:19" s="48" customFormat="1" x14ac:dyDescent="0.25">
      <c r="S193" s="201"/>
    </row>
    <row r="194" spans="19:19" s="48" customFormat="1" x14ac:dyDescent="0.25">
      <c r="S194" s="201"/>
    </row>
    <row r="195" spans="19:19" s="48" customFormat="1" x14ac:dyDescent="0.25">
      <c r="S195" s="201"/>
    </row>
    <row r="196" spans="19:19" s="48" customFormat="1" x14ac:dyDescent="0.25">
      <c r="S196" s="201"/>
    </row>
    <row r="197" spans="19:19" s="48" customFormat="1" x14ac:dyDescent="0.25">
      <c r="S197" s="201"/>
    </row>
    <row r="198" spans="19:19" s="48" customFormat="1" x14ac:dyDescent="0.25">
      <c r="S198" s="201"/>
    </row>
    <row r="199" spans="19:19" s="48" customFormat="1" x14ac:dyDescent="0.25">
      <c r="S199" s="201"/>
    </row>
    <row r="200" spans="19:19" s="48" customFormat="1" x14ac:dyDescent="0.25">
      <c r="S200" s="201"/>
    </row>
    <row r="201" spans="19:19" s="48" customFormat="1" x14ac:dyDescent="0.25">
      <c r="S201" s="201"/>
    </row>
    <row r="202" spans="19:19" s="48" customFormat="1" x14ac:dyDescent="0.25">
      <c r="S202" s="201"/>
    </row>
    <row r="203" spans="19:19" s="48" customFormat="1" x14ac:dyDescent="0.25">
      <c r="S203" s="201"/>
    </row>
    <row r="204" spans="19:19" s="48" customFormat="1" x14ac:dyDescent="0.25">
      <c r="S204" s="201"/>
    </row>
    <row r="205" spans="19:19" s="48" customFormat="1" x14ac:dyDescent="0.25">
      <c r="S205" s="201"/>
    </row>
    <row r="206" spans="19:19" s="48" customFormat="1" x14ac:dyDescent="0.25">
      <c r="S206" s="201"/>
    </row>
    <row r="207" spans="19:19" s="48" customFormat="1" x14ac:dyDescent="0.25">
      <c r="S207" s="201"/>
    </row>
    <row r="208" spans="19:19" s="48" customFormat="1" x14ac:dyDescent="0.25">
      <c r="S208" s="201"/>
    </row>
    <row r="209" spans="19:19" s="48" customFormat="1" x14ac:dyDescent="0.25">
      <c r="S209" s="201"/>
    </row>
    <row r="210" spans="19:19" s="48" customFormat="1" x14ac:dyDescent="0.25">
      <c r="S210" s="201"/>
    </row>
    <row r="211" spans="19:19" s="48" customFormat="1" x14ac:dyDescent="0.25">
      <c r="S211" s="201"/>
    </row>
    <row r="212" spans="19:19" s="48" customFormat="1" x14ac:dyDescent="0.25">
      <c r="S212" s="201"/>
    </row>
    <row r="213" spans="19:19" s="48" customFormat="1" x14ac:dyDescent="0.25">
      <c r="S213" s="201"/>
    </row>
    <row r="214" spans="19:19" s="48" customFormat="1" x14ac:dyDescent="0.25">
      <c r="S214" s="201"/>
    </row>
    <row r="215" spans="19:19" s="48" customFormat="1" x14ac:dyDescent="0.25">
      <c r="S215" s="201"/>
    </row>
    <row r="216" spans="19:19" s="48" customFormat="1" x14ac:dyDescent="0.25">
      <c r="S216" s="201"/>
    </row>
    <row r="217" spans="19:19" s="48" customFormat="1" x14ac:dyDescent="0.25">
      <c r="S217" s="201"/>
    </row>
    <row r="218" spans="19:19" s="48" customFormat="1" x14ac:dyDescent="0.25">
      <c r="S218" s="201"/>
    </row>
    <row r="219" spans="19:19" s="48" customFormat="1" x14ac:dyDescent="0.25">
      <c r="S219" s="201"/>
    </row>
    <row r="220" spans="19:19" s="48" customFormat="1" x14ac:dyDescent="0.25">
      <c r="S220" s="201"/>
    </row>
    <row r="221" spans="19:19" s="48" customFormat="1" x14ac:dyDescent="0.25">
      <c r="S221" s="201"/>
    </row>
    <row r="222" spans="19:19" s="48" customFormat="1" x14ac:dyDescent="0.25">
      <c r="S222" s="201"/>
    </row>
    <row r="223" spans="19:19" s="48" customFormat="1" x14ac:dyDescent="0.25">
      <c r="S223" s="201"/>
    </row>
    <row r="224" spans="19:19" s="48" customFormat="1" x14ac:dyDescent="0.25">
      <c r="S224" s="201"/>
    </row>
    <row r="225" spans="19:19" s="48" customFormat="1" x14ac:dyDescent="0.25">
      <c r="S225" s="201"/>
    </row>
    <row r="226" spans="19:19" s="48" customFormat="1" x14ac:dyDescent="0.25">
      <c r="S226" s="201"/>
    </row>
    <row r="227" spans="19:19" s="48" customFormat="1" x14ac:dyDescent="0.25">
      <c r="S227" s="201"/>
    </row>
    <row r="228" spans="19:19" s="48" customFormat="1" x14ac:dyDescent="0.25">
      <c r="S228" s="201"/>
    </row>
    <row r="229" spans="19:19" s="48" customFormat="1" x14ac:dyDescent="0.25">
      <c r="S229" s="201"/>
    </row>
    <row r="230" spans="19:19" s="48" customFormat="1" x14ac:dyDescent="0.25">
      <c r="S230" s="201"/>
    </row>
    <row r="231" spans="19:19" s="48" customFormat="1" x14ac:dyDescent="0.25">
      <c r="S231" s="201"/>
    </row>
    <row r="232" spans="19:19" s="48" customFormat="1" x14ac:dyDescent="0.25">
      <c r="S232" s="201"/>
    </row>
    <row r="233" spans="19:19" s="48" customFormat="1" x14ac:dyDescent="0.25">
      <c r="S233" s="201"/>
    </row>
    <row r="234" spans="19:19" s="48" customFormat="1" x14ac:dyDescent="0.25">
      <c r="S234" s="201"/>
    </row>
    <row r="235" spans="19:19" s="48" customFormat="1" x14ac:dyDescent="0.25">
      <c r="S235" s="201"/>
    </row>
    <row r="236" spans="19:19" s="48" customFormat="1" x14ac:dyDescent="0.25">
      <c r="S236" s="201"/>
    </row>
    <row r="237" spans="19:19" s="48" customFormat="1" x14ac:dyDescent="0.25">
      <c r="S237" s="201"/>
    </row>
    <row r="238" spans="19:19" s="48" customFormat="1" x14ac:dyDescent="0.25">
      <c r="S238" s="201"/>
    </row>
    <row r="239" spans="19:19" s="48" customFormat="1" x14ac:dyDescent="0.25">
      <c r="S239" s="201"/>
    </row>
    <row r="240" spans="19:19" s="48" customFormat="1" x14ac:dyDescent="0.25">
      <c r="S240" s="201"/>
    </row>
    <row r="241" spans="19:19" s="48" customFormat="1" x14ac:dyDescent="0.25">
      <c r="S241" s="201"/>
    </row>
    <row r="242" spans="19:19" s="48" customFormat="1" x14ac:dyDescent="0.25">
      <c r="S242" s="201"/>
    </row>
    <row r="243" spans="19:19" s="48" customFormat="1" x14ac:dyDescent="0.25">
      <c r="S243" s="201"/>
    </row>
    <row r="244" spans="19:19" s="48" customFormat="1" x14ac:dyDescent="0.25">
      <c r="S244" s="201"/>
    </row>
    <row r="245" spans="19:19" s="48" customFormat="1" x14ac:dyDescent="0.25">
      <c r="S245" s="201"/>
    </row>
    <row r="246" spans="19:19" s="48" customFormat="1" x14ac:dyDescent="0.25">
      <c r="S246" s="201"/>
    </row>
    <row r="247" spans="19:19" s="48" customFormat="1" x14ac:dyDescent="0.25">
      <c r="S247" s="201"/>
    </row>
    <row r="248" spans="19:19" s="48" customFormat="1" x14ac:dyDescent="0.25">
      <c r="S248" s="201"/>
    </row>
    <row r="249" spans="19:19" s="48" customFormat="1" x14ac:dyDescent="0.25">
      <c r="S249" s="201"/>
    </row>
    <row r="250" spans="19:19" s="48" customFormat="1" x14ac:dyDescent="0.25">
      <c r="S250" s="201"/>
    </row>
    <row r="251" spans="19:19" s="48" customFormat="1" x14ac:dyDescent="0.25">
      <c r="S251" s="201"/>
    </row>
    <row r="252" spans="19:19" s="48" customFormat="1" x14ac:dyDescent="0.25">
      <c r="S252" s="201"/>
    </row>
    <row r="253" spans="19:19" s="48" customFormat="1" x14ac:dyDescent="0.25">
      <c r="S253" s="201"/>
    </row>
    <row r="254" spans="19:19" s="48" customFormat="1" x14ac:dyDescent="0.25">
      <c r="S254" s="201"/>
    </row>
    <row r="255" spans="19:19" s="48" customFormat="1" x14ac:dyDescent="0.25">
      <c r="S255" s="201"/>
    </row>
    <row r="256" spans="19:19" s="48" customFormat="1" x14ac:dyDescent="0.25">
      <c r="S256" s="201"/>
    </row>
    <row r="257" spans="19:19" s="48" customFormat="1" x14ac:dyDescent="0.25">
      <c r="S257" s="201"/>
    </row>
    <row r="258" spans="19:19" s="48" customFormat="1" x14ac:dyDescent="0.25">
      <c r="S258" s="201"/>
    </row>
    <row r="259" spans="19:19" s="48" customFormat="1" x14ac:dyDescent="0.25">
      <c r="S259" s="201"/>
    </row>
    <row r="260" spans="19:19" s="48" customFormat="1" x14ac:dyDescent="0.25">
      <c r="S260" s="201"/>
    </row>
    <row r="261" spans="19:19" s="48" customFormat="1" x14ac:dyDescent="0.25">
      <c r="S261" s="201"/>
    </row>
    <row r="262" spans="19:19" s="48" customFormat="1" x14ac:dyDescent="0.25">
      <c r="S262" s="201"/>
    </row>
    <row r="263" spans="19:19" s="48" customFormat="1" x14ac:dyDescent="0.25">
      <c r="S263" s="201"/>
    </row>
    <row r="264" spans="19:19" s="48" customFormat="1" x14ac:dyDescent="0.25">
      <c r="S264" s="201"/>
    </row>
    <row r="265" spans="19:19" s="48" customFormat="1" x14ac:dyDescent="0.25">
      <c r="S265" s="201"/>
    </row>
    <row r="266" spans="19:19" s="48" customFormat="1" x14ac:dyDescent="0.25">
      <c r="S266" s="201"/>
    </row>
    <row r="267" spans="19:19" s="48" customFormat="1" x14ac:dyDescent="0.25">
      <c r="S267" s="201"/>
    </row>
    <row r="268" spans="19:19" s="48" customFormat="1" x14ac:dyDescent="0.25">
      <c r="S268" s="201"/>
    </row>
    <row r="269" spans="19:19" s="48" customFormat="1" x14ac:dyDescent="0.25">
      <c r="S269" s="201"/>
    </row>
    <row r="270" spans="19:19" s="48" customFormat="1" x14ac:dyDescent="0.25">
      <c r="S270" s="201"/>
    </row>
    <row r="271" spans="19:19" s="48" customFormat="1" x14ac:dyDescent="0.25">
      <c r="S271" s="201"/>
    </row>
    <row r="272" spans="19:19" s="48" customFormat="1" x14ac:dyDescent="0.25">
      <c r="S272" s="201"/>
    </row>
    <row r="273" spans="19:19" s="48" customFormat="1" x14ac:dyDescent="0.25">
      <c r="S273" s="201"/>
    </row>
    <row r="274" spans="19:19" s="48" customFormat="1" x14ac:dyDescent="0.25">
      <c r="S274" s="201"/>
    </row>
    <row r="275" spans="19:19" s="48" customFormat="1" x14ac:dyDescent="0.25">
      <c r="S275" s="201"/>
    </row>
    <row r="276" spans="19:19" s="48" customFormat="1" x14ac:dyDescent="0.25">
      <c r="S276" s="201"/>
    </row>
    <row r="277" spans="19:19" s="48" customFormat="1" x14ac:dyDescent="0.25">
      <c r="S277" s="201"/>
    </row>
    <row r="278" spans="19:19" s="48" customFormat="1" x14ac:dyDescent="0.25">
      <c r="S278" s="201"/>
    </row>
    <row r="279" spans="19:19" s="48" customFormat="1" x14ac:dyDescent="0.25">
      <c r="S279" s="201"/>
    </row>
    <row r="280" spans="19:19" s="48" customFormat="1" x14ac:dyDescent="0.25">
      <c r="S280" s="201"/>
    </row>
    <row r="281" spans="19:19" s="48" customFormat="1" x14ac:dyDescent="0.25">
      <c r="S281" s="201"/>
    </row>
    <row r="282" spans="19:19" s="48" customFormat="1" x14ac:dyDescent="0.25">
      <c r="S282" s="201"/>
    </row>
    <row r="283" spans="19:19" s="48" customFormat="1" x14ac:dyDescent="0.25">
      <c r="S283" s="201"/>
    </row>
    <row r="284" spans="19:19" s="48" customFormat="1" x14ac:dyDescent="0.25">
      <c r="S284" s="201"/>
    </row>
    <row r="285" spans="19:19" s="48" customFormat="1" x14ac:dyDescent="0.25">
      <c r="S285" s="201"/>
    </row>
    <row r="286" spans="19:19" s="48" customFormat="1" x14ac:dyDescent="0.25">
      <c r="S286" s="201"/>
    </row>
    <row r="287" spans="19:19" s="48" customFormat="1" x14ac:dyDescent="0.25">
      <c r="S287" s="201"/>
    </row>
    <row r="288" spans="19:19" s="48" customFormat="1" x14ac:dyDescent="0.25">
      <c r="S288" s="201"/>
    </row>
    <row r="289" spans="19:19" s="48" customFormat="1" x14ac:dyDescent="0.25">
      <c r="S289" s="201"/>
    </row>
    <row r="290" spans="19:19" s="48" customFormat="1" x14ac:dyDescent="0.25">
      <c r="S290" s="201"/>
    </row>
    <row r="291" spans="19:19" s="48" customFormat="1" x14ac:dyDescent="0.25">
      <c r="S291" s="201"/>
    </row>
    <row r="292" spans="19:19" s="48" customFormat="1" x14ac:dyDescent="0.25">
      <c r="S292" s="201"/>
    </row>
    <row r="293" spans="19:19" s="48" customFormat="1" x14ac:dyDescent="0.25">
      <c r="S293" s="201"/>
    </row>
    <row r="294" spans="19:19" s="48" customFormat="1" x14ac:dyDescent="0.25">
      <c r="S294" s="201"/>
    </row>
    <row r="295" spans="19:19" s="48" customFormat="1" x14ac:dyDescent="0.25">
      <c r="S295" s="201"/>
    </row>
    <row r="296" spans="19:19" s="48" customFormat="1" x14ac:dyDescent="0.25">
      <c r="S296" s="201"/>
    </row>
    <row r="297" spans="19:19" s="48" customFormat="1" x14ac:dyDescent="0.25">
      <c r="S297" s="201"/>
    </row>
    <row r="298" spans="19:19" s="48" customFormat="1" x14ac:dyDescent="0.25">
      <c r="S298" s="201"/>
    </row>
    <row r="299" spans="19:19" s="48" customFormat="1" x14ac:dyDescent="0.25">
      <c r="S299" s="201"/>
    </row>
    <row r="300" spans="19:19" s="48" customFormat="1" x14ac:dyDescent="0.25">
      <c r="S300" s="201"/>
    </row>
    <row r="301" spans="19:19" s="48" customFormat="1" x14ac:dyDescent="0.25">
      <c r="S301" s="201"/>
    </row>
    <row r="302" spans="19:19" s="48" customFormat="1" x14ac:dyDescent="0.25">
      <c r="S302" s="201"/>
    </row>
    <row r="303" spans="19:19" s="48" customFormat="1" x14ac:dyDescent="0.25">
      <c r="S303" s="201"/>
    </row>
    <row r="304" spans="19:19" s="48" customFormat="1" x14ac:dyDescent="0.25">
      <c r="S304" s="201"/>
    </row>
    <row r="305" spans="19:19" s="48" customFormat="1" x14ac:dyDescent="0.25">
      <c r="S305" s="201"/>
    </row>
    <row r="306" spans="19:19" s="48" customFormat="1" x14ac:dyDescent="0.25">
      <c r="S306" s="201"/>
    </row>
    <row r="307" spans="19:19" s="48" customFormat="1" x14ac:dyDescent="0.25">
      <c r="S307" s="201"/>
    </row>
    <row r="308" spans="19:19" s="48" customFormat="1" x14ac:dyDescent="0.25">
      <c r="S308" s="201"/>
    </row>
    <row r="309" spans="19:19" s="48" customFormat="1" x14ac:dyDescent="0.25">
      <c r="S309" s="201"/>
    </row>
    <row r="310" spans="19:19" s="48" customFormat="1" x14ac:dyDescent="0.25">
      <c r="S310" s="201"/>
    </row>
    <row r="311" spans="19:19" s="48" customFormat="1" x14ac:dyDescent="0.25">
      <c r="S311" s="201"/>
    </row>
    <row r="312" spans="19:19" s="48" customFormat="1" x14ac:dyDescent="0.25">
      <c r="S312" s="201"/>
    </row>
    <row r="313" spans="19:19" s="48" customFormat="1" x14ac:dyDescent="0.25">
      <c r="S313" s="201"/>
    </row>
    <row r="314" spans="19:19" s="48" customFormat="1" x14ac:dyDescent="0.25">
      <c r="S314" s="201"/>
    </row>
    <row r="315" spans="19:19" s="48" customFormat="1" x14ac:dyDescent="0.25">
      <c r="S315" s="201"/>
    </row>
    <row r="316" spans="19:19" s="48" customFormat="1" x14ac:dyDescent="0.25">
      <c r="S316" s="201"/>
    </row>
    <row r="317" spans="19:19" s="48" customFormat="1" x14ac:dyDescent="0.25">
      <c r="S317" s="201"/>
    </row>
    <row r="318" spans="19:19" s="48" customFormat="1" x14ac:dyDescent="0.25">
      <c r="S318" s="201"/>
    </row>
    <row r="319" spans="19:19" s="48" customFormat="1" x14ac:dyDescent="0.25">
      <c r="S319" s="201"/>
    </row>
    <row r="320" spans="19:19" s="48" customFormat="1" x14ac:dyDescent="0.25">
      <c r="S320" s="201"/>
    </row>
    <row r="321" spans="19:19" s="48" customFormat="1" x14ac:dyDescent="0.25">
      <c r="S321" s="201"/>
    </row>
    <row r="322" spans="19:19" s="48" customFormat="1" x14ac:dyDescent="0.25">
      <c r="S322" s="201"/>
    </row>
    <row r="323" spans="19:19" s="48" customFormat="1" x14ac:dyDescent="0.25">
      <c r="S323" s="201"/>
    </row>
    <row r="324" spans="19:19" s="48" customFormat="1" x14ac:dyDescent="0.25">
      <c r="S324" s="201"/>
    </row>
    <row r="325" spans="19:19" s="48" customFormat="1" x14ac:dyDescent="0.25">
      <c r="S325" s="201"/>
    </row>
    <row r="326" spans="19:19" s="48" customFormat="1" x14ac:dyDescent="0.25">
      <c r="S326" s="201"/>
    </row>
    <row r="327" spans="19:19" s="48" customFormat="1" x14ac:dyDescent="0.25">
      <c r="S327" s="201"/>
    </row>
    <row r="328" spans="19:19" s="48" customFormat="1" x14ac:dyDescent="0.25">
      <c r="S328" s="201"/>
    </row>
    <row r="329" spans="19:19" s="48" customFormat="1" x14ac:dyDescent="0.25">
      <c r="S329" s="201"/>
    </row>
    <row r="330" spans="19:19" s="48" customFormat="1" x14ac:dyDescent="0.25">
      <c r="S330" s="201"/>
    </row>
    <row r="331" spans="19:19" s="48" customFormat="1" x14ac:dyDescent="0.25">
      <c r="S331" s="201"/>
    </row>
    <row r="332" spans="19:19" s="48" customFormat="1" x14ac:dyDescent="0.25">
      <c r="S332" s="201"/>
    </row>
    <row r="333" spans="19:19" s="48" customFormat="1" x14ac:dyDescent="0.25">
      <c r="S333" s="201"/>
    </row>
    <row r="334" spans="19:19" s="48" customFormat="1" x14ac:dyDescent="0.25">
      <c r="S334" s="201"/>
    </row>
    <row r="335" spans="19:19" s="48" customFormat="1" x14ac:dyDescent="0.25">
      <c r="S335" s="201"/>
    </row>
    <row r="336" spans="19:19" s="48" customFormat="1" x14ac:dyDescent="0.25">
      <c r="S336" s="201"/>
    </row>
    <row r="337" spans="19:19" s="48" customFormat="1" x14ac:dyDescent="0.25">
      <c r="S337" s="201"/>
    </row>
    <row r="338" spans="19:19" s="48" customFormat="1" x14ac:dyDescent="0.25">
      <c r="S338" s="201"/>
    </row>
    <row r="339" spans="19:19" s="48" customFormat="1" x14ac:dyDescent="0.25">
      <c r="S339" s="201"/>
    </row>
    <row r="340" spans="19:19" s="48" customFormat="1" x14ac:dyDescent="0.25">
      <c r="S340" s="201"/>
    </row>
    <row r="341" spans="19:19" s="48" customFormat="1" x14ac:dyDescent="0.25">
      <c r="S341" s="201"/>
    </row>
    <row r="342" spans="19:19" s="48" customFormat="1" x14ac:dyDescent="0.25">
      <c r="S342" s="201"/>
    </row>
    <row r="343" spans="19:19" s="48" customFormat="1" x14ac:dyDescent="0.25">
      <c r="S343" s="201"/>
    </row>
    <row r="344" spans="19:19" s="48" customFormat="1" x14ac:dyDescent="0.25">
      <c r="S344" s="201"/>
    </row>
    <row r="345" spans="19:19" s="48" customFormat="1" x14ac:dyDescent="0.25">
      <c r="S345" s="201"/>
    </row>
    <row r="346" spans="19:19" s="48" customFormat="1" x14ac:dyDescent="0.25">
      <c r="S346" s="201"/>
    </row>
    <row r="347" spans="19:19" s="48" customFormat="1" x14ac:dyDescent="0.25">
      <c r="S347" s="201"/>
    </row>
    <row r="348" spans="19:19" s="48" customFormat="1" x14ac:dyDescent="0.25">
      <c r="S348" s="201"/>
    </row>
    <row r="349" spans="19:19" s="48" customFormat="1" x14ac:dyDescent="0.25">
      <c r="S349" s="201"/>
    </row>
    <row r="350" spans="19:19" s="48" customFormat="1" x14ac:dyDescent="0.25">
      <c r="S350" s="201"/>
    </row>
    <row r="351" spans="19:19" s="48" customFormat="1" x14ac:dyDescent="0.25">
      <c r="S351" s="201"/>
    </row>
    <row r="352" spans="19:19" s="48" customFormat="1" x14ac:dyDescent="0.25">
      <c r="S352" s="201"/>
    </row>
    <row r="353" spans="19:19" s="48" customFormat="1" x14ac:dyDescent="0.25">
      <c r="S353" s="201"/>
    </row>
    <row r="354" spans="19:19" s="48" customFormat="1" x14ac:dyDescent="0.25">
      <c r="S354" s="201"/>
    </row>
    <row r="355" spans="19:19" s="48" customFormat="1" x14ac:dyDescent="0.25">
      <c r="S355" s="201"/>
    </row>
    <row r="356" spans="19:19" s="48" customFormat="1" x14ac:dyDescent="0.25">
      <c r="S356" s="201"/>
    </row>
    <row r="357" spans="19:19" s="48" customFormat="1" x14ac:dyDescent="0.25">
      <c r="S357" s="201"/>
    </row>
    <row r="358" spans="19:19" s="48" customFormat="1" x14ac:dyDescent="0.25">
      <c r="S358" s="201"/>
    </row>
    <row r="359" spans="19:19" s="48" customFormat="1" x14ac:dyDescent="0.25">
      <c r="S359" s="201"/>
    </row>
    <row r="360" spans="19:19" s="48" customFormat="1" x14ac:dyDescent="0.25">
      <c r="S360" s="201"/>
    </row>
    <row r="361" spans="19:19" s="48" customFormat="1" x14ac:dyDescent="0.25">
      <c r="S361" s="201"/>
    </row>
    <row r="362" spans="19:19" s="48" customFormat="1" x14ac:dyDescent="0.25">
      <c r="S362" s="201"/>
    </row>
    <row r="363" spans="19:19" s="48" customFormat="1" x14ac:dyDescent="0.25">
      <c r="S363" s="201"/>
    </row>
    <row r="364" spans="19:19" s="48" customFormat="1" x14ac:dyDescent="0.25">
      <c r="S364" s="201"/>
    </row>
    <row r="365" spans="19:19" s="48" customFormat="1" x14ac:dyDescent="0.25">
      <c r="S365" s="201"/>
    </row>
    <row r="366" spans="19:19" s="48" customFormat="1" x14ac:dyDescent="0.25">
      <c r="S366" s="201"/>
    </row>
    <row r="367" spans="19:19" s="48" customFormat="1" x14ac:dyDescent="0.25">
      <c r="S367" s="201"/>
    </row>
    <row r="368" spans="19:19" s="48" customFormat="1" x14ac:dyDescent="0.25">
      <c r="S368" s="201"/>
    </row>
    <row r="369" spans="19:19" s="48" customFormat="1" x14ac:dyDescent="0.25">
      <c r="S369" s="201"/>
    </row>
    <row r="370" spans="19:19" s="48" customFormat="1" x14ac:dyDescent="0.25">
      <c r="S370" s="201"/>
    </row>
    <row r="371" spans="19:19" s="48" customFormat="1" x14ac:dyDescent="0.25">
      <c r="S371" s="201"/>
    </row>
    <row r="372" spans="19:19" s="48" customFormat="1" x14ac:dyDescent="0.25">
      <c r="S372" s="201"/>
    </row>
    <row r="373" spans="19:19" s="48" customFormat="1" x14ac:dyDescent="0.25">
      <c r="S373" s="201"/>
    </row>
    <row r="374" spans="19:19" s="48" customFormat="1" x14ac:dyDescent="0.25">
      <c r="S374" s="201"/>
    </row>
    <row r="375" spans="19:19" s="48" customFormat="1" x14ac:dyDescent="0.25">
      <c r="S375" s="201"/>
    </row>
    <row r="376" spans="19:19" s="48" customFormat="1" x14ac:dyDescent="0.25">
      <c r="S376" s="201"/>
    </row>
    <row r="377" spans="19:19" s="48" customFormat="1" x14ac:dyDescent="0.25">
      <c r="S377" s="201"/>
    </row>
    <row r="378" spans="19:19" s="48" customFormat="1" x14ac:dyDescent="0.25">
      <c r="S378" s="201"/>
    </row>
    <row r="379" spans="19:19" s="48" customFormat="1" x14ac:dyDescent="0.25">
      <c r="S379" s="201"/>
    </row>
    <row r="380" spans="19:19" s="48" customFormat="1" x14ac:dyDescent="0.25">
      <c r="S380" s="201"/>
    </row>
    <row r="381" spans="19:19" s="48" customFormat="1" x14ac:dyDescent="0.25">
      <c r="S381" s="201"/>
    </row>
    <row r="382" spans="19:19" s="48" customFormat="1" x14ac:dyDescent="0.25">
      <c r="S382" s="201"/>
    </row>
    <row r="383" spans="19:19" s="48" customFormat="1" x14ac:dyDescent="0.25">
      <c r="S383" s="201"/>
    </row>
    <row r="384" spans="19:19" s="48" customFormat="1" x14ac:dyDescent="0.25">
      <c r="S384" s="201"/>
    </row>
    <row r="385" spans="19:19" s="48" customFormat="1" x14ac:dyDescent="0.25">
      <c r="S385" s="201"/>
    </row>
    <row r="386" spans="19:19" s="48" customFormat="1" x14ac:dyDescent="0.25">
      <c r="S386" s="201"/>
    </row>
    <row r="387" spans="19:19" s="48" customFormat="1" x14ac:dyDescent="0.25">
      <c r="S387" s="201"/>
    </row>
    <row r="388" spans="19:19" s="48" customFormat="1" x14ac:dyDescent="0.25">
      <c r="S388" s="201"/>
    </row>
    <row r="389" spans="19:19" s="48" customFormat="1" x14ac:dyDescent="0.25">
      <c r="S389" s="201"/>
    </row>
    <row r="390" spans="19:19" s="48" customFormat="1" x14ac:dyDescent="0.25">
      <c r="S390" s="201"/>
    </row>
    <row r="391" spans="19:19" s="48" customFormat="1" x14ac:dyDescent="0.25">
      <c r="S391" s="201"/>
    </row>
    <row r="392" spans="19:19" s="48" customFormat="1" x14ac:dyDescent="0.25">
      <c r="S392" s="201"/>
    </row>
    <row r="393" spans="19:19" s="48" customFormat="1" x14ac:dyDescent="0.25">
      <c r="S393" s="201"/>
    </row>
    <row r="394" spans="19:19" s="48" customFormat="1" x14ac:dyDescent="0.25">
      <c r="S394" s="201"/>
    </row>
    <row r="395" spans="19:19" s="48" customFormat="1" x14ac:dyDescent="0.25">
      <c r="S395" s="201"/>
    </row>
    <row r="396" spans="19:19" s="48" customFormat="1" x14ac:dyDescent="0.25">
      <c r="S396" s="201"/>
    </row>
    <row r="397" spans="19:19" s="48" customFormat="1" x14ac:dyDescent="0.25">
      <c r="S397" s="201"/>
    </row>
    <row r="398" spans="19:19" s="48" customFormat="1" x14ac:dyDescent="0.25">
      <c r="S398" s="201"/>
    </row>
    <row r="399" spans="19:19" s="48" customFormat="1" x14ac:dyDescent="0.25">
      <c r="S399" s="201"/>
    </row>
    <row r="400" spans="19:19" s="48" customFormat="1" x14ac:dyDescent="0.25">
      <c r="S400" s="201"/>
    </row>
    <row r="401" spans="19:19" s="48" customFormat="1" x14ac:dyDescent="0.25">
      <c r="S401" s="201"/>
    </row>
    <row r="402" spans="19:19" s="48" customFormat="1" x14ac:dyDescent="0.25">
      <c r="S402" s="201"/>
    </row>
    <row r="403" spans="19:19" s="48" customFormat="1" x14ac:dyDescent="0.25">
      <c r="S403" s="201"/>
    </row>
    <row r="404" spans="19:19" s="48" customFormat="1" x14ac:dyDescent="0.25">
      <c r="S404" s="201"/>
    </row>
    <row r="405" spans="19:19" s="48" customFormat="1" x14ac:dyDescent="0.25">
      <c r="S405" s="201"/>
    </row>
    <row r="406" spans="19:19" s="48" customFormat="1" x14ac:dyDescent="0.25">
      <c r="S406" s="201"/>
    </row>
    <row r="407" spans="19:19" s="48" customFormat="1" x14ac:dyDescent="0.25">
      <c r="S407" s="201"/>
    </row>
    <row r="408" spans="19:19" s="48" customFormat="1" x14ac:dyDescent="0.25">
      <c r="S408" s="201"/>
    </row>
    <row r="409" spans="19:19" s="48" customFormat="1" x14ac:dyDescent="0.25">
      <c r="S409" s="201"/>
    </row>
    <row r="410" spans="19:19" s="48" customFormat="1" x14ac:dyDescent="0.25">
      <c r="S410" s="201"/>
    </row>
    <row r="411" spans="19:19" s="48" customFormat="1" x14ac:dyDescent="0.25">
      <c r="S411" s="201"/>
    </row>
    <row r="412" spans="19:19" s="48" customFormat="1" x14ac:dyDescent="0.25">
      <c r="S412" s="201"/>
    </row>
    <row r="413" spans="19:19" s="48" customFormat="1" x14ac:dyDescent="0.25">
      <c r="S413" s="201"/>
    </row>
    <row r="414" spans="19:19" s="48" customFormat="1" x14ac:dyDescent="0.25">
      <c r="S414" s="201"/>
    </row>
    <row r="415" spans="19:19" s="48" customFormat="1" x14ac:dyDescent="0.25">
      <c r="S415" s="201"/>
    </row>
    <row r="416" spans="19:19" s="48" customFormat="1" x14ac:dyDescent="0.25">
      <c r="S416" s="201"/>
    </row>
    <row r="417" spans="19:19" s="48" customFormat="1" x14ac:dyDescent="0.25">
      <c r="S417" s="201"/>
    </row>
    <row r="418" spans="19:19" s="48" customFormat="1" x14ac:dyDescent="0.25">
      <c r="S418" s="201"/>
    </row>
    <row r="419" spans="19:19" s="48" customFormat="1" x14ac:dyDescent="0.25">
      <c r="S419" s="201"/>
    </row>
    <row r="420" spans="19:19" s="48" customFormat="1" x14ac:dyDescent="0.25">
      <c r="S420" s="201"/>
    </row>
    <row r="421" spans="19:19" s="48" customFormat="1" x14ac:dyDescent="0.25">
      <c r="S421" s="201"/>
    </row>
    <row r="422" spans="19:19" s="48" customFormat="1" x14ac:dyDescent="0.25">
      <c r="S422" s="201"/>
    </row>
    <row r="423" spans="19:19" s="48" customFormat="1" x14ac:dyDescent="0.25">
      <c r="S423" s="201"/>
    </row>
    <row r="424" spans="19:19" s="48" customFormat="1" x14ac:dyDescent="0.25">
      <c r="S424" s="201"/>
    </row>
    <row r="425" spans="19:19" s="48" customFormat="1" x14ac:dyDescent="0.25">
      <c r="S425" s="201"/>
    </row>
    <row r="426" spans="19:19" s="48" customFormat="1" x14ac:dyDescent="0.25">
      <c r="S426" s="201"/>
    </row>
    <row r="427" spans="19:19" s="48" customFormat="1" x14ac:dyDescent="0.25">
      <c r="S427" s="201"/>
    </row>
    <row r="428" spans="19:19" s="48" customFormat="1" x14ac:dyDescent="0.25">
      <c r="S428" s="201"/>
    </row>
    <row r="429" spans="19:19" s="48" customFormat="1" x14ac:dyDescent="0.25">
      <c r="S429" s="201"/>
    </row>
    <row r="430" spans="19:19" s="48" customFormat="1" x14ac:dyDescent="0.25">
      <c r="S430" s="201"/>
    </row>
    <row r="431" spans="19:19" s="48" customFormat="1" x14ac:dyDescent="0.25">
      <c r="S431" s="201"/>
    </row>
    <row r="432" spans="19:19" s="48" customFormat="1" x14ac:dyDescent="0.25">
      <c r="S432" s="201"/>
    </row>
    <row r="433" spans="19:19" s="48" customFormat="1" x14ac:dyDescent="0.25">
      <c r="S433" s="201"/>
    </row>
    <row r="434" spans="19:19" s="48" customFormat="1" x14ac:dyDescent="0.25">
      <c r="S434" s="201"/>
    </row>
    <row r="435" spans="19:19" s="48" customFormat="1" x14ac:dyDescent="0.25">
      <c r="S435" s="201"/>
    </row>
    <row r="436" spans="19:19" s="48" customFormat="1" x14ac:dyDescent="0.25">
      <c r="S436" s="201"/>
    </row>
    <row r="437" spans="19:19" s="48" customFormat="1" x14ac:dyDescent="0.25">
      <c r="S437" s="201"/>
    </row>
    <row r="438" spans="19:19" s="48" customFormat="1" x14ac:dyDescent="0.25">
      <c r="S438" s="201"/>
    </row>
    <row r="439" spans="19:19" s="48" customFormat="1" x14ac:dyDescent="0.25">
      <c r="S439" s="201"/>
    </row>
    <row r="440" spans="19:19" s="48" customFormat="1" x14ac:dyDescent="0.25">
      <c r="S440" s="201"/>
    </row>
    <row r="441" spans="19:19" s="48" customFormat="1" x14ac:dyDescent="0.25">
      <c r="S441" s="201"/>
    </row>
    <row r="442" spans="19:19" s="48" customFormat="1" x14ac:dyDescent="0.25">
      <c r="S442" s="201"/>
    </row>
    <row r="443" spans="19:19" s="48" customFormat="1" x14ac:dyDescent="0.25">
      <c r="S443" s="201"/>
    </row>
    <row r="444" spans="19:19" s="48" customFormat="1" x14ac:dyDescent="0.25">
      <c r="S444" s="201"/>
    </row>
    <row r="445" spans="19:19" s="48" customFormat="1" x14ac:dyDescent="0.25">
      <c r="S445" s="201"/>
    </row>
    <row r="446" spans="19:19" s="48" customFormat="1" x14ac:dyDescent="0.25">
      <c r="S446" s="201"/>
    </row>
    <row r="447" spans="19:19" s="48" customFormat="1" x14ac:dyDescent="0.25">
      <c r="S447" s="201"/>
    </row>
    <row r="448" spans="19:19" s="48" customFormat="1" x14ac:dyDescent="0.25">
      <c r="S448" s="201"/>
    </row>
    <row r="449" spans="19:19" s="48" customFormat="1" x14ac:dyDescent="0.25">
      <c r="S449" s="201"/>
    </row>
    <row r="450" spans="19:19" s="48" customFormat="1" x14ac:dyDescent="0.25">
      <c r="S450" s="201"/>
    </row>
    <row r="451" spans="19:19" s="48" customFormat="1" x14ac:dyDescent="0.25">
      <c r="S451" s="201"/>
    </row>
    <row r="452" spans="19:19" s="48" customFormat="1" x14ac:dyDescent="0.25">
      <c r="S452" s="201"/>
    </row>
    <row r="453" spans="19:19" s="48" customFormat="1" x14ac:dyDescent="0.25">
      <c r="S453" s="201"/>
    </row>
    <row r="454" spans="19:19" s="48" customFormat="1" x14ac:dyDescent="0.25">
      <c r="S454" s="201"/>
    </row>
    <row r="455" spans="19:19" s="48" customFormat="1" x14ac:dyDescent="0.25">
      <c r="S455" s="201"/>
    </row>
    <row r="456" spans="19:19" s="48" customFormat="1" x14ac:dyDescent="0.25">
      <c r="S456" s="201"/>
    </row>
    <row r="457" spans="19:19" s="48" customFormat="1" x14ac:dyDescent="0.25">
      <c r="S457" s="201"/>
    </row>
    <row r="458" spans="19:19" s="48" customFormat="1" x14ac:dyDescent="0.25">
      <c r="S458" s="201"/>
    </row>
    <row r="459" spans="19:19" s="48" customFormat="1" x14ac:dyDescent="0.25">
      <c r="S459" s="201"/>
    </row>
    <row r="460" spans="19:19" s="48" customFormat="1" x14ac:dyDescent="0.25">
      <c r="S460" s="201"/>
    </row>
    <row r="461" spans="19:19" s="48" customFormat="1" x14ac:dyDescent="0.25">
      <c r="S461" s="201"/>
    </row>
    <row r="462" spans="19:19" s="48" customFormat="1" x14ac:dyDescent="0.25">
      <c r="S462" s="201"/>
    </row>
    <row r="463" spans="19:19" s="48" customFormat="1" x14ac:dyDescent="0.25">
      <c r="S463" s="201"/>
    </row>
    <row r="464" spans="19:19" s="48" customFormat="1" x14ac:dyDescent="0.25">
      <c r="S464" s="201"/>
    </row>
    <row r="465" spans="19:19" s="48" customFormat="1" x14ac:dyDescent="0.25">
      <c r="S465" s="201"/>
    </row>
    <row r="466" spans="19:19" s="48" customFormat="1" x14ac:dyDescent="0.25">
      <c r="S466" s="201"/>
    </row>
    <row r="467" spans="19:19" s="48" customFormat="1" x14ac:dyDescent="0.25">
      <c r="S467" s="201"/>
    </row>
    <row r="468" spans="19:19" s="48" customFormat="1" x14ac:dyDescent="0.25">
      <c r="S468" s="201"/>
    </row>
    <row r="469" spans="19:19" s="48" customFormat="1" x14ac:dyDescent="0.25">
      <c r="S469" s="201"/>
    </row>
    <row r="470" spans="19:19" s="48" customFormat="1" x14ac:dyDescent="0.25">
      <c r="S470" s="201"/>
    </row>
    <row r="471" spans="19:19" s="48" customFormat="1" x14ac:dyDescent="0.25">
      <c r="S471" s="201"/>
    </row>
    <row r="472" spans="19:19" s="48" customFormat="1" x14ac:dyDescent="0.25">
      <c r="S472" s="201"/>
    </row>
    <row r="473" spans="19:19" s="48" customFormat="1" x14ac:dyDescent="0.25">
      <c r="S473" s="201"/>
    </row>
    <row r="474" spans="19:19" s="48" customFormat="1" x14ac:dyDescent="0.25">
      <c r="S474" s="201"/>
    </row>
    <row r="475" spans="19:19" s="48" customFormat="1" x14ac:dyDescent="0.25">
      <c r="S475" s="201"/>
    </row>
    <row r="476" spans="19:19" s="48" customFormat="1" x14ac:dyDescent="0.25">
      <c r="S476" s="201"/>
    </row>
    <row r="477" spans="19:19" s="48" customFormat="1" x14ac:dyDescent="0.25">
      <c r="S477" s="201"/>
    </row>
    <row r="478" spans="19:19" s="48" customFormat="1" x14ac:dyDescent="0.25">
      <c r="S478" s="201"/>
    </row>
    <row r="479" spans="19:19" s="48" customFormat="1" x14ac:dyDescent="0.25">
      <c r="S479" s="201"/>
    </row>
    <row r="480" spans="19:19" s="48" customFormat="1" x14ac:dyDescent="0.25">
      <c r="S480" s="201"/>
    </row>
    <row r="481" spans="19:19" s="48" customFormat="1" x14ac:dyDescent="0.25">
      <c r="S481" s="201"/>
    </row>
    <row r="482" spans="19:19" s="48" customFormat="1" x14ac:dyDescent="0.25">
      <c r="S482" s="201"/>
    </row>
    <row r="483" spans="19:19" s="48" customFormat="1" x14ac:dyDescent="0.25">
      <c r="S483" s="201"/>
    </row>
    <row r="484" spans="19:19" s="48" customFormat="1" x14ac:dyDescent="0.25">
      <c r="S484" s="201"/>
    </row>
    <row r="485" spans="19:19" s="48" customFormat="1" x14ac:dyDescent="0.25">
      <c r="S485" s="201"/>
    </row>
    <row r="486" spans="19:19" s="48" customFormat="1" x14ac:dyDescent="0.25">
      <c r="S486" s="201"/>
    </row>
    <row r="487" spans="19:19" s="48" customFormat="1" x14ac:dyDescent="0.25">
      <c r="S487" s="201"/>
    </row>
    <row r="488" spans="19:19" s="48" customFormat="1" x14ac:dyDescent="0.25">
      <c r="S488" s="201"/>
    </row>
    <row r="489" spans="19:19" s="48" customFormat="1" x14ac:dyDescent="0.25">
      <c r="S489" s="201"/>
    </row>
    <row r="490" spans="19:19" s="48" customFormat="1" x14ac:dyDescent="0.25">
      <c r="S490" s="201"/>
    </row>
    <row r="491" spans="19:19" s="48" customFormat="1" x14ac:dyDescent="0.25">
      <c r="S491" s="201"/>
    </row>
    <row r="492" spans="19:19" s="48" customFormat="1" x14ac:dyDescent="0.25">
      <c r="S492" s="201"/>
    </row>
    <row r="493" spans="19:19" s="48" customFormat="1" x14ac:dyDescent="0.25">
      <c r="S493" s="201"/>
    </row>
    <row r="494" spans="19:19" s="48" customFormat="1" x14ac:dyDescent="0.25">
      <c r="S494" s="201"/>
    </row>
    <row r="495" spans="19:19" s="48" customFormat="1" x14ac:dyDescent="0.25">
      <c r="S495" s="201"/>
    </row>
    <row r="496" spans="19:19" s="48" customFormat="1" x14ac:dyDescent="0.25">
      <c r="S496" s="201"/>
    </row>
    <row r="497" spans="19:19" s="48" customFormat="1" x14ac:dyDescent="0.25">
      <c r="S497" s="201"/>
    </row>
    <row r="498" spans="19:19" s="48" customFormat="1" x14ac:dyDescent="0.25">
      <c r="S498" s="201"/>
    </row>
    <row r="499" spans="19:19" s="48" customFormat="1" x14ac:dyDescent="0.25">
      <c r="S499" s="201"/>
    </row>
    <row r="500" spans="19:19" s="48" customFormat="1" x14ac:dyDescent="0.25">
      <c r="S500" s="201"/>
    </row>
    <row r="501" spans="19:19" s="48" customFormat="1" x14ac:dyDescent="0.25">
      <c r="S501" s="201"/>
    </row>
    <row r="502" spans="19:19" s="48" customFormat="1" x14ac:dyDescent="0.25">
      <c r="S502" s="201"/>
    </row>
    <row r="503" spans="19:19" s="48" customFormat="1" x14ac:dyDescent="0.25">
      <c r="S503" s="201"/>
    </row>
    <row r="504" spans="19:19" s="48" customFormat="1" x14ac:dyDescent="0.25">
      <c r="S504" s="201"/>
    </row>
    <row r="505" spans="19:19" s="48" customFormat="1" x14ac:dyDescent="0.25">
      <c r="S505" s="201"/>
    </row>
    <row r="506" spans="19:19" s="48" customFormat="1" x14ac:dyDescent="0.25">
      <c r="S506" s="201"/>
    </row>
    <row r="507" spans="19:19" s="48" customFormat="1" x14ac:dyDescent="0.25">
      <c r="S507" s="201"/>
    </row>
    <row r="508" spans="19:19" s="48" customFormat="1" x14ac:dyDescent="0.25">
      <c r="S508" s="201"/>
    </row>
    <row r="509" spans="19:19" s="48" customFormat="1" x14ac:dyDescent="0.25">
      <c r="S509" s="201"/>
    </row>
    <row r="510" spans="19:19" s="48" customFormat="1" x14ac:dyDescent="0.25">
      <c r="S510" s="201"/>
    </row>
    <row r="511" spans="19:19" s="48" customFormat="1" x14ac:dyDescent="0.25">
      <c r="S511" s="201"/>
    </row>
    <row r="512" spans="19:19" s="48" customFormat="1" x14ac:dyDescent="0.25">
      <c r="S512" s="201"/>
    </row>
    <row r="513" spans="19:19" s="48" customFormat="1" x14ac:dyDescent="0.25">
      <c r="S513" s="201"/>
    </row>
    <row r="514" spans="19:19" s="48" customFormat="1" x14ac:dyDescent="0.25">
      <c r="S514" s="201"/>
    </row>
    <row r="515" spans="19:19" s="48" customFormat="1" x14ac:dyDescent="0.25">
      <c r="S515" s="201"/>
    </row>
    <row r="516" spans="19:19" s="48" customFormat="1" x14ac:dyDescent="0.25">
      <c r="S516" s="201"/>
    </row>
    <row r="517" spans="19:19" s="48" customFormat="1" x14ac:dyDescent="0.25">
      <c r="S517" s="201"/>
    </row>
    <row r="518" spans="19:19" s="48" customFormat="1" x14ac:dyDescent="0.25">
      <c r="S518" s="201"/>
    </row>
    <row r="519" spans="19:19" s="48" customFormat="1" x14ac:dyDescent="0.25">
      <c r="S519" s="201"/>
    </row>
    <row r="520" spans="19:19" s="48" customFormat="1" x14ac:dyDescent="0.25">
      <c r="S520" s="201"/>
    </row>
    <row r="521" spans="19:19" s="48" customFormat="1" x14ac:dyDescent="0.25">
      <c r="S521" s="201"/>
    </row>
    <row r="522" spans="19:19" s="48" customFormat="1" x14ac:dyDescent="0.25">
      <c r="S522" s="201"/>
    </row>
    <row r="523" spans="19:19" s="48" customFormat="1" x14ac:dyDescent="0.25">
      <c r="S523" s="201"/>
    </row>
    <row r="524" spans="19:19" s="48" customFormat="1" x14ac:dyDescent="0.25">
      <c r="S524" s="201"/>
    </row>
    <row r="525" spans="19:19" s="48" customFormat="1" x14ac:dyDescent="0.25">
      <c r="S525" s="201"/>
    </row>
    <row r="526" spans="19:19" s="48" customFormat="1" x14ac:dyDescent="0.25">
      <c r="S526" s="201"/>
    </row>
    <row r="527" spans="19:19" s="48" customFormat="1" x14ac:dyDescent="0.25">
      <c r="S527" s="201"/>
    </row>
    <row r="528" spans="19:19" s="48" customFormat="1" x14ac:dyDescent="0.25">
      <c r="S528" s="201"/>
    </row>
    <row r="529" spans="19:19" s="48" customFormat="1" x14ac:dyDescent="0.25">
      <c r="S529" s="201"/>
    </row>
    <row r="530" spans="19:19" s="48" customFormat="1" x14ac:dyDescent="0.25">
      <c r="S530" s="201"/>
    </row>
    <row r="531" spans="19:19" s="48" customFormat="1" x14ac:dyDescent="0.25">
      <c r="S531" s="201"/>
    </row>
    <row r="532" spans="19:19" s="48" customFormat="1" x14ac:dyDescent="0.25">
      <c r="S532" s="201"/>
    </row>
    <row r="533" spans="19:19" s="48" customFormat="1" x14ac:dyDescent="0.25">
      <c r="S533" s="201"/>
    </row>
    <row r="534" spans="19:19" s="48" customFormat="1" x14ac:dyDescent="0.25">
      <c r="S534" s="201"/>
    </row>
    <row r="535" spans="19:19" s="48" customFormat="1" x14ac:dyDescent="0.25">
      <c r="S535" s="201"/>
    </row>
    <row r="536" spans="19:19" s="48" customFormat="1" x14ac:dyDescent="0.25">
      <c r="S536" s="201"/>
    </row>
    <row r="537" spans="19:19" s="48" customFormat="1" x14ac:dyDescent="0.25">
      <c r="S537" s="201"/>
    </row>
    <row r="538" spans="19:19" s="48" customFormat="1" x14ac:dyDescent="0.25">
      <c r="S538" s="201"/>
    </row>
    <row r="539" spans="19:19" s="48" customFormat="1" x14ac:dyDescent="0.25">
      <c r="S539" s="201"/>
    </row>
    <row r="540" spans="19:19" s="48" customFormat="1" x14ac:dyDescent="0.25">
      <c r="S540" s="201"/>
    </row>
    <row r="541" spans="19:19" s="48" customFormat="1" x14ac:dyDescent="0.25">
      <c r="S541" s="201"/>
    </row>
    <row r="542" spans="19:19" s="48" customFormat="1" x14ac:dyDescent="0.25">
      <c r="S542" s="201"/>
    </row>
    <row r="543" spans="19:19" s="48" customFormat="1" x14ac:dyDescent="0.25">
      <c r="S543" s="201"/>
    </row>
    <row r="544" spans="19:19" s="48" customFormat="1" x14ac:dyDescent="0.25">
      <c r="S544" s="201"/>
    </row>
    <row r="545" spans="19:19" s="48" customFormat="1" x14ac:dyDescent="0.25">
      <c r="S545" s="201"/>
    </row>
    <row r="546" spans="19:19" s="48" customFormat="1" x14ac:dyDescent="0.25">
      <c r="S546" s="201"/>
    </row>
    <row r="547" spans="19:19" s="48" customFormat="1" x14ac:dyDescent="0.25">
      <c r="S547" s="201"/>
    </row>
    <row r="548" spans="19:19" s="48" customFormat="1" x14ac:dyDescent="0.25">
      <c r="S548" s="201"/>
    </row>
    <row r="549" spans="19:19" s="48" customFormat="1" x14ac:dyDescent="0.25">
      <c r="S549" s="201"/>
    </row>
    <row r="550" spans="19:19" s="48" customFormat="1" x14ac:dyDescent="0.25">
      <c r="S550" s="201"/>
    </row>
    <row r="551" spans="19:19" s="48" customFormat="1" x14ac:dyDescent="0.25">
      <c r="S551" s="201"/>
    </row>
    <row r="552" spans="19:19" s="48" customFormat="1" x14ac:dyDescent="0.25">
      <c r="S552" s="201"/>
    </row>
    <row r="553" spans="19:19" s="48" customFormat="1" x14ac:dyDescent="0.25">
      <c r="S553" s="201"/>
    </row>
    <row r="554" spans="19:19" s="48" customFormat="1" x14ac:dyDescent="0.25">
      <c r="S554" s="201"/>
    </row>
    <row r="555" spans="19:19" s="48" customFormat="1" x14ac:dyDescent="0.25">
      <c r="S555" s="201"/>
    </row>
    <row r="556" spans="19:19" s="48" customFormat="1" x14ac:dyDescent="0.25">
      <c r="S556" s="201"/>
    </row>
    <row r="557" spans="19:19" s="48" customFormat="1" x14ac:dyDescent="0.25">
      <c r="S557" s="201"/>
    </row>
    <row r="558" spans="19:19" s="48" customFormat="1" x14ac:dyDescent="0.25">
      <c r="S558" s="201"/>
    </row>
    <row r="559" spans="19:19" s="48" customFormat="1" x14ac:dyDescent="0.25">
      <c r="S559" s="201"/>
    </row>
    <row r="560" spans="19:19" s="48" customFormat="1" x14ac:dyDescent="0.25">
      <c r="S560" s="201"/>
    </row>
    <row r="561" spans="19:19" s="48" customFormat="1" x14ac:dyDescent="0.25">
      <c r="S561" s="201"/>
    </row>
    <row r="562" spans="19:19" s="48" customFormat="1" x14ac:dyDescent="0.25">
      <c r="S562" s="201"/>
    </row>
    <row r="563" spans="19:19" s="48" customFormat="1" x14ac:dyDescent="0.25">
      <c r="S563" s="201"/>
    </row>
    <row r="564" spans="19:19" s="48" customFormat="1" x14ac:dyDescent="0.25">
      <c r="S564" s="201"/>
    </row>
    <row r="565" spans="19:19" s="48" customFormat="1" x14ac:dyDescent="0.25">
      <c r="S565" s="201"/>
    </row>
    <row r="566" spans="19:19" s="48" customFormat="1" x14ac:dyDescent="0.25">
      <c r="S566" s="201"/>
    </row>
    <row r="567" spans="19:19" s="48" customFormat="1" x14ac:dyDescent="0.25">
      <c r="S567" s="201"/>
    </row>
    <row r="568" spans="19:19" s="48" customFormat="1" x14ac:dyDescent="0.25">
      <c r="S568" s="201"/>
    </row>
    <row r="569" spans="19:19" s="48" customFormat="1" x14ac:dyDescent="0.25">
      <c r="S569" s="201"/>
    </row>
    <row r="570" spans="19:19" s="48" customFormat="1" x14ac:dyDescent="0.25">
      <c r="S570" s="201"/>
    </row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FU684"/>
  <sheetViews>
    <sheetView topLeftCell="B1" zoomScale="70" zoomScaleNormal="70" workbookViewId="0">
      <selection activeCell="B3" sqref="B2:R16"/>
    </sheetView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18" width="11.7109375" style="34" customWidth="1"/>
    <col min="19" max="141" width="11.42578125" style="48" customWidth="1"/>
    <col min="142" max="256" width="11.42578125" style="34" customWidth="1"/>
    <col min="257" max="16384" width="9.140625" style="34"/>
  </cols>
  <sheetData>
    <row r="1" spans="2:19" s="48" customFormat="1" ht="15.75" thickBot="1" x14ac:dyDescent="0.3"/>
    <row r="2" spans="2:19" ht="22.15" customHeight="1" thickTop="1" thickBot="1" x14ac:dyDescent="0.3">
      <c r="B2" s="220" t="s">
        <v>141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47"/>
    </row>
    <row r="3" spans="2:19" ht="22.15" customHeight="1" thickTop="1" thickBot="1" x14ac:dyDescent="0.3">
      <c r="B3" s="296" t="s">
        <v>101</v>
      </c>
      <c r="C3" s="250" t="s">
        <v>28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26" t="s">
        <v>19</v>
      </c>
    </row>
    <row r="4" spans="2:19" ht="22.15" customHeight="1" thickTop="1" thickBot="1" x14ac:dyDescent="0.3">
      <c r="B4" s="309"/>
      <c r="C4" s="236" t="s">
        <v>32</v>
      </c>
      <c r="D4" s="238"/>
      <c r="E4" s="238"/>
      <c r="F4" s="238"/>
      <c r="G4" s="238"/>
      <c r="H4" s="236" t="s">
        <v>33</v>
      </c>
      <c r="I4" s="238"/>
      <c r="J4" s="238"/>
      <c r="K4" s="238"/>
      <c r="L4" s="239"/>
      <c r="M4" s="236" t="s">
        <v>34</v>
      </c>
      <c r="N4" s="238"/>
      <c r="O4" s="238"/>
      <c r="P4" s="238"/>
      <c r="Q4" s="239"/>
      <c r="R4" s="273"/>
    </row>
    <row r="5" spans="2:19" ht="22.15" customHeight="1" thickTop="1" x14ac:dyDescent="0.25">
      <c r="B5" s="309"/>
      <c r="C5" s="278" t="s">
        <v>20</v>
      </c>
      <c r="D5" s="279"/>
      <c r="E5" s="279"/>
      <c r="F5" s="279"/>
      <c r="G5" s="269" t="s">
        <v>19</v>
      </c>
      <c r="H5" s="278" t="s">
        <v>20</v>
      </c>
      <c r="I5" s="279"/>
      <c r="J5" s="279"/>
      <c r="K5" s="279"/>
      <c r="L5" s="269" t="s">
        <v>19</v>
      </c>
      <c r="M5" s="278" t="s">
        <v>20</v>
      </c>
      <c r="N5" s="279"/>
      <c r="O5" s="279"/>
      <c r="P5" s="279"/>
      <c r="Q5" s="269" t="s">
        <v>19</v>
      </c>
      <c r="R5" s="273"/>
    </row>
    <row r="6" spans="2:19" ht="22.15" customHeight="1" thickBot="1" x14ac:dyDescent="0.3">
      <c r="B6" s="310"/>
      <c r="C6" s="192" t="s">
        <v>21</v>
      </c>
      <c r="D6" s="200" t="s">
        <v>74</v>
      </c>
      <c r="E6" s="200" t="s">
        <v>75</v>
      </c>
      <c r="F6" s="193" t="s">
        <v>22</v>
      </c>
      <c r="G6" s="225"/>
      <c r="H6" s="192" t="s">
        <v>21</v>
      </c>
      <c r="I6" s="200" t="s">
        <v>74</v>
      </c>
      <c r="J6" s="200" t="s">
        <v>75</v>
      </c>
      <c r="K6" s="193" t="s">
        <v>22</v>
      </c>
      <c r="L6" s="225"/>
      <c r="M6" s="192" t="s">
        <v>21</v>
      </c>
      <c r="N6" s="200" t="s">
        <v>74</v>
      </c>
      <c r="O6" s="200" t="s">
        <v>75</v>
      </c>
      <c r="P6" s="193" t="s">
        <v>22</v>
      </c>
      <c r="Q6" s="225"/>
      <c r="R6" s="274"/>
    </row>
    <row r="7" spans="2:19" ht="22.15" customHeight="1" thickTop="1" x14ac:dyDescent="0.25">
      <c r="B7" s="148" t="s">
        <v>36</v>
      </c>
      <c r="C7" s="154">
        <v>0</v>
      </c>
      <c r="D7" s="155">
        <v>8.0840743734842356E-4</v>
      </c>
      <c r="E7" s="155">
        <v>0</v>
      </c>
      <c r="F7" s="156">
        <v>0</v>
      </c>
      <c r="G7" s="63">
        <v>5.0428643469490675E-4</v>
      </c>
      <c r="H7" s="154">
        <v>1.6061676839061999E-4</v>
      </c>
      <c r="I7" s="155">
        <v>6.7699077600067695E-4</v>
      </c>
      <c r="J7" s="155">
        <v>1.7985611510791368E-3</v>
      </c>
      <c r="K7" s="156">
        <v>0</v>
      </c>
      <c r="L7" s="63">
        <v>5.3763440860215054E-4</v>
      </c>
      <c r="M7" s="154">
        <v>6.7613252197430695E-4</v>
      </c>
      <c r="N7" s="155">
        <v>1.0332357499569485E-3</v>
      </c>
      <c r="O7" s="155">
        <v>0</v>
      </c>
      <c r="P7" s="156">
        <v>0</v>
      </c>
      <c r="Q7" s="63">
        <v>8.6206896551724137E-4</v>
      </c>
      <c r="R7" s="63">
        <v>6.3623882396276327E-4</v>
      </c>
      <c r="S7" s="57"/>
    </row>
    <row r="8" spans="2:19" ht="22.15" customHeight="1" x14ac:dyDescent="0.25">
      <c r="B8" s="148" t="s">
        <v>37</v>
      </c>
      <c r="C8" s="154">
        <v>1.3869625520110957E-3</v>
      </c>
      <c r="D8" s="155">
        <v>1.6168148746968471E-3</v>
      </c>
      <c r="E8" s="155">
        <v>0</v>
      </c>
      <c r="F8" s="156">
        <v>0</v>
      </c>
      <c r="G8" s="63">
        <v>1.5128593040847202E-3</v>
      </c>
      <c r="H8" s="154">
        <v>9.6370061034371985E-4</v>
      </c>
      <c r="I8" s="155">
        <v>1.2693577050012694E-3</v>
      </c>
      <c r="J8" s="155">
        <v>1.7985611510791368E-3</v>
      </c>
      <c r="K8" s="156">
        <v>0</v>
      </c>
      <c r="L8" s="63">
        <v>1.1827956989247312E-3</v>
      </c>
      <c r="M8" s="154">
        <v>6.7613252197430695E-4</v>
      </c>
      <c r="N8" s="155">
        <v>1.2054417082831067E-3</v>
      </c>
      <c r="O8" s="155">
        <v>0</v>
      </c>
      <c r="P8" s="156">
        <v>0</v>
      </c>
      <c r="Q8" s="63">
        <v>9.6982758620689654E-4</v>
      </c>
      <c r="R8" s="63">
        <v>1.1385326323544184E-3</v>
      </c>
      <c r="S8" s="57"/>
    </row>
    <row r="9" spans="2:19" ht="22.15" customHeight="1" x14ac:dyDescent="0.25">
      <c r="B9" s="148" t="s">
        <v>38</v>
      </c>
      <c r="C9" s="154">
        <v>1.1095700416088766E-2</v>
      </c>
      <c r="D9" s="155">
        <v>4.0420371867421184E-3</v>
      </c>
      <c r="E9" s="155">
        <v>0</v>
      </c>
      <c r="F9" s="156">
        <v>0</v>
      </c>
      <c r="G9" s="63">
        <v>6.5557236510337871E-3</v>
      </c>
      <c r="H9" s="154">
        <v>2.4092515258592995E-3</v>
      </c>
      <c r="I9" s="155">
        <v>2.5387154100025388E-3</v>
      </c>
      <c r="J9" s="155">
        <v>8.9928057553956831E-3</v>
      </c>
      <c r="K9" s="156">
        <v>0</v>
      </c>
      <c r="L9" s="63">
        <v>2.6881720430107529E-3</v>
      </c>
      <c r="M9" s="154">
        <v>1.6903313049357674E-3</v>
      </c>
      <c r="N9" s="155">
        <v>2.4108834165662133E-3</v>
      </c>
      <c r="O9" s="155">
        <v>1.9455252918287938E-3</v>
      </c>
      <c r="P9" s="156">
        <v>0</v>
      </c>
      <c r="Q9" s="63">
        <v>2.1551724137931034E-3</v>
      </c>
      <c r="R9" s="63">
        <v>2.7793590731004921E-3</v>
      </c>
      <c r="S9" s="57"/>
    </row>
    <row r="10" spans="2:19" ht="22.15" customHeight="1" x14ac:dyDescent="0.25">
      <c r="B10" s="148" t="s">
        <v>39</v>
      </c>
      <c r="C10" s="154">
        <v>1.2482662968099861E-2</v>
      </c>
      <c r="D10" s="155">
        <v>1.8593371059013743E-2</v>
      </c>
      <c r="E10" s="155">
        <v>0</v>
      </c>
      <c r="F10" s="156">
        <v>0</v>
      </c>
      <c r="G10" s="63">
        <v>1.6137165910237016E-2</v>
      </c>
      <c r="H10" s="154">
        <v>4.818503051718599E-3</v>
      </c>
      <c r="I10" s="155">
        <v>1.0747228569010748E-2</v>
      </c>
      <c r="J10" s="155">
        <v>1.0791366906474821E-2</v>
      </c>
      <c r="K10" s="156">
        <v>0</v>
      </c>
      <c r="L10" s="63">
        <v>8.7634408602150545E-3</v>
      </c>
      <c r="M10" s="154">
        <v>1.1832319134550372E-2</v>
      </c>
      <c r="N10" s="155">
        <v>1.4120888582744963E-2</v>
      </c>
      <c r="O10" s="155">
        <v>1.1673151750972763E-2</v>
      </c>
      <c r="P10" s="156">
        <v>0</v>
      </c>
      <c r="Q10" s="63">
        <v>1.3254310344827587E-2</v>
      </c>
      <c r="R10" s="63">
        <v>1.0648628737903091E-2</v>
      </c>
      <c r="S10" s="57"/>
    </row>
    <row r="11" spans="2:19" ht="22.15" customHeight="1" x14ac:dyDescent="0.25">
      <c r="B11" s="148" t="s">
        <v>40</v>
      </c>
      <c r="C11" s="154">
        <v>4.0221914008321778E-2</v>
      </c>
      <c r="D11" s="155">
        <v>5.4971705739692803E-2</v>
      </c>
      <c r="E11" s="155">
        <v>0.08</v>
      </c>
      <c r="F11" s="156">
        <v>0</v>
      </c>
      <c r="G11" s="63">
        <v>4.9924357034795766E-2</v>
      </c>
      <c r="H11" s="154">
        <v>3.6781239961451974E-2</v>
      </c>
      <c r="I11" s="155">
        <v>4.8997207413048999E-2</v>
      </c>
      <c r="J11" s="155">
        <v>4.6762589928057555E-2</v>
      </c>
      <c r="K11" s="156">
        <v>0</v>
      </c>
      <c r="L11" s="63">
        <v>4.4838709677419354E-2</v>
      </c>
      <c r="M11" s="154">
        <v>3.3130493576741041E-2</v>
      </c>
      <c r="N11" s="155">
        <v>5.3039435164456687E-2</v>
      </c>
      <c r="O11" s="155">
        <v>5.4474708171206226E-2</v>
      </c>
      <c r="P11" s="156">
        <v>0</v>
      </c>
      <c r="Q11" s="63">
        <v>4.6767241379310348E-2</v>
      </c>
      <c r="R11" s="63">
        <v>4.5775709071426182E-2</v>
      </c>
      <c r="S11" s="57"/>
    </row>
    <row r="12" spans="2:19" ht="22.15" customHeight="1" x14ac:dyDescent="0.25">
      <c r="B12" s="148" t="s">
        <v>41</v>
      </c>
      <c r="C12" s="154">
        <v>0.12343966712898752</v>
      </c>
      <c r="D12" s="155">
        <v>0.12449474535165723</v>
      </c>
      <c r="E12" s="155">
        <v>0.04</v>
      </c>
      <c r="F12" s="156">
        <v>0</v>
      </c>
      <c r="G12" s="63">
        <v>0.12304589006555723</v>
      </c>
      <c r="H12" s="154">
        <v>8.2717635721169289E-2</v>
      </c>
      <c r="I12" s="155">
        <v>0.10451045104510451</v>
      </c>
      <c r="J12" s="155">
        <v>6.654676258992806E-2</v>
      </c>
      <c r="K12" s="156">
        <v>0</v>
      </c>
      <c r="L12" s="63">
        <v>9.6075268817204296E-2</v>
      </c>
      <c r="M12" s="154">
        <v>7.6064908722109539E-2</v>
      </c>
      <c r="N12" s="155">
        <v>0.10280695712071637</v>
      </c>
      <c r="O12" s="155">
        <v>6.2256809338521402E-2</v>
      </c>
      <c r="P12" s="156">
        <v>0</v>
      </c>
      <c r="Q12" s="63">
        <v>9.2025862068965514E-2</v>
      </c>
      <c r="R12" s="63">
        <v>9.660784248066169E-2</v>
      </c>
      <c r="S12" s="57"/>
    </row>
    <row r="13" spans="2:19" ht="22.15" customHeight="1" x14ac:dyDescent="0.25">
      <c r="B13" s="148" t="s">
        <v>42</v>
      </c>
      <c r="C13" s="154">
        <v>0.13314840499306518</v>
      </c>
      <c r="D13" s="155">
        <v>0.18108326596604687</v>
      </c>
      <c r="E13" s="155">
        <v>0.04</v>
      </c>
      <c r="F13" s="156">
        <v>0</v>
      </c>
      <c r="G13" s="63">
        <v>0.16187594553706505</v>
      </c>
      <c r="H13" s="154">
        <v>0.10038548024413749</v>
      </c>
      <c r="I13" s="155">
        <v>0.1496995853431497</v>
      </c>
      <c r="J13" s="155">
        <v>9.3525179856115109E-2</v>
      </c>
      <c r="K13" s="156">
        <v>1</v>
      </c>
      <c r="L13" s="63">
        <v>0.13155913978494624</v>
      </c>
      <c r="M13" s="154">
        <v>0.1112237998647735</v>
      </c>
      <c r="N13" s="155">
        <v>0.15257447907697608</v>
      </c>
      <c r="O13" s="155">
        <v>0.10894941634241245</v>
      </c>
      <c r="P13" s="156">
        <v>1</v>
      </c>
      <c r="Q13" s="63">
        <v>0.13706896551724138</v>
      </c>
      <c r="R13" s="63">
        <v>0.13528446572681915</v>
      </c>
      <c r="S13" s="57"/>
    </row>
    <row r="14" spans="2:19" ht="22.15" customHeight="1" x14ac:dyDescent="0.25">
      <c r="B14" s="148" t="s">
        <v>43</v>
      </c>
      <c r="C14" s="154">
        <v>7.6282940360610257E-2</v>
      </c>
      <c r="D14" s="155">
        <v>9.2158447857720288E-2</v>
      </c>
      <c r="E14" s="155">
        <v>0.08</v>
      </c>
      <c r="F14" s="156">
        <v>0</v>
      </c>
      <c r="G14" s="63">
        <v>8.6232980332829043E-2</v>
      </c>
      <c r="H14" s="154">
        <v>6.2640539672341788E-2</v>
      </c>
      <c r="I14" s="155">
        <v>9.13937547600914E-2</v>
      </c>
      <c r="J14" s="155">
        <v>5.7553956834532377E-2</v>
      </c>
      <c r="K14" s="156">
        <v>0</v>
      </c>
      <c r="L14" s="63">
        <v>8.0752688172043008E-2</v>
      </c>
      <c r="M14" s="154">
        <v>5.7471264367816091E-2</v>
      </c>
      <c r="N14" s="155">
        <v>8.3347683829860519E-2</v>
      </c>
      <c r="O14" s="155">
        <v>8.7548638132295714E-2</v>
      </c>
      <c r="P14" s="156">
        <v>0</v>
      </c>
      <c r="Q14" s="63">
        <v>7.5323275862068967E-2</v>
      </c>
      <c r="R14" s="63">
        <v>7.9429394233667086E-2</v>
      </c>
      <c r="S14" s="57"/>
    </row>
    <row r="15" spans="2:19" ht="22.15" customHeight="1" thickBot="1" x14ac:dyDescent="0.3">
      <c r="B15" s="148" t="s">
        <v>44</v>
      </c>
      <c r="C15" s="154">
        <v>0.60194174757281549</v>
      </c>
      <c r="D15" s="155">
        <v>0.5222312045270816</v>
      </c>
      <c r="E15" s="155">
        <v>0.76</v>
      </c>
      <c r="F15" s="156">
        <v>0</v>
      </c>
      <c r="G15" s="63">
        <v>0.55421079172970245</v>
      </c>
      <c r="H15" s="154">
        <v>0.70912303244458719</v>
      </c>
      <c r="I15" s="155">
        <v>0.59016670897859014</v>
      </c>
      <c r="J15" s="155">
        <v>0.71223021582733814</v>
      </c>
      <c r="K15" s="156">
        <v>0</v>
      </c>
      <c r="L15" s="63">
        <v>0.63360215053763436</v>
      </c>
      <c r="M15" s="154">
        <v>0.7072346179851251</v>
      </c>
      <c r="N15" s="155">
        <v>0.58946099535043917</v>
      </c>
      <c r="O15" s="155">
        <v>0.6731517509727627</v>
      </c>
      <c r="P15" s="156">
        <v>0</v>
      </c>
      <c r="Q15" s="63">
        <v>0.63157327586206902</v>
      </c>
      <c r="R15" s="63">
        <v>0.62769982922010514</v>
      </c>
      <c r="S15" s="57"/>
    </row>
    <row r="16" spans="2:19" ht="22.15" customHeight="1" thickTop="1" thickBot="1" x14ac:dyDescent="0.3">
      <c r="B16" s="66" t="s">
        <v>19</v>
      </c>
      <c r="C16" s="117">
        <v>0.99999999999999989</v>
      </c>
      <c r="D16" s="118">
        <v>1</v>
      </c>
      <c r="E16" s="118">
        <v>1</v>
      </c>
      <c r="F16" s="119">
        <v>0</v>
      </c>
      <c r="G16" s="120">
        <v>1</v>
      </c>
      <c r="H16" s="117">
        <v>1</v>
      </c>
      <c r="I16" s="118">
        <v>1</v>
      </c>
      <c r="J16" s="118">
        <v>1</v>
      </c>
      <c r="K16" s="119">
        <v>1</v>
      </c>
      <c r="L16" s="120">
        <v>1</v>
      </c>
      <c r="M16" s="117">
        <v>1</v>
      </c>
      <c r="N16" s="118">
        <v>1</v>
      </c>
      <c r="O16" s="118">
        <v>1</v>
      </c>
      <c r="P16" s="119">
        <v>1</v>
      </c>
      <c r="Q16" s="120">
        <v>1</v>
      </c>
      <c r="R16" s="120">
        <v>1</v>
      </c>
      <c r="S16" s="72"/>
    </row>
    <row r="17" spans="2:177" s="48" customFormat="1" ht="22.15" customHeight="1" thickTop="1" thickBot="1" x14ac:dyDescent="0.3">
      <c r="B17" s="142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2:177" ht="22.15" customHeight="1" thickTop="1" x14ac:dyDescent="0.25">
      <c r="B18" s="86" t="s">
        <v>93</v>
      </c>
      <c r="C18" s="151"/>
      <c r="D18" s="152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</row>
    <row r="19" spans="2:177" ht="22.15" customHeight="1" thickBot="1" x14ac:dyDescent="0.3">
      <c r="B19" s="90" t="s">
        <v>94</v>
      </c>
      <c r="C19" s="122"/>
      <c r="D19" s="104"/>
      <c r="E19" s="73"/>
      <c r="F19" s="73"/>
      <c r="G19" s="89"/>
      <c r="H19" s="73"/>
      <c r="I19" s="73"/>
      <c r="J19" s="73"/>
      <c r="K19" s="73"/>
      <c r="L19" s="89"/>
      <c r="M19" s="73"/>
      <c r="N19" s="73"/>
      <c r="O19" s="73"/>
      <c r="P19" s="73"/>
      <c r="Q19" s="89"/>
      <c r="R19" s="73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</row>
    <row r="20" spans="2:177" s="48" customFormat="1" ht="15.75" thickTop="1" x14ac:dyDescent="0.25">
      <c r="B20" s="102"/>
      <c r="C20" s="73"/>
      <c r="D20" s="153"/>
      <c r="E20" s="73"/>
      <c r="F20" s="153"/>
      <c r="G20" s="89"/>
      <c r="H20" s="153"/>
      <c r="I20" s="73"/>
      <c r="J20" s="89"/>
      <c r="K20" s="153"/>
      <c r="L20" s="89"/>
      <c r="M20" s="73"/>
      <c r="N20" s="73"/>
      <c r="O20" s="73"/>
      <c r="P20" s="73"/>
      <c r="Q20" s="89"/>
      <c r="R20" s="73"/>
    </row>
    <row r="21" spans="2:177" s="48" customFormat="1" x14ac:dyDescent="0.25"/>
    <row r="22" spans="2:177" s="48" customFormat="1" x14ac:dyDescent="0.25"/>
    <row r="23" spans="2:177" s="48" customFormat="1" x14ac:dyDescent="0.25"/>
    <row r="24" spans="2:177" s="48" customFormat="1" x14ac:dyDescent="0.25"/>
    <row r="25" spans="2:177" s="48" customFormat="1" x14ac:dyDescent="0.25"/>
    <row r="26" spans="2:177" s="48" customFormat="1" x14ac:dyDescent="0.25"/>
    <row r="27" spans="2:177" s="48" customFormat="1" x14ac:dyDescent="0.25"/>
    <row r="28" spans="2:177" s="48" customFormat="1" x14ac:dyDescent="0.25"/>
    <row r="29" spans="2:177" s="48" customFormat="1" x14ac:dyDescent="0.25"/>
    <row r="30" spans="2:177" s="48" customFormat="1" x14ac:dyDescent="0.25"/>
    <row r="31" spans="2:177" s="48" customFormat="1" x14ac:dyDescent="0.25"/>
    <row r="32" spans="2:177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Q737"/>
  <sheetViews>
    <sheetView zoomScale="70" zoomScaleNormal="70" workbookViewId="0">
      <selection activeCell="G7" sqref="B2:Q15"/>
    </sheetView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6" width="10.7109375" style="34" customWidth="1"/>
    <col min="7" max="7" width="11.85546875" style="34" customWidth="1"/>
    <col min="8" max="8" width="14.140625" style="34" customWidth="1"/>
    <col min="9" max="9" width="11.85546875" style="34" customWidth="1"/>
    <col min="10" max="10" width="15.7109375" style="34" customWidth="1"/>
    <col min="11" max="16" width="10.7109375" style="34" customWidth="1"/>
    <col min="17" max="17" width="11.42578125" style="201" customWidth="1"/>
    <col min="18" max="256" width="11.42578125" style="48" customWidth="1"/>
    <col min="257" max="16384" width="9.140625" style="48"/>
  </cols>
  <sheetData>
    <row r="1" spans="2:17" ht="15.75" thickBo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7" ht="22.15" customHeight="1" thickTop="1" thickBot="1" x14ac:dyDescent="0.3">
      <c r="B2" s="220" t="s">
        <v>142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47"/>
    </row>
    <row r="3" spans="2:17" ht="22.15" customHeight="1" thickTop="1" x14ac:dyDescent="0.25">
      <c r="B3" s="223" t="s">
        <v>101</v>
      </c>
      <c r="C3" s="286" t="s">
        <v>68</v>
      </c>
      <c r="D3" s="287"/>
      <c r="E3" s="286" t="s">
        <v>102</v>
      </c>
      <c r="F3" s="287"/>
      <c r="G3" s="286" t="s">
        <v>96</v>
      </c>
      <c r="H3" s="287"/>
      <c r="I3" s="286" t="s">
        <v>97</v>
      </c>
      <c r="J3" s="287"/>
      <c r="K3" s="286" t="s">
        <v>98</v>
      </c>
      <c r="L3" s="287"/>
      <c r="M3" s="286" t="s">
        <v>99</v>
      </c>
      <c r="N3" s="287"/>
      <c r="O3" s="252" t="s">
        <v>19</v>
      </c>
      <c r="P3" s="253"/>
    </row>
    <row r="4" spans="2:17" ht="22.15" customHeight="1" x14ac:dyDescent="0.25">
      <c r="B4" s="248"/>
      <c r="C4" s="311" t="s">
        <v>68</v>
      </c>
      <c r="D4" s="312"/>
      <c r="E4" s="311" t="s">
        <v>73</v>
      </c>
      <c r="F4" s="312"/>
      <c r="G4" s="311" t="s">
        <v>69</v>
      </c>
      <c r="H4" s="312"/>
      <c r="I4" s="311" t="s">
        <v>70</v>
      </c>
      <c r="J4" s="312"/>
      <c r="K4" s="311" t="s">
        <v>71</v>
      </c>
      <c r="L4" s="312"/>
      <c r="M4" s="311" t="s">
        <v>72</v>
      </c>
      <c r="N4" s="312"/>
      <c r="O4" s="256"/>
      <c r="P4" s="257"/>
    </row>
    <row r="5" spans="2:17" ht="22.15" customHeight="1" thickBot="1" x14ac:dyDescent="0.3">
      <c r="B5" s="249"/>
      <c r="C5" s="184" t="s">
        <v>3</v>
      </c>
      <c r="D5" s="123" t="s">
        <v>4</v>
      </c>
      <c r="E5" s="184" t="s">
        <v>3</v>
      </c>
      <c r="F5" s="123" t="s">
        <v>4</v>
      </c>
      <c r="G5" s="184" t="s">
        <v>3</v>
      </c>
      <c r="H5" s="123" t="s">
        <v>4</v>
      </c>
      <c r="I5" s="184" t="s">
        <v>3</v>
      </c>
      <c r="J5" s="123" t="s">
        <v>4</v>
      </c>
      <c r="K5" s="184" t="s">
        <v>3</v>
      </c>
      <c r="L5" s="123" t="s">
        <v>4</v>
      </c>
      <c r="M5" s="184" t="s">
        <v>3</v>
      </c>
      <c r="N5" s="124" t="s">
        <v>4</v>
      </c>
      <c r="O5" s="184" t="s">
        <v>3</v>
      </c>
      <c r="P5" s="123" t="s">
        <v>4</v>
      </c>
    </row>
    <row r="6" spans="2:17" ht="22.15" customHeight="1" thickTop="1" x14ac:dyDescent="0.25">
      <c r="B6" s="148" t="s">
        <v>36</v>
      </c>
      <c r="C6" s="79">
        <v>0</v>
      </c>
      <c r="D6" s="81">
        <v>0</v>
      </c>
      <c r="E6" s="79">
        <v>1</v>
      </c>
      <c r="F6" s="81">
        <v>7.0175438596491223E-5</v>
      </c>
      <c r="G6" s="79">
        <v>12</v>
      </c>
      <c r="H6" s="81">
        <v>2.2526750516238033E-3</v>
      </c>
      <c r="I6" s="79">
        <v>2</v>
      </c>
      <c r="J6" s="81">
        <v>3.8454143433955007E-4</v>
      </c>
      <c r="K6" s="79">
        <v>0</v>
      </c>
      <c r="L6" s="81">
        <v>0</v>
      </c>
      <c r="M6" s="79">
        <v>4</v>
      </c>
      <c r="N6" s="62">
        <v>1.2110202845897668E-3</v>
      </c>
      <c r="O6" s="79">
        <v>19</v>
      </c>
      <c r="P6" s="81">
        <v>6.3623882396276327E-4</v>
      </c>
      <c r="Q6" s="202" t="s">
        <v>54</v>
      </c>
    </row>
    <row r="7" spans="2:17" ht="22.15" customHeight="1" x14ac:dyDescent="0.25">
      <c r="B7" s="148" t="s">
        <v>37</v>
      </c>
      <c r="C7" s="79">
        <v>0</v>
      </c>
      <c r="D7" s="81">
        <v>0</v>
      </c>
      <c r="E7" s="79">
        <v>1</v>
      </c>
      <c r="F7" s="81">
        <v>7.0175438596491223E-5</v>
      </c>
      <c r="G7" s="79">
        <v>7</v>
      </c>
      <c r="H7" s="81">
        <v>1.3140604467805519E-3</v>
      </c>
      <c r="I7" s="79">
        <v>3</v>
      </c>
      <c r="J7" s="81">
        <v>5.7681215150932517E-4</v>
      </c>
      <c r="K7" s="79">
        <v>0</v>
      </c>
      <c r="L7" s="81">
        <v>0</v>
      </c>
      <c r="M7" s="79">
        <v>23</v>
      </c>
      <c r="N7" s="62">
        <v>6.9633666363911597E-3</v>
      </c>
      <c r="O7" s="79">
        <v>34</v>
      </c>
      <c r="P7" s="81">
        <v>1.1385326323544184E-3</v>
      </c>
      <c r="Q7" s="202" t="s">
        <v>55</v>
      </c>
    </row>
    <row r="8" spans="2:17" ht="22.15" customHeight="1" x14ac:dyDescent="0.25">
      <c r="B8" s="148" t="s">
        <v>38</v>
      </c>
      <c r="C8" s="79">
        <v>0</v>
      </c>
      <c r="D8" s="81">
        <v>0</v>
      </c>
      <c r="E8" s="79">
        <v>5</v>
      </c>
      <c r="F8" s="81">
        <v>3.5087719298245611E-4</v>
      </c>
      <c r="G8" s="79">
        <v>24</v>
      </c>
      <c r="H8" s="81">
        <v>4.5053501032476066E-3</v>
      </c>
      <c r="I8" s="79">
        <v>8</v>
      </c>
      <c r="J8" s="81">
        <v>1.5381657373582003E-3</v>
      </c>
      <c r="K8" s="79">
        <v>0</v>
      </c>
      <c r="L8" s="81">
        <v>0</v>
      </c>
      <c r="M8" s="79">
        <v>46</v>
      </c>
      <c r="N8" s="62">
        <v>1.3926733272782319E-2</v>
      </c>
      <c r="O8" s="79">
        <v>83</v>
      </c>
      <c r="P8" s="81">
        <v>2.7793590731004921E-3</v>
      </c>
      <c r="Q8" s="202" t="s">
        <v>56</v>
      </c>
    </row>
    <row r="9" spans="2:17" ht="22.15" customHeight="1" x14ac:dyDescent="0.25">
      <c r="B9" s="148" t="s">
        <v>39</v>
      </c>
      <c r="C9" s="79">
        <v>0</v>
      </c>
      <c r="D9" s="81">
        <v>0</v>
      </c>
      <c r="E9" s="79">
        <v>40</v>
      </c>
      <c r="F9" s="81">
        <v>2.8070175438596489E-3</v>
      </c>
      <c r="G9" s="79">
        <v>146</v>
      </c>
      <c r="H9" s="81">
        <v>2.7407546461422939E-2</v>
      </c>
      <c r="I9" s="79">
        <v>34</v>
      </c>
      <c r="J9" s="81">
        <v>6.5372043837723512E-3</v>
      </c>
      <c r="K9" s="79">
        <v>1</v>
      </c>
      <c r="L9" s="81">
        <v>1.0416666666666666E-2</v>
      </c>
      <c r="M9" s="79">
        <v>97</v>
      </c>
      <c r="N9" s="62">
        <v>2.9367241901301848E-2</v>
      </c>
      <c r="O9" s="79">
        <v>318</v>
      </c>
      <c r="P9" s="81">
        <v>1.0648628737903091E-2</v>
      </c>
      <c r="Q9" s="202" t="s">
        <v>57</v>
      </c>
    </row>
    <row r="10" spans="2:17" ht="22.15" customHeight="1" x14ac:dyDescent="0.25">
      <c r="B10" s="148" t="s">
        <v>40</v>
      </c>
      <c r="C10" s="79">
        <v>0</v>
      </c>
      <c r="D10" s="81">
        <v>0</v>
      </c>
      <c r="E10" s="79">
        <v>610</v>
      </c>
      <c r="F10" s="81">
        <v>4.2807017543859648E-2</v>
      </c>
      <c r="G10" s="79">
        <v>390</v>
      </c>
      <c r="H10" s="81">
        <v>7.3211939177773605E-2</v>
      </c>
      <c r="I10" s="79">
        <v>158</v>
      </c>
      <c r="J10" s="81">
        <v>3.0378773312824455E-2</v>
      </c>
      <c r="K10" s="79">
        <v>3</v>
      </c>
      <c r="L10" s="81">
        <v>3.125E-2</v>
      </c>
      <c r="M10" s="79">
        <v>206</v>
      </c>
      <c r="N10" s="62">
        <v>6.2367544656372995E-2</v>
      </c>
      <c r="O10" s="79">
        <v>1367</v>
      </c>
      <c r="P10" s="81">
        <v>4.5775709071426182E-2</v>
      </c>
      <c r="Q10" s="202" t="s">
        <v>58</v>
      </c>
    </row>
    <row r="11" spans="2:17" ht="22.15" customHeight="1" x14ac:dyDescent="0.25">
      <c r="B11" s="148" t="s">
        <v>41</v>
      </c>
      <c r="C11" s="79">
        <v>0</v>
      </c>
      <c r="D11" s="81">
        <v>0</v>
      </c>
      <c r="E11" s="79">
        <v>1169</v>
      </c>
      <c r="F11" s="81">
        <v>8.2035087719298252E-2</v>
      </c>
      <c r="G11" s="79">
        <v>863</v>
      </c>
      <c r="H11" s="81">
        <v>0.16200488079594519</v>
      </c>
      <c r="I11" s="79">
        <v>433</v>
      </c>
      <c r="J11" s="81">
        <v>8.325322053451259E-2</v>
      </c>
      <c r="K11" s="79">
        <v>7</v>
      </c>
      <c r="L11" s="81">
        <v>7.2916666666666671E-2</v>
      </c>
      <c r="M11" s="79">
        <v>413</v>
      </c>
      <c r="N11" s="62">
        <v>0.12503784438389343</v>
      </c>
      <c r="O11" s="79">
        <v>2885</v>
      </c>
      <c r="P11" s="81">
        <v>9.660784248066169E-2</v>
      </c>
      <c r="Q11" s="202" t="s">
        <v>59</v>
      </c>
    </row>
    <row r="12" spans="2:17" ht="22.15" customHeight="1" x14ac:dyDescent="0.25">
      <c r="B12" s="148" t="s">
        <v>42</v>
      </c>
      <c r="C12" s="79">
        <v>0</v>
      </c>
      <c r="D12" s="81">
        <v>0</v>
      </c>
      <c r="E12" s="79">
        <v>1351</v>
      </c>
      <c r="F12" s="81">
        <v>9.4807017543859645E-2</v>
      </c>
      <c r="G12" s="79">
        <v>1222</v>
      </c>
      <c r="H12" s="81">
        <v>0.22939740942369063</v>
      </c>
      <c r="I12" s="79">
        <v>861</v>
      </c>
      <c r="J12" s="81">
        <v>0.16554508748317631</v>
      </c>
      <c r="K12" s="79">
        <v>8</v>
      </c>
      <c r="L12" s="81">
        <v>8.3333333333333329E-2</v>
      </c>
      <c r="M12" s="79">
        <v>598</v>
      </c>
      <c r="N12" s="62">
        <v>0.18104753254617015</v>
      </c>
      <c r="O12" s="79">
        <v>4040</v>
      </c>
      <c r="P12" s="81">
        <v>0.13528446572681915</v>
      </c>
      <c r="Q12" s="202" t="s">
        <v>60</v>
      </c>
    </row>
    <row r="13" spans="2:17" ht="22.15" customHeight="1" x14ac:dyDescent="0.25">
      <c r="B13" s="148" t="s">
        <v>43</v>
      </c>
      <c r="C13" s="79">
        <v>0</v>
      </c>
      <c r="D13" s="81">
        <v>0</v>
      </c>
      <c r="E13" s="79">
        <v>964</v>
      </c>
      <c r="F13" s="81">
        <v>6.7649122807017542E-2</v>
      </c>
      <c r="G13" s="79">
        <v>544</v>
      </c>
      <c r="H13" s="81">
        <v>0.10212126900694575</v>
      </c>
      <c r="I13" s="79">
        <v>556</v>
      </c>
      <c r="J13" s="81">
        <v>0.10690251874639492</v>
      </c>
      <c r="K13" s="79">
        <v>7</v>
      </c>
      <c r="L13" s="81">
        <v>7.2916666666666671E-2</v>
      </c>
      <c r="M13" s="79">
        <v>301</v>
      </c>
      <c r="N13" s="62">
        <v>9.1129276415379962E-2</v>
      </c>
      <c r="O13" s="79">
        <v>2372</v>
      </c>
      <c r="P13" s="81">
        <v>7.9429394233667086E-2</v>
      </c>
      <c r="Q13" s="202" t="s">
        <v>61</v>
      </c>
    </row>
    <row r="14" spans="2:17" ht="22.15" customHeight="1" thickBot="1" x14ac:dyDescent="0.3">
      <c r="B14" s="148" t="s">
        <v>45</v>
      </c>
      <c r="C14" s="79">
        <v>1686</v>
      </c>
      <c r="D14" s="81">
        <v>1</v>
      </c>
      <c r="E14" s="79">
        <v>10109</v>
      </c>
      <c r="F14" s="81">
        <v>0.70940350877192981</v>
      </c>
      <c r="G14" s="79">
        <v>2119</v>
      </c>
      <c r="H14" s="81">
        <v>0.39778486953256992</v>
      </c>
      <c r="I14" s="79">
        <v>3146</v>
      </c>
      <c r="J14" s="81">
        <v>0.60488367621611228</v>
      </c>
      <c r="K14" s="79">
        <v>70</v>
      </c>
      <c r="L14" s="81">
        <v>0.72916666666666663</v>
      </c>
      <c r="M14" s="79">
        <v>1615</v>
      </c>
      <c r="N14" s="62">
        <v>0.4889494399031184</v>
      </c>
      <c r="O14" s="79">
        <v>18745</v>
      </c>
      <c r="P14" s="81">
        <v>0.62769982922010514</v>
      </c>
      <c r="Q14" s="202" t="s">
        <v>62</v>
      </c>
    </row>
    <row r="15" spans="2:17" ht="22.15" customHeight="1" thickTop="1" thickBot="1" x14ac:dyDescent="0.3">
      <c r="B15" s="66" t="s">
        <v>19</v>
      </c>
      <c r="C15" s="82">
        <v>1686</v>
      </c>
      <c r="D15" s="84">
        <v>1</v>
      </c>
      <c r="E15" s="82">
        <v>14250</v>
      </c>
      <c r="F15" s="84">
        <v>1</v>
      </c>
      <c r="G15" s="82">
        <v>5327</v>
      </c>
      <c r="H15" s="84">
        <v>1</v>
      </c>
      <c r="I15" s="82">
        <v>5201</v>
      </c>
      <c r="J15" s="84">
        <v>1</v>
      </c>
      <c r="K15" s="82">
        <v>96</v>
      </c>
      <c r="L15" s="84">
        <v>1</v>
      </c>
      <c r="M15" s="82">
        <v>3303</v>
      </c>
      <c r="N15" s="70">
        <v>1</v>
      </c>
      <c r="O15" s="82">
        <v>29863</v>
      </c>
      <c r="P15" s="84">
        <v>1</v>
      </c>
      <c r="Q15" s="204" t="s">
        <v>53</v>
      </c>
    </row>
    <row r="16" spans="2:17" ht="22.15" customHeight="1" thickTop="1" thickBot="1" x14ac:dyDescent="0.3">
      <c r="B16" s="142"/>
      <c r="C16" s="128"/>
      <c r="D16" s="129"/>
      <c r="E16" s="128"/>
      <c r="F16" s="129"/>
      <c r="G16" s="128"/>
      <c r="H16" s="129"/>
      <c r="I16" s="128"/>
      <c r="J16" s="129"/>
      <c r="K16" s="128"/>
      <c r="L16" s="129"/>
      <c r="M16" s="128"/>
      <c r="N16" s="129"/>
      <c r="O16" s="128"/>
      <c r="P16" s="129"/>
    </row>
    <row r="17" spans="2:16" ht="22.15" customHeight="1" thickTop="1" x14ac:dyDescent="0.25">
      <c r="B17" s="86" t="s">
        <v>93</v>
      </c>
      <c r="C17" s="157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60"/>
      <c r="O17" s="159"/>
      <c r="P17" s="160"/>
    </row>
    <row r="18" spans="2:16" ht="22.15" customHeight="1" thickBot="1" x14ac:dyDescent="0.3">
      <c r="B18" s="90" t="s">
        <v>94</v>
      </c>
      <c r="C18" s="161"/>
      <c r="D18" s="162"/>
      <c r="E18" s="160"/>
      <c r="F18" s="160"/>
      <c r="G18" s="160"/>
      <c r="H18" s="160"/>
      <c r="I18" s="160"/>
      <c r="J18" s="160"/>
      <c r="K18" s="163"/>
      <c r="L18" s="160"/>
      <c r="M18" s="160"/>
      <c r="N18" s="160"/>
      <c r="O18" s="160"/>
      <c r="P18" s="160"/>
    </row>
    <row r="19" spans="2:16" ht="15.75" thickTop="1" x14ac:dyDescent="0.2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2:16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2:16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2:16" x14ac:dyDescent="0.2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16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2:16" x14ac:dyDescent="0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x14ac:dyDescent="0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x14ac:dyDescent="0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x14ac:dyDescent="0.2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6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2:16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2:16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x14ac:dyDescent="0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x14ac:dyDescent="0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x14ac:dyDescent="0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x14ac:dyDescent="0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x14ac:dyDescent="0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x14ac:dyDescent="0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x14ac:dyDescent="0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x14ac:dyDescent="0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x14ac:dyDescent="0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x14ac:dyDescent="0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x14ac:dyDescent="0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x14ac:dyDescent="0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x14ac:dyDescent="0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x14ac:dyDescent="0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x14ac:dyDescent="0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x14ac:dyDescent="0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x14ac:dyDescent="0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x14ac:dyDescent="0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x14ac:dyDescent="0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x14ac:dyDescent="0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x14ac:dyDescent="0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x14ac:dyDescent="0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x14ac:dyDescent="0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x14ac:dyDescent="0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x14ac:dyDescent="0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x14ac:dyDescent="0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x14ac:dyDescent="0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x14ac:dyDescent="0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x14ac:dyDescent="0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x14ac:dyDescent="0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x14ac:dyDescent="0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x14ac:dyDescent="0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x14ac:dyDescent="0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x14ac:dyDescent="0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x14ac:dyDescent="0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x14ac:dyDescent="0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x14ac:dyDescent="0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x14ac:dyDescent="0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x14ac:dyDescent="0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x14ac:dyDescent="0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x14ac:dyDescent="0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x14ac:dyDescent="0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x14ac:dyDescent="0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x14ac:dyDescent="0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x14ac:dyDescent="0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2:16" x14ac:dyDescent="0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2:16" x14ac:dyDescent="0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2:16" x14ac:dyDescent="0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2:16" x14ac:dyDescent="0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2:16" x14ac:dyDescent="0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2:16" x14ac:dyDescent="0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2:16" x14ac:dyDescent="0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2:16" x14ac:dyDescent="0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2:16" x14ac:dyDescent="0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2:16" x14ac:dyDescent="0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2:16" x14ac:dyDescent="0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2:16" x14ac:dyDescent="0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2:16" x14ac:dyDescent="0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2:16" x14ac:dyDescent="0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2:16" x14ac:dyDescent="0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2:16" x14ac:dyDescent="0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2:16" x14ac:dyDescent="0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x14ac:dyDescent="0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2:16" x14ac:dyDescent="0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2:16" x14ac:dyDescent="0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2:16" x14ac:dyDescent="0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2:16" x14ac:dyDescent="0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2:16" x14ac:dyDescent="0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2:16" x14ac:dyDescent="0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2:16" x14ac:dyDescent="0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2:16" x14ac:dyDescent="0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2:16" x14ac:dyDescent="0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2:16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16" x14ac:dyDescent="0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2:16" x14ac:dyDescent="0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2:16" x14ac:dyDescent="0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2:16" x14ac:dyDescent="0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2:16" x14ac:dyDescent="0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2:16" x14ac:dyDescent="0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2:16" x14ac:dyDescent="0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2:16" x14ac:dyDescent="0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x14ac:dyDescent="0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x14ac:dyDescent="0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16" x14ac:dyDescent="0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2:16" x14ac:dyDescent="0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2:16" x14ac:dyDescent="0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2:16" x14ac:dyDescent="0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2:16" x14ac:dyDescent="0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x14ac:dyDescent="0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2:16" x14ac:dyDescent="0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2:16" x14ac:dyDescent="0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2:16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2:16" x14ac:dyDescent="0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2:16" x14ac:dyDescent="0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2:16" x14ac:dyDescent="0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2:16" x14ac:dyDescent="0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x14ac:dyDescent="0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2:16" x14ac:dyDescent="0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2:16" x14ac:dyDescent="0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x14ac:dyDescent="0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2:16" x14ac:dyDescent="0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2:16" x14ac:dyDescent="0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2:16" x14ac:dyDescent="0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2:16" x14ac:dyDescent="0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2:16" x14ac:dyDescent="0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2:16" x14ac:dyDescent="0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2:16" x14ac:dyDescent="0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2:16" x14ac:dyDescent="0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2:16" x14ac:dyDescent="0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2:16" x14ac:dyDescent="0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16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2:16" x14ac:dyDescent="0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2:16" x14ac:dyDescent="0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2:16" x14ac:dyDescent="0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2:16" x14ac:dyDescent="0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2:16" x14ac:dyDescent="0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2:16" x14ac:dyDescent="0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2:16" x14ac:dyDescent="0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2:16" x14ac:dyDescent="0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2:16" x14ac:dyDescent="0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2:16" x14ac:dyDescent="0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2:16" x14ac:dyDescent="0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2:16" x14ac:dyDescent="0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2:16" x14ac:dyDescent="0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2:16" x14ac:dyDescent="0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2:16" x14ac:dyDescent="0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2:16" x14ac:dyDescent="0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2:16" x14ac:dyDescent="0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2:16" x14ac:dyDescent="0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2:16" x14ac:dyDescent="0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2:16" x14ac:dyDescent="0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2:16" x14ac:dyDescent="0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2:16" x14ac:dyDescent="0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2:16" x14ac:dyDescent="0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2:16" x14ac:dyDescent="0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2:16" x14ac:dyDescent="0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2:16" x14ac:dyDescent="0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2:16" x14ac:dyDescent="0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2:16" x14ac:dyDescent="0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x14ac:dyDescent="0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x14ac:dyDescent="0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x14ac:dyDescent="0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x14ac:dyDescent="0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x14ac:dyDescent="0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x14ac:dyDescent="0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x14ac:dyDescent="0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x14ac:dyDescent="0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x14ac:dyDescent="0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x14ac:dyDescent="0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x14ac:dyDescent="0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x14ac:dyDescent="0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x14ac:dyDescent="0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x14ac:dyDescent="0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x14ac:dyDescent="0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x14ac:dyDescent="0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x14ac:dyDescent="0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x14ac:dyDescent="0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x14ac:dyDescent="0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x14ac:dyDescent="0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x14ac:dyDescent="0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x14ac:dyDescent="0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x14ac:dyDescent="0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x14ac:dyDescent="0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x14ac:dyDescent="0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x14ac:dyDescent="0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x14ac:dyDescent="0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2:16" x14ac:dyDescent="0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2:16" x14ac:dyDescent="0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2:16" x14ac:dyDescent="0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2:16" x14ac:dyDescent="0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2:16" x14ac:dyDescent="0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2:16" x14ac:dyDescent="0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2:16" x14ac:dyDescent="0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2:16" x14ac:dyDescent="0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2:16" x14ac:dyDescent="0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2:16" x14ac:dyDescent="0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2:16" x14ac:dyDescent="0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2:16" x14ac:dyDescent="0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2:16" x14ac:dyDescent="0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2:16" x14ac:dyDescent="0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2:16" x14ac:dyDescent="0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2:16" x14ac:dyDescent="0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2:16" x14ac:dyDescent="0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2:16" x14ac:dyDescent="0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2:16" x14ac:dyDescent="0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2:16" x14ac:dyDescent="0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2:16" x14ac:dyDescent="0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2:16" x14ac:dyDescent="0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2:16" x14ac:dyDescent="0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2:16" x14ac:dyDescent="0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2:16" x14ac:dyDescent="0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2:16" x14ac:dyDescent="0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2:16" x14ac:dyDescent="0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2:16" x14ac:dyDescent="0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2:16" x14ac:dyDescent="0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2:16" x14ac:dyDescent="0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2:16" x14ac:dyDescent="0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2:16" x14ac:dyDescent="0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2:16" x14ac:dyDescent="0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2:16" x14ac:dyDescent="0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2:16" x14ac:dyDescent="0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2:16" x14ac:dyDescent="0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2:16" x14ac:dyDescent="0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2:16" x14ac:dyDescent="0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2:16" x14ac:dyDescent="0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2:16" x14ac:dyDescent="0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2:16" x14ac:dyDescent="0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2:16" x14ac:dyDescent="0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2:16" x14ac:dyDescent="0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2:16" x14ac:dyDescent="0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2:16" x14ac:dyDescent="0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2:16" x14ac:dyDescent="0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2:16" x14ac:dyDescent="0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2:16" x14ac:dyDescent="0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2:16" x14ac:dyDescent="0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2:16" x14ac:dyDescent="0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2:16" x14ac:dyDescent="0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2:16" x14ac:dyDescent="0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2:16" x14ac:dyDescent="0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2:16" x14ac:dyDescent="0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2:16" x14ac:dyDescent="0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2:16" x14ac:dyDescent="0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2:16" x14ac:dyDescent="0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2:16" x14ac:dyDescent="0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2:16" x14ac:dyDescent="0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2:16" x14ac:dyDescent="0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2:16" x14ac:dyDescent="0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2:16" x14ac:dyDescent="0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2:16" x14ac:dyDescent="0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2:16" x14ac:dyDescent="0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2:16" x14ac:dyDescent="0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2:16" x14ac:dyDescent="0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2:16" x14ac:dyDescent="0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2:16" x14ac:dyDescent="0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2:16" x14ac:dyDescent="0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2:16" x14ac:dyDescent="0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2:16" x14ac:dyDescent="0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2:16" x14ac:dyDescent="0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2:16" x14ac:dyDescent="0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2:16" x14ac:dyDescent="0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2:16" x14ac:dyDescent="0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2:16" x14ac:dyDescent="0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2:16" x14ac:dyDescent="0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2:16" x14ac:dyDescent="0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2:16" x14ac:dyDescent="0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2:16" x14ac:dyDescent="0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2:16" x14ac:dyDescent="0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2:16" x14ac:dyDescent="0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2:16" x14ac:dyDescent="0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2:16" x14ac:dyDescent="0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2:16" x14ac:dyDescent="0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2:16" x14ac:dyDescent="0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2:16" x14ac:dyDescent="0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2:16" x14ac:dyDescent="0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2:16" x14ac:dyDescent="0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2:16" x14ac:dyDescent="0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2:16" x14ac:dyDescent="0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2:16" x14ac:dyDescent="0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2:16" x14ac:dyDescent="0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2:16" x14ac:dyDescent="0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2:16" x14ac:dyDescent="0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2:16" x14ac:dyDescent="0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2:16" x14ac:dyDescent="0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2:16" x14ac:dyDescent="0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2:16" x14ac:dyDescent="0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2:16" x14ac:dyDescent="0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2:16" x14ac:dyDescent="0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2:16" x14ac:dyDescent="0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2:16" x14ac:dyDescent="0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2:16" x14ac:dyDescent="0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2:16" x14ac:dyDescent="0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2:16" x14ac:dyDescent="0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2:16" x14ac:dyDescent="0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2:16" x14ac:dyDescent="0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2:16" x14ac:dyDescent="0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2:16" x14ac:dyDescent="0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2:16" x14ac:dyDescent="0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2:16" x14ac:dyDescent="0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2:16" x14ac:dyDescent="0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2:16" x14ac:dyDescent="0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2:16" x14ac:dyDescent="0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2:16" x14ac:dyDescent="0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2:16" x14ac:dyDescent="0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2:16" x14ac:dyDescent="0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2:16" x14ac:dyDescent="0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2:16" x14ac:dyDescent="0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2:16" x14ac:dyDescent="0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2:16" x14ac:dyDescent="0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2:16" x14ac:dyDescent="0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2:16" x14ac:dyDescent="0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2:16" x14ac:dyDescent="0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2:16" x14ac:dyDescent="0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2:16" x14ac:dyDescent="0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2:16" x14ac:dyDescent="0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2:16" x14ac:dyDescent="0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2:16" x14ac:dyDescent="0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2:16" x14ac:dyDescent="0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2:16" x14ac:dyDescent="0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2:16" x14ac:dyDescent="0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2:16" x14ac:dyDescent="0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2:16" x14ac:dyDescent="0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2:16" x14ac:dyDescent="0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2:16" x14ac:dyDescent="0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2:16" x14ac:dyDescent="0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2:16" x14ac:dyDescent="0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2:16" x14ac:dyDescent="0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2:16" x14ac:dyDescent="0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2:16" x14ac:dyDescent="0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2:16" x14ac:dyDescent="0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2:16" x14ac:dyDescent="0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2:16" x14ac:dyDescent="0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2:16" x14ac:dyDescent="0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2:16" x14ac:dyDescent="0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2:16" x14ac:dyDescent="0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2:16" x14ac:dyDescent="0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2:16" x14ac:dyDescent="0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2:16" x14ac:dyDescent="0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2:16" x14ac:dyDescent="0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2:16" x14ac:dyDescent="0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2:16" x14ac:dyDescent="0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2:16" x14ac:dyDescent="0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2:16" x14ac:dyDescent="0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2:16" x14ac:dyDescent="0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2:16" x14ac:dyDescent="0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2:16" x14ac:dyDescent="0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2:16" x14ac:dyDescent="0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2:16" x14ac:dyDescent="0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2:16" x14ac:dyDescent="0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2:16" x14ac:dyDescent="0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2:16" x14ac:dyDescent="0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2:16" x14ac:dyDescent="0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2:16" x14ac:dyDescent="0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2:16" x14ac:dyDescent="0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2:16" x14ac:dyDescent="0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2:16" x14ac:dyDescent="0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2:16" x14ac:dyDescent="0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2:16" x14ac:dyDescent="0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2:16" x14ac:dyDescent="0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2:16" x14ac:dyDescent="0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2:16" x14ac:dyDescent="0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2:16" x14ac:dyDescent="0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2:16" x14ac:dyDescent="0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2:16" x14ac:dyDescent="0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2:16" x14ac:dyDescent="0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2:16" x14ac:dyDescent="0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2:16" x14ac:dyDescent="0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2:16" x14ac:dyDescent="0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2:16" x14ac:dyDescent="0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2:16" x14ac:dyDescent="0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2:16" x14ac:dyDescent="0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2:16" x14ac:dyDescent="0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2:16" x14ac:dyDescent="0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2:16" x14ac:dyDescent="0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2:16" x14ac:dyDescent="0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2:16" x14ac:dyDescent="0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2:16" x14ac:dyDescent="0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2:16" x14ac:dyDescent="0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2:16" x14ac:dyDescent="0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2:16" x14ac:dyDescent="0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2:16" x14ac:dyDescent="0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2:16" x14ac:dyDescent="0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2:16" x14ac:dyDescent="0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2:16" x14ac:dyDescent="0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2:16" x14ac:dyDescent="0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2:16" x14ac:dyDescent="0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2:16" x14ac:dyDescent="0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2:16" x14ac:dyDescent="0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2:16" x14ac:dyDescent="0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2:16" x14ac:dyDescent="0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2:16" x14ac:dyDescent="0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2:16" x14ac:dyDescent="0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2:16" x14ac:dyDescent="0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2:16" x14ac:dyDescent="0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2:16" x14ac:dyDescent="0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2:16" x14ac:dyDescent="0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2:16" x14ac:dyDescent="0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2:16" x14ac:dyDescent="0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2:16" x14ac:dyDescent="0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2:16" x14ac:dyDescent="0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2:16" x14ac:dyDescent="0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2:16" x14ac:dyDescent="0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2:16" x14ac:dyDescent="0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2:16" x14ac:dyDescent="0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2:16" x14ac:dyDescent="0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2:16" x14ac:dyDescent="0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2:16" x14ac:dyDescent="0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2:16" x14ac:dyDescent="0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2:16" x14ac:dyDescent="0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2:16" x14ac:dyDescent="0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2:16" x14ac:dyDescent="0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2:16" x14ac:dyDescent="0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2:16" x14ac:dyDescent="0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2:16" x14ac:dyDescent="0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2:16" x14ac:dyDescent="0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2:16" x14ac:dyDescent="0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2:16" x14ac:dyDescent="0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2:16" x14ac:dyDescent="0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2:16" x14ac:dyDescent="0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2:16" x14ac:dyDescent="0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2:16" x14ac:dyDescent="0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2:16" x14ac:dyDescent="0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2:16" x14ac:dyDescent="0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2:16" x14ac:dyDescent="0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2:16" x14ac:dyDescent="0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2:16" x14ac:dyDescent="0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2:16" x14ac:dyDescent="0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2:16" x14ac:dyDescent="0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2:16" x14ac:dyDescent="0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2:16" x14ac:dyDescent="0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2:16" x14ac:dyDescent="0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2:16" x14ac:dyDescent="0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2:16" x14ac:dyDescent="0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2:16" x14ac:dyDescent="0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2:16" x14ac:dyDescent="0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2:16" x14ac:dyDescent="0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2:16" x14ac:dyDescent="0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2:16" x14ac:dyDescent="0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2:16" x14ac:dyDescent="0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2:16" x14ac:dyDescent="0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2:16" x14ac:dyDescent="0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2:16" x14ac:dyDescent="0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2:16" x14ac:dyDescent="0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2:16" x14ac:dyDescent="0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2:16" x14ac:dyDescent="0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2:16" x14ac:dyDescent="0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2:16" x14ac:dyDescent="0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2:16" x14ac:dyDescent="0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2:16" x14ac:dyDescent="0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2:16" x14ac:dyDescent="0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2:16" x14ac:dyDescent="0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2:16" x14ac:dyDescent="0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2:16" x14ac:dyDescent="0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2:16" x14ac:dyDescent="0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2:16" x14ac:dyDescent="0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2:16" x14ac:dyDescent="0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2:16" x14ac:dyDescent="0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2:16" x14ac:dyDescent="0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2:16" x14ac:dyDescent="0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2:16" x14ac:dyDescent="0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2:16" x14ac:dyDescent="0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2:16" x14ac:dyDescent="0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2:16" x14ac:dyDescent="0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2:16" x14ac:dyDescent="0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2:16" x14ac:dyDescent="0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2:16" x14ac:dyDescent="0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2:16" x14ac:dyDescent="0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2:16" x14ac:dyDescent="0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2:16" x14ac:dyDescent="0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2:16" x14ac:dyDescent="0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2:16" x14ac:dyDescent="0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2:16" x14ac:dyDescent="0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2:16" x14ac:dyDescent="0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2:16" x14ac:dyDescent="0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2:16" x14ac:dyDescent="0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2:16" x14ac:dyDescent="0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2:16" x14ac:dyDescent="0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2:16" x14ac:dyDescent="0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2:16" x14ac:dyDescent="0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2:16" x14ac:dyDescent="0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2:16" x14ac:dyDescent="0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2:16" x14ac:dyDescent="0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2:16" x14ac:dyDescent="0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2:16" x14ac:dyDescent="0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2:16" x14ac:dyDescent="0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2:16" x14ac:dyDescent="0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2:16" x14ac:dyDescent="0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2:16" x14ac:dyDescent="0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2:16" x14ac:dyDescent="0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2:16" x14ac:dyDescent="0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2:16" x14ac:dyDescent="0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2:16" x14ac:dyDescent="0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2:16" x14ac:dyDescent="0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2:16" x14ac:dyDescent="0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2:16" x14ac:dyDescent="0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2:16" x14ac:dyDescent="0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2:16" x14ac:dyDescent="0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2:16" x14ac:dyDescent="0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2:16" x14ac:dyDescent="0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2:16" x14ac:dyDescent="0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2:16" x14ac:dyDescent="0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2:16" x14ac:dyDescent="0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2:16" x14ac:dyDescent="0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2:16" x14ac:dyDescent="0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2:16" x14ac:dyDescent="0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2:16" x14ac:dyDescent="0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2:16" x14ac:dyDescent="0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2:16" x14ac:dyDescent="0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2:16" x14ac:dyDescent="0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2:16" x14ac:dyDescent="0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2:16" x14ac:dyDescent="0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2:16" x14ac:dyDescent="0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2:16" x14ac:dyDescent="0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2:16" x14ac:dyDescent="0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2:16" x14ac:dyDescent="0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2:16" x14ac:dyDescent="0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2:16" x14ac:dyDescent="0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2:16" x14ac:dyDescent="0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2:16" x14ac:dyDescent="0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2:16" x14ac:dyDescent="0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2:16" x14ac:dyDescent="0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2:16" x14ac:dyDescent="0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2:16" x14ac:dyDescent="0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2:16" x14ac:dyDescent="0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2:16" x14ac:dyDescent="0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2:16" x14ac:dyDescent="0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2:16" x14ac:dyDescent="0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2:16" x14ac:dyDescent="0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2:16" x14ac:dyDescent="0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2:16" x14ac:dyDescent="0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2:16" x14ac:dyDescent="0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2:16" x14ac:dyDescent="0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2:16" x14ac:dyDescent="0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2:16" x14ac:dyDescent="0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2:16" x14ac:dyDescent="0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2:16" x14ac:dyDescent="0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2:16" x14ac:dyDescent="0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2:16" x14ac:dyDescent="0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2:16" x14ac:dyDescent="0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2:16" x14ac:dyDescent="0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2:16" x14ac:dyDescent="0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2:16" x14ac:dyDescent="0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2:16" x14ac:dyDescent="0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2:16" x14ac:dyDescent="0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2:16" x14ac:dyDescent="0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2:16" x14ac:dyDescent="0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2:16" x14ac:dyDescent="0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2:16" x14ac:dyDescent="0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2:16" x14ac:dyDescent="0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2:16" x14ac:dyDescent="0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2:16" x14ac:dyDescent="0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2:16" x14ac:dyDescent="0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2:16" x14ac:dyDescent="0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2:16" x14ac:dyDescent="0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2:16" x14ac:dyDescent="0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2:16" x14ac:dyDescent="0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2:16" x14ac:dyDescent="0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2:16" x14ac:dyDescent="0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2:16" x14ac:dyDescent="0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2:16" x14ac:dyDescent="0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2:16" x14ac:dyDescent="0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2:16" x14ac:dyDescent="0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2:16" x14ac:dyDescent="0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2:16" x14ac:dyDescent="0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2:16" x14ac:dyDescent="0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2:16" x14ac:dyDescent="0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2:16" x14ac:dyDescent="0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2:16" x14ac:dyDescent="0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2:16" x14ac:dyDescent="0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2:16" x14ac:dyDescent="0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2:16" x14ac:dyDescent="0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2:16" x14ac:dyDescent="0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2:16" x14ac:dyDescent="0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2:16" x14ac:dyDescent="0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2:16" x14ac:dyDescent="0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2:16" x14ac:dyDescent="0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2:16" x14ac:dyDescent="0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2:16" x14ac:dyDescent="0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2:16" x14ac:dyDescent="0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2:16" x14ac:dyDescent="0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2:16" x14ac:dyDescent="0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2:16" x14ac:dyDescent="0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2:16" x14ac:dyDescent="0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2:16" x14ac:dyDescent="0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2:16" x14ac:dyDescent="0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2:16" x14ac:dyDescent="0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2:16" x14ac:dyDescent="0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2:16" x14ac:dyDescent="0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2:16" x14ac:dyDescent="0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2:16" x14ac:dyDescent="0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2:16" x14ac:dyDescent="0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2:16" x14ac:dyDescent="0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2:16" x14ac:dyDescent="0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2:16" x14ac:dyDescent="0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2:16" x14ac:dyDescent="0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2:16" x14ac:dyDescent="0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2:16" x14ac:dyDescent="0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2:16" x14ac:dyDescent="0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2:16" x14ac:dyDescent="0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2:16" x14ac:dyDescent="0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2:16" x14ac:dyDescent="0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2:16" x14ac:dyDescent="0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2:16" x14ac:dyDescent="0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2:16" x14ac:dyDescent="0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2:16" x14ac:dyDescent="0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2:16" x14ac:dyDescent="0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2:16" x14ac:dyDescent="0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2:16" x14ac:dyDescent="0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2:16" x14ac:dyDescent="0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2:16" x14ac:dyDescent="0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2:16" x14ac:dyDescent="0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2:16" x14ac:dyDescent="0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2:16" x14ac:dyDescent="0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2:16" x14ac:dyDescent="0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2:16" x14ac:dyDescent="0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2:16" x14ac:dyDescent="0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2:16" x14ac:dyDescent="0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2:16" x14ac:dyDescent="0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2:16" x14ac:dyDescent="0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2:16" x14ac:dyDescent="0.2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2:16" x14ac:dyDescent="0.2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2:16" x14ac:dyDescent="0.2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2:16" x14ac:dyDescent="0.2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2:16" x14ac:dyDescent="0.2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2:16" x14ac:dyDescent="0.2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2:16" x14ac:dyDescent="0.2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2:16" x14ac:dyDescent="0.2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2:16" x14ac:dyDescent="0.2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2:16" x14ac:dyDescent="0.2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2:16" x14ac:dyDescent="0.2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2:16" x14ac:dyDescent="0.2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2:16" x14ac:dyDescent="0.2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2:16" x14ac:dyDescent="0.2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2:16" x14ac:dyDescent="0.2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2:16" x14ac:dyDescent="0.2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2:16" x14ac:dyDescent="0.2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2:16" x14ac:dyDescent="0.2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2:16" x14ac:dyDescent="0.2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2:16" x14ac:dyDescent="0.2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2:16" x14ac:dyDescent="0.2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CV758"/>
  <sheetViews>
    <sheetView zoomScale="90" zoomScaleNormal="90" workbookViewId="0">
      <selection activeCell="E5" sqref="E5:E13"/>
    </sheetView>
  </sheetViews>
  <sheetFormatPr defaultColWidth="9.140625" defaultRowHeight="15" x14ac:dyDescent="0.25"/>
  <cols>
    <col min="1" max="1" width="2.7109375" style="48" customWidth="1"/>
    <col min="2" max="2" width="28.42578125" style="34" customWidth="1"/>
    <col min="3" max="7" width="19.28515625" style="34" customWidth="1"/>
    <col min="8" max="8" width="11.42578125" style="201" customWidth="1"/>
    <col min="9" max="13" width="11.42578125" style="48" customWidth="1"/>
    <col min="14" max="14" width="13.7109375" style="48" customWidth="1"/>
    <col min="15" max="16" width="11.42578125" style="48" customWidth="1"/>
    <col min="17" max="17" width="11.7109375" style="48" customWidth="1"/>
    <col min="18" max="100" width="11.42578125" style="48" customWidth="1"/>
    <col min="101" max="256" width="11.42578125" style="34" customWidth="1"/>
    <col min="257" max="16384" width="9.140625" style="34"/>
  </cols>
  <sheetData>
    <row r="1" spans="2:18" s="48" customFormat="1" ht="15.75" thickBot="1" x14ac:dyDescent="0.3">
      <c r="H1" s="201"/>
    </row>
    <row r="2" spans="2:18" ht="22.15" customHeight="1" thickTop="1" thickBot="1" x14ac:dyDescent="0.3">
      <c r="B2" s="220" t="s">
        <v>143</v>
      </c>
      <c r="C2" s="235"/>
      <c r="D2" s="235"/>
      <c r="E2" s="235"/>
      <c r="F2" s="235"/>
      <c r="G2" s="247"/>
    </row>
    <row r="3" spans="2:18" ht="22.15" customHeight="1" thickTop="1" thickBot="1" x14ac:dyDescent="0.3">
      <c r="B3" s="296" t="s">
        <v>101</v>
      </c>
      <c r="C3" s="250" t="s">
        <v>46</v>
      </c>
      <c r="D3" s="258"/>
      <c r="E3" s="250" t="s">
        <v>47</v>
      </c>
      <c r="F3" s="258"/>
      <c r="G3" s="316" t="s">
        <v>48</v>
      </c>
    </row>
    <row r="4" spans="2:18" ht="22.15" customHeight="1" thickTop="1" thickBot="1" x14ac:dyDescent="0.3">
      <c r="B4" s="298"/>
      <c r="C4" s="93" t="s">
        <v>3</v>
      </c>
      <c r="D4" s="131" t="s">
        <v>4</v>
      </c>
      <c r="E4" s="93" t="s">
        <v>3</v>
      </c>
      <c r="F4" s="131" t="s">
        <v>4</v>
      </c>
      <c r="G4" s="317"/>
      <c r="L4" s="72"/>
      <c r="M4" s="164"/>
      <c r="N4" s="75"/>
      <c r="O4" s="72"/>
    </row>
    <row r="5" spans="2:18" ht="22.15" customHeight="1" thickTop="1" x14ac:dyDescent="0.25">
      <c r="B5" s="148" t="s">
        <v>36</v>
      </c>
      <c r="C5" s="79">
        <v>19</v>
      </c>
      <c r="D5" s="81">
        <f>C5/$C$14</f>
        <v>6.3623882396276327E-4</v>
      </c>
      <c r="E5" s="79">
        <v>333.86000000000007</v>
      </c>
      <c r="F5" s="81">
        <f>E5/$E$14</f>
        <v>4.2044624047754314E-4</v>
      </c>
      <c r="G5" s="165">
        <f>C5/E5*1000</f>
        <v>56.910082070328869</v>
      </c>
      <c r="H5" s="202" t="s">
        <v>54</v>
      </c>
      <c r="K5" s="57"/>
      <c r="L5" s="57"/>
      <c r="M5" s="166"/>
      <c r="N5" s="75"/>
      <c r="O5" s="72"/>
      <c r="R5" s="167"/>
    </row>
    <row r="6" spans="2:18" ht="22.15" customHeight="1" x14ac:dyDescent="0.25">
      <c r="B6" s="148" t="s">
        <v>37</v>
      </c>
      <c r="C6" s="79">
        <v>34</v>
      </c>
      <c r="D6" s="81">
        <f t="shared" ref="D6:D13" si="0">C6/$C$14</f>
        <v>1.1385326323544184E-3</v>
      </c>
      <c r="E6" s="79">
        <v>788.75</v>
      </c>
      <c r="F6" s="81">
        <f t="shared" ref="F6:F13" si="1">E6/$E$14</f>
        <v>9.9331148438465845E-4</v>
      </c>
      <c r="G6" s="165">
        <f t="shared" ref="G6:G14" si="2">C6/E6*1000</f>
        <v>43.106180665610147</v>
      </c>
      <c r="H6" s="202" t="s">
        <v>55</v>
      </c>
      <c r="K6" s="57"/>
      <c r="L6" s="57"/>
      <c r="M6" s="166"/>
      <c r="N6" s="75"/>
      <c r="O6" s="72"/>
    </row>
    <row r="7" spans="2:18" ht="22.15" customHeight="1" x14ac:dyDescent="0.25">
      <c r="B7" s="148" t="s">
        <v>38</v>
      </c>
      <c r="C7" s="79">
        <v>83</v>
      </c>
      <c r="D7" s="81">
        <f t="shared" si="0"/>
        <v>2.7793590731004921E-3</v>
      </c>
      <c r="E7" s="79">
        <v>1742.6499999999992</v>
      </c>
      <c r="F7" s="81">
        <f t="shared" si="1"/>
        <v>2.1946044478769245E-3</v>
      </c>
      <c r="G7" s="165">
        <f t="shared" si="2"/>
        <v>47.628611597280027</v>
      </c>
      <c r="H7" s="202" t="s">
        <v>56</v>
      </c>
      <c r="K7" s="57"/>
      <c r="L7" s="57"/>
      <c r="M7" s="166"/>
      <c r="N7" s="75"/>
      <c r="O7" s="72"/>
    </row>
    <row r="8" spans="2:18" ht="22.15" customHeight="1" x14ac:dyDescent="0.25">
      <c r="B8" s="148" t="s">
        <v>39</v>
      </c>
      <c r="C8" s="79">
        <v>318</v>
      </c>
      <c r="D8" s="81">
        <f t="shared" si="0"/>
        <v>1.0648628737903091E-2</v>
      </c>
      <c r="E8" s="79">
        <v>6798.8800000000047</v>
      </c>
      <c r="F8" s="81">
        <f t="shared" si="1"/>
        <v>8.5621623897979993E-3</v>
      </c>
      <c r="G8" s="165">
        <f t="shared" si="2"/>
        <v>46.772409573341456</v>
      </c>
      <c r="H8" s="202" t="s">
        <v>57</v>
      </c>
      <c r="K8" s="57"/>
      <c r="L8" s="57"/>
      <c r="M8" s="166"/>
      <c r="N8" s="75"/>
      <c r="O8" s="72"/>
    </row>
    <row r="9" spans="2:18" ht="22.15" customHeight="1" x14ac:dyDescent="0.25">
      <c r="B9" s="148" t="s">
        <v>40</v>
      </c>
      <c r="C9" s="79">
        <v>1367</v>
      </c>
      <c r="D9" s="81">
        <f t="shared" si="0"/>
        <v>4.5775709071426182E-2</v>
      </c>
      <c r="E9" s="79">
        <v>22870.429999999884</v>
      </c>
      <c r="F9" s="81">
        <f t="shared" si="1"/>
        <v>2.8801852008640647E-2</v>
      </c>
      <c r="G9" s="165">
        <f t="shared" si="2"/>
        <v>59.771504077536228</v>
      </c>
      <c r="H9" s="202" t="s">
        <v>58</v>
      </c>
      <c r="K9" s="57"/>
      <c r="L9" s="57"/>
      <c r="M9" s="166"/>
      <c r="N9" s="75"/>
      <c r="O9" s="72"/>
    </row>
    <row r="10" spans="2:18" ht="22.15" customHeight="1" x14ac:dyDescent="0.25">
      <c r="B10" s="148" t="s">
        <v>41</v>
      </c>
      <c r="C10" s="79">
        <v>2885</v>
      </c>
      <c r="D10" s="81">
        <f t="shared" si="0"/>
        <v>9.660784248066169E-2</v>
      </c>
      <c r="E10" s="79">
        <v>47978.770000000019</v>
      </c>
      <c r="F10" s="81">
        <f t="shared" si="1"/>
        <v>6.0422013626180847E-2</v>
      </c>
      <c r="G10" s="165">
        <f t="shared" si="2"/>
        <v>60.130762001610272</v>
      </c>
      <c r="H10" s="202" t="s">
        <v>59</v>
      </c>
      <c r="K10" s="57"/>
      <c r="L10" s="57"/>
      <c r="M10" s="166"/>
      <c r="N10" s="75"/>
      <c r="O10" s="72"/>
    </row>
    <row r="11" spans="2:18" ht="22.15" customHeight="1" x14ac:dyDescent="0.25">
      <c r="B11" s="148" t="s">
        <v>42</v>
      </c>
      <c r="C11" s="79">
        <v>4040</v>
      </c>
      <c r="D11" s="81">
        <f t="shared" si="0"/>
        <v>0.13528446572681915</v>
      </c>
      <c r="E11" s="79">
        <v>75587.030000000057</v>
      </c>
      <c r="F11" s="81">
        <f t="shared" si="1"/>
        <v>9.5190446871033618E-2</v>
      </c>
      <c r="G11" s="165">
        <f t="shared" si="2"/>
        <v>53.448323078708036</v>
      </c>
      <c r="H11" s="202" t="s">
        <v>60</v>
      </c>
      <c r="K11" s="57"/>
      <c r="L11" s="57"/>
      <c r="M11" s="166"/>
      <c r="N11" s="75"/>
      <c r="O11" s="72"/>
    </row>
    <row r="12" spans="2:18" ht="22.15" customHeight="1" x14ac:dyDescent="0.25">
      <c r="B12" s="148" t="s">
        <v>43</v>
      </c>
      <c r="C12" s="79">
        <v>2372</v>
      </c>
      <c r="D12" s="81">
        <f t="shared" si="0"/>
        <v>7.9429394233667086E-2</v>
      </c>
      <c r="E12" s="79">
        <v>49390.959999999963</v>
      </c>
      <c r="F12" s="81">
        <f t="shared" si="1"/>
        <v>6.2200453620010469E-2</v>
      </c>
      <c r="G12" s="165">
        <f t="shared" si="2"/>
        <v>48.024982709386528</v>
      </c>
      <c r="H12" s="202" t="s">
        <v>61</v>
      </c>
      <c r="K12" s="57"/>
      <c r="L12" s="57"/>
      <c r="M12" s="166"/>
      <c r="N12" s="75"/>
      <c r="O12" s="72"/>
    </row>
    <row r="13" spans="2:18" ht="22.15" customHeight="1" thickBot="1" x14ac:dyDescent="0.3">
      <c r="B13" s="148" t="s">
        <v>44</v>
      </c>
      <c r="C13" s="79">
        <v>18745</v>
      </c>
      <c r="D13" s="81">
        <f t="shared" si="0"/>
        <v>0.62769982922010514</v>
      </c>
      <c r="E13" s="79">
        <v>588569.76000000013</v>
      </c>
      <c r="F13" s="81">
        <f t="shared" si="1"/>
        <v>0.74121470931159728</v>
      </c>
      <c r="G13" s="165">
        <f t="shared" si="2"/>
        <v>31.848391259516958</v>
      </c>
      <c r="H13" s="202" t="s">
        <v>62</v>
      </c>
      <c r="K13" s="57"/>
    </row>
    <row r="14" spans="2:18" ht="22.15" customHeight="1" thickTop="1" thickBot="1" x14ac:dyDescent="0.3">
      <c r="B14" s="66" t="s">
        <v>19</v>
      </c>
      <c r="C14" s="141">
        <f>SUM(C5:C13)</f>
        <v>29863</v>
      </c>
      <c r="D14" s="84">
        <f>SUM(D5:D13)</f>
        <v>1</v>
      </c>
      <c r="E14" s="212">
        <f>SUM(E5:E13)</f>
        <v>794061.09000000008</v>
      </c>
      <c r="F14" s="84">
        <f>SUM(F5:F13)</f>
        <v>1</v>
      </c>
      <c r="G14" s="168">
        <f t="shared" si="2"/>
        <v>37.607937696582006</v>
      </c>
      <c r="H14" s="204" t="s">
        <v>53</v>
      </c>
      <c r="K14" s="72"/>
      <c r="M14" s="72"/>
      <c r="N14" s="72"/>
      <c r="O14" s="72"/>
    </row>
    <row r="15" spans="2:18" s="48" customFormat="1" ht="22.15" customHeight="1" thickTop="1" thickBot="1" x14ac:dyDescent="0.3">
      <c r="B15" s="142"/>
      <c r="C15" s="143"/>
      <c r="D15" s="129"/>
      <c r="E15" s="169"/>
      <c r="F15" s="129"/>
      <c r="G15" s="170"/>
      <c r="H15" s="201"/>
    </row>
    <row r="16" spans="2:18" ht="22.15" customHeight="1" thickTop="1" x14ac:dyDescent="0.25">
      <c r="B16" s="86" t="s">
        <v>93</v>
      </c>
      <c r="C16" s="171"/>
      <c r="D16" s="171"/>
      <c r="E16" s="171"/>
      <c r="F16" s="171"/>
      <c r="G16" s="172"/>
      <c r="L16" s="57"/>
      <c r="M16" s="74"/>
      <c r="N16" s="75"/>
    </row>
    <row r="17" spans="2:18" ht="22.15" customHeight="1" x14ac:dyDescent="0.25">
      <c r="B17" s="318" t="s">
        <v>144</v>
      </c>
      <c r="C17" s="319"/>
      <c r="D17" s="319"/>
      <c r="E17" s="319"/>
      <c r="F17" s="319"/>
      <c r="G17" s="320"/>
      <c r="L17" s="57"/>
      <c r="M17" s="74"/>
      <c r="N17" s="75"/>
      <c r="Q17" s="173"/>
      <c r="R17" s="174"/>
    </row>
    <row r="18" spans="2:18" ht="22.15" customHeight="1" thickBot="1" x14ac:dyDescent="0.3">
      <c r="B18" s="313" t="s">
        <v>145</v>
      </c>
      <c r="C18" s="314"/>
      <c r="D18" s="314"/>
      <c r="E18" s="314"/>
      <c r="F18" s="314"/>
      <c r="G18" s="315"/>
      <c r="L18" s="57"/>
      <c r="M18" s="74"/>
      <c r="N18" s="75"/>
      <c r="Q18" s="173"/>
      <c r="R18" s="174"/>
    </row>
    <row r="19" spans="2:18" s="48" customFormat="1" ht="15.75" thickTop="1" x14ac:dyDescent="0.25">
      <c r="H19" s="201"/>
    </row>
    <row r="20" spans="2:18" s="48" customFormat="1" x14ac:dyDescent="0.25">
      <c r="H20" s="201"/>
    </row>
    <row r="21" spans="2:18" s="48" customFormat="1" x14ac:dyDescent="0.25">
      <c r="H21" s="201"/>
    </row>
    <row r="22" spans="2:18" s="48" customFormat="1" x14ac:dyDescent="0.25">
      <c r="H22" s="201"/>
    </row>
    <row r="23" spans="2:18" s="48" customFormat="1" x14ac:dyDescent="0.25">
      <c r="H23" s="201"/>
    </row>
    <row r="24" spans="2:18" s="48" customFormat="1" x14ac:dyDescent="0.25">
      <c r="H24" s="201"/>
    </row>
    <row r="25" spans="2:18" s="48" customFormat="1" x14ac:dyDescent="0.25">
      <c r="H25" s="201"/>
    </row>
    <row r="26" spans="2:18" s="48" customFormat="1" x14ac:dyDescent="0.25">
      <c r="H26" s="201"/>
    </row>
    <row r="27" spans="2:18" s="48" customFormat="1" x14ac:dyDescent="0.25">
      <c r="H27" s="201"/>
    </row>
    <row r="28" spans="2:18" s="48" customFormat="1" x14ac:dyDescent="0.25">
      <c r="H28" s="201"/>
    </row>
    <row r="29" spans="2:18" s="48" customFormat="1" x14ac:dyDescent="0.25">
      <c r="H29" s="201"/>
    </row>
    <row r="30" spans="2:18" s="48" customFormat="1" x14ac:dyDescent="0.25">
      <c r="H30" s="201"/>
    </row>
    <row r="31" spans="2:18" s="48" customFormat="1" x14ac:dyDescent="0.25">
      <c r="H31" s="201"/>
    </row>
    <row r="32" spans="2:18" s="48" customFormat="1" x14ac:dyDescent="0.25">
      <c r="H32" s="201"/>
    </row>
    <row r="33" spans="8:8" s="48" customFormat="1" x14ac:dyDescent="0.25">
      <c r="H33" s="201"/>
    </row>
    <row r="34" spans="8:8" s="48" customFormat="1" x14ac:dyDescent="0.25">
      <c r="H34" s="201"/>
    </row>
    <row r="35" spans="8:8" s="48" customFormat="1" x14ac:dyDescent="0.25">
      <c r="H35" s="201"/>
    </row>
    <row r="36" spans="8:8" s="48" customFormat="1" x14ac:dyDescent="0.25">
      <c r="H36" s="201"/>
    </row>
    <row r="37" spans="8:8" s="48" customFormat="1" x14ac:dyDescent="0.25">
      <c r="H37" s="201"/>
    </row>
    <row r="38" spans="8:8" s="48" customFormat="1" x14ac:dyDescent="0.25">
      <c r="H38" s="201"/>
    </row>
    <row r="39" spans="8:8" s="48" customFormat="1" x14ac:dyDescent="0.25">
      <c r="H39" s="201"/>
    </row>
    <row r="40" spans="8:8" s="48" customFormat="1" x14ac:dyDescent="0.25">
      <c r="H40" s="201"/>
    </row>
    <row r="41" spans="8:8" s="48" customFormat="1" x14ac:dyDescent="0.25">
      <c r="H41" s="201"/>
    </row>
    <row r="42" spans="8:8" s="48" customFormat="1" x14ac:dyDescent="0.25">
      <c r="H42" s="201"/>
    </row>
    <row r="43" spans="8:8" s="48" customFormat="1" x14ac:dyDescent="0.25">
      <c r="H43" s="201"/>
    </row>
    <row r="44" spans="8:8" s="48" customFormat="1" x14ac:dyDescent="0.25">
      <c r="H44" s="201"/>
    </row>
    <row r="45" spans="8:8" s="48" customFormat="1" x14ac:dyDescent="0.25">
      <c r="H45" s="201"/>
    </row>
    <row r="46" spans="8:8" s="48" customFormat="1" x14ac:dyDescent="0.25">
      <c r="H46" s="201"/>
    </row>
    <row r="47" spans="8:8" s="48" customFormat="1" x14ac:dyDescent="0.25">
      <c r="H47" s="201"/>
    </row>
    <row r="48" spans="8:8" s="48" customFormat="1" x14ac:dyDescent="0.25">
      <c r="H48" s="201"/>
    </row>
    <row r="49" spans="8:8" s="48" customFormat="1" x14ac:dyDescent="0.25">
      <c r="H49" s="201"/>
    </row>
    <row r="50" spans="8:8" s="48" customFormat="1" x14ac:dyDescent="0.25">
      <c r="H50" s="201"/>
    </row>
    <row r="51" spans="8:8" s="48" customFormat="1" x14ac:dyDescent="0.25">
      <c r="H51" s="201"/>
    </row>
    <row r="52" spans="8:8" s="48" customFormat="1" x14ac:dyDescent="0.25">
      <c r="H52" s="201"/>
    </row>
    <row r="53" spans="8:8" s="48" customFormat="1" x14ac:dyDescent="0.25">
      <c r="H53" s="201"/>
    </row>
    <row r="54" spans="8:8" s="48" customFormat="1" x14ac:dyDescent="0.25">
      <c r="H54" s="201"/>
    </row>
    <row r="55" spans="8:8" s="48" customFormat="1" x14ac:dyDescent="0.25">
      <c r="H55" s="201"/>
    </row>
    <row r="56" spans="8:8" s="48" customFormat="1" x14ac:dyDescent="0.25">
      <c r="H56" s="201"/>
    </row>
    <row r="57" spans="8:8" s="48" customFormat="1" x14ac:dyDescent="0.25">
      <c r="H57" s="201"/>
    </row>
    <row r="58" spans="8:8" s="48" customFormat="1" x14ac:dyDescent="0.25">
      <c r="H58" s="201"/>
    </row>
    <row r="59" spans="8:8" s="48" customFormat="1" x14ac:dyDescent="0.25">
      <c r="H59" s="201"/>
    </row>
    <row r="60" spans="8:8" s="48" customFormat="1" x14ac:dyDescent="0.25">
      <c r="H60" s="201"/>
    </row>
    <row r="61" spans="8:8" s="48" customFormat="1" x14ac:dyDescent="0.25">
      <c r="H61" s="201"/>
    </row>
    <row r="62" spans="8:8" s="48" customFormat="1" x14ac:dyDescent="0.25">
      <c r="H62" s="201"/>
    </row>
    <row r="63" spans="8:8" s="48" customFormat="1" x14ac:dyDescent="0.25">
      <c r="H63" s="201"/>
    </row>
    <row r="64" spans="8:8" s="48" customFormat="1" x14ac:dyDescent="0.25">
      <c r="H64" s="201"/>
    </row>
    <row r="65" spans="8:8" s="48" customFormat="1" x14ac:dyDescent="0.25">
      <c r="H65" s="201"/>
    </row>
    <row r="66" spans="8:8" s="48" customFormat="1" x14ac:dyDescent="0.25">
      <c r="H66" s="201"/>
    </row>
    <row r="67" spans="8:8" s="48" customFormat="1" x14ac:dyDescent="0.25">
      <c r="H67" s="201"/>
    </row>
    <row r="68" spans="8:8" s="48" customFormat="1" x14ac:dyDescent="0.25">
      <c r="H68" s="201"/>
    </row>
    <row r="69" spans="8:8" s="48" customFormat="1" x14ac:dyDescent="0.25">
      <c r="H69" s="201"/>
    </row>
    <row r="70" spans="8:8" s="48" customFormat="1" x14ac:dyDescent="0.25">
      <c r="H70" s="201"/>
    </row>
    <row r="71" spans="8:8" s="48" customFormat="1" x14ac:dyDescent="0.25">
      <c r="H71" s="201"/>
    </row>
    <row r="72" spans="8:8" s="48" customFormat="1" x14ac:dyDescent="0.25">
      <c r="H72" s="201"/>
    </row>
    <row r="73" spans="8:8" s="48" customFormat="1" x14ac:dyDescent="0.25">
      <c r="H73" s="201"/>
    </row>
    <row r="74" spans="8:8" s="48" customFormat="1" x14ac:dyDescent="0.25">
      <c r="H74" s="201"/>
    </row>
    <row r="75" spans="8:8" s="48" customFormat="1" x14ac:dyDescent="0.25">
      <c r="H75" s="201"/>
    </row>
    <row r="76" spans="8:8" s="48" customFormat="1" x14ac:dyDescent="0.25">
      <c r="H76" s="201"/>
    </row>
    <row r="77" spans="8:8" s="48" customFormat="1" x14ac:dyDescent="0.25">
      <c r="H77" s="201"/>
    </row>
    <row r="78" spans="8:8" s="48" customFormat="1" x14ac:dyDescent="0.25">
      <c r="H78" s="201"/>
    </row>
    <row r="79" spans="8:8" s="48" customFormat="1" x14ac:dyDescent="0.25">
      <c r="H79" s="201"/>
    </row>
    <row r="80" spans="8:8" s="48" customFormat="1" x14ac:dyDescent="0.25">
      <c r="H80" s="201"/>
    </row>
    <row r="81" spans="8:8" s="48" customFormat="1" x14ac:dyDescent="0.25">
      <c r="H81" s="201"/>
    </row>
    <row r="82" spans="8:8" s="48" customFormat="1" x14ac:dyDescent="0.25">
      <c r="H82" s="201"/>
    </row>
    <row r="83" spans="8:8" s="48" customFormat="1" x14ac:dyDescent="0.25">
      <c r="H83" s="201"/>
    </row>
    <row r="84" spans="8:8" s="48" customFormat="1" x14ac:dyDescent="0.25">
      <c r="H84" s="201"/>
    </row>
    <row r="85" spans="8:8" s="48" customFormat="1" x14ac:dyDescent="0.25">
      <c r="H85" s="201"/>
    </row>
    <row r="86" spans="8:8" s="48" customFormat="1" x14ac:dyDescent="0.25">
      <c r="H86" s="201"/>
    </row>
    <row r="87" spans="8:8" s="48" customFormat="1" x14ac:dyDescent="0.25">
      <c r="H87" s="201"/>
    </row>
    <row r="88" spans="8:8" s="48" customFormat="1" x14ac:dyDescent="0.25">
      <c r="H88" s="201"/>
    </row>
    <row r="89" spans="8:8" s="48" customFormat="1" x14ac:dyDescent="0.25">
      <c r="H89" s="201"/>
    </row>
    <row r="90" spans="8:8" s="48" customFormat="1" x14ac:dyDescent="0.25">
      <c r="H90" s="201"/>
    </row>
    <row r="91" spans="8:8" s="48" customFormat="1" x14ac:dyDescent="0.25">
      <c r="H91" s="201"/>
    </row>
    <row r="92" spans="8:8" s="48" customFormat="1" x14ac:dyDescent="0.25">
      <c r="H92" s="201"/>
    </row>
    <row r="93" spans="8:8" s="48" customFormat="1" x14ac:dyDescent="0.25">
      <c r="H93" s="201"/>
    </row>
    <row r="94" spans="8:8" s="48" customFormat="1" x14ac:dyDescent="0.25">
      <c r="H94" s="201"/>
    </row>
    <row r="95" spans="8:8" s="48" customFormat="1" x14ac:dyDescent="0.25">
      <c r="H95" s="201"/>
    </row>
    <row r="96" spans="8:8" s="48" customFormat="1" x14ac:dyDescent="0.25">
      <c r="H96" s="201"/>
    </row>
    <row r="97" spans="8:8" s="48" customFormat="1" x14ac:dyDescent="0.25">
      <c r="H97" s="201"/>
    </row>
    <row r="98" spans="8:8" s="48" customFormat="1" x14ac:dyDescent="0.25">
      <c r="H98" s="201"/>
    </row>
    <row r="99" spans="8:8" s="48" customFormat="1" x14ac:dyDescent="0.25">
      <c r="H99" s="201"/>
    </row>
    <row r="100" spans="8:8" s="48" customFormat="1" x14ac:dyDescent="0.25">
      <c r="H100" s="201"/>
    </row>
    <row r="101" spans="8:8" s="48" customFormat="1" x14ac:dyDescent="0.25">
      <c r="H101" s="201"/>
    </row>
    <row r="102" spans="8:8" s="48" customFormat="1" x14ac:dyDescent="0.25">
      <c r="H102" s="201"/>
    </row>
    <row r="103" spans="8:8" s="48" customFormat="1" x14ac:dyDescent="0.25">
      <c r="H103" s="201"/>
    </row>
    <row r="104" spans="8:8" s="48" customFormat="1" x14ac:dyDescent="0.25">
      <c r="H104" s="201"/>
    </row>
    <row r="105" spans="8:8" s="48" customFormat="1" x14ac:dyDescent="0.25">
      <c r="H105" s="201"/>
    </row>
    <row r="106" spans="8:8" s="48" customFormat="1" x14ac:dyDescent="0.25">
      <c r="H106" s="201"/>
    </row>
    <row r="107" spans="8:8" s="48" customFormat="1" x14ac:dyDescent="0.25">
      <c r="H107" s="201"/>
    </row>
    <row r="108" spans="8:8" s="48" customFormat="1" x14ac:dyDescent="0.25">
      <c r="H108" s="201"/>
    </row>
    <row r="109" spans="8:8" s="48" customFormat="1" x14ac:dyDescent="0.25">
      <c r="H109" s="201"/>
    </row>
    <row r="110" spans="8:8" s="48" customFormat="1" x14ac:dyDescent="0.25">
      <c r="H110" s="201"/>
    </row>
    <row r="111" spans="8:8" s="48" customFormat="1" x14ac:dyDescent="0.25">
      <c r="H111" s="201"/>
    </row>
    <row r="112" spans="8:8" s="48" customFormat="1" x14ac:dyDescent="0.25">
      <c r="H112" s="201"/>
    </row>
    <row r="113" spans="8:8" s="48" customFormat="1" x14ac:dyDescent="0.25">
      <c r="H113" s="201"/>
    </row>
    <row r="114" spans="8:8" s="48" customFormat="1" x14ac:dyDescent="0.25">
      <c r="H114" s="201"/>
    </row>
    <row r="115" spans="8:8" s="48" customFormat="1" x14ac:dyDescent="0.25">
      <c r="H115" s="201"/>
    </row>
    <row r="116" spans="8:8" s="48" customFormat="1" x14ac:dyDescent="0.25">
      <c r="H116" s="201"/>
    </row>
    <row r="117" spans="8:8" s="48" customFormat="1" x14ac:dyDescent="0.25">
      <c r="H117" s="201"/>
    </row>
    <row r="118" spans="8:8" s="48" customFormat="1" x14ac:dyDescent="0.25">
      <c r="H118" s="201"/>
    </row>
    <row r="119" spans="8:8" s="48" customFormat="1" x14ac:dyDescent="0.25">
      <c r="H119" s="201"/>
    </row>
    <row r="120" spans="8:8" s="48" customFormat="1" x14ac:dyDescent="0.25">
      <c r="H120" s="201"/>
    </row>
    <row r="121" spans="8:8" s="48" customFormat="1" x14ac:dyDescent="0.25">
      <c r="H121" s="201"/>
    </row>
    <row r="122" spans="8:8" s="48" customFormat="1" x14ac:dyDescent="0.25">
      <c r="H122" s="201"/>
    </row>
    <row r="123" spans="8:8" s="48" customFormat="1" x14ac:dyDescent="0.25">
      <c r="H123" s="201"/>
    </row>
    <row r="124" spans="8:8" s="48" customFormat="1" x14ac:dyDescent="0.25">
      <c r="H124" s="201"/>
    </row>
    <row r="125" spans="8:8" s="48" customFormat="1" x14ac:dyDescent="0.25">
      <c r="H125" s="201"/>
    </row>
    <row r="126" spans="8:8" s="48" customFormat="1" x14ac:dyDescent="0.25">
      <c r="H126" s="201"/>
    </row>
    <row r="127" spans="8:8" s="48" customFormat="1" x14ac:dyDescent="0.25">
      <c r="H127" s="201"/>
    </row>
    <row r="128" spans="8:8" s="48" customFormat="1" x14ac:dyDescent="0.25">
      <c r="H128" s="201"/>
    </row>
    <row r="129" spans="8:8" s="48" customFormat="1" x14ac:dyDescent="0.25">
      <c r="H129" s="201"/>
    </row>
    <row r="130" spans="8:8" s="48" customFormat="1" x14ac:dyDescent="0.25">
      <c r="H130" s="201"/>
    </row>
    <row r="131" spans="8:8" s="48" customFormat="1" x14ac:dyDescent="0.25">
      <c r="H131" s="201"/>
    </row>
    <row r="132" spans="8:8" s="48" customFormat="1" x14ac:dyDescent="0.25">
      <c r="H132" s="201"/>
    </row>
    <row r="133" spans="8:8" s="48" customFormat="1" x14ac:dyDescent="0.25">
      <c r="H133" s="201"/>
    </row>
    <row r="134" spans="8:8" s="48" customFormat="1" x14ac:dyDescent="0.25">
      <c r="H134" s="201"/>
    </row>
    <row r="135" spans="8:8" s="48" customFormat="1" x14ac:dyDescent="0.25">
      <c r="H135" s="201"/>
    </row>
    <row r="136" spans="8:8" s="48" customFormat="1" x14ac:dyDescent="0.25">
      <c r="H136" s="201"/>
    </row>
    <row r="137" spans="8:8" s="48" customFormat="1" x14ac:dyDescent="0.25">
      <c r="H137" s="201"/>
    </row>
    <row r="138" spans="8:8" s="48" customFormat="1" x14ac:dyDescent="0.25">
      <c r="H138" s="201"/>
    </row>
    <row r="139" spans="8:8" s="48" customFormat="1" x14ac:dyDescent="0.25">
      <c r="H139" s="201"/>
    </row>
    <row r="140" spans="8:8" s="48" customFormat="1" x14ac:dyDescent="0.25">
      <c r="H140" s="201"/>
    </row>
    <row r="141" spans="8:8" s="48" customFormat="1" x14ac:dyDescent="0.25">
      <c r="H141" s="201"/>
    </row>
    <row r="142" spans="8:8" s="48" customFormat="1" x14ac:dyDescent="0.25">
      <c r="H142" s="201"/>
    </row>
    <row r="143" spans="8:8" s="48" customFormat="1" x14ac:dyDescent="0.25">
      <c r="H143" s="201"/>
    </row>
    <row r="144" spans="8:8" s="48" customFormat="1" x14ac:dyDescent="0.25">
      <c r="H144" s="201"/>
    </row>
    <row r="145" spans="8:8" s="48" customFormat="1" x14ac:dyDescent="0.25">
      <c r="H145" s="201"/>
    </row>
    <row r="146" spans="8:8" s="48" customFormat="1" x14ac:dyDescent="0.25">
      <c r="H146" s="201"/>
    </row>
    <row r="147" spans="8:8" s="48" customFormat="1" x14ac:dyDescent="0.25">
      <c r="H147" s="201"/>
    </row>
    <row r="148" spans="8:8" s="48" customFormat="1" x14ac:dyDescent="0.25">
      <c r="H148" s="201"/>
    </row>
    <row r="149" spans="8:8" s="48" customFormat="1" x14ac:dyDescent="0.25">
      <c r="H149" s="201"/>
    </row>
    <row r="150" spans="8:8" s="48" customFormat="1" x14ac:dyDescent="0.25">
      <c r="H150" s="201"/>
    </row>
    <row r="151" spans="8:8" s="48" customFormat="1" x14ac:dyDescent="0.25">
      <c r="H151" s="201"/>
    </row>
    <row r="152" spans="8:8" s="48" customFormat="1" x14ac:dyDescent="0.25">
      <c r="H152" s="201"/>
    </row>
    <row r="153" spans="8:8" s="48" customFormat="1" x14ac:dyDescent="0.25">
      <c r="H153" s="201"/>
    </row>
    <row r="154" spans="8:8" s="48" customFormat="1" x14ac:dyDescent="0.25">
      <c r="H154" s="201"/>
    </row>
    <row r="155" spans="8:8" s="48" customFormat="1" x14ac:dyDescent="0.25">
      <c r="H155" s="201"/>
    </row>
    <row r="156" spans="8:8" s="48" customFormat="1" x14ac:dyDescent="0.25">
      <c r="H156" s="201"/>
    </row>
    <row r="157" spans="8:8" s="48" customFormat="1" x14ac:dyDescent="0.25">
      <c r="H157" s="201"/>
    </row>
    <row r="158" spans="8:8" s="48" customFormat="1" x14ac:dyDescent="0.25">
      <c r="H158" s="201"/>
    </row>
    <row r="159" spans="8:8" s="48" customFormat="1" x14ac:dyDescent="0.25">
      <c r="H159" s="201"/>
    </row>
    <row r="160" spans="8:8" s="48" customFormat="1" x14ac:dyDescent="0.25">
      <c r="H160" s="201"/>
    </row>
    <row r="161" spans="8:8" s="48" customFormat="1" x14ac:dyDescent="0.25">
      <c r="H161" s="201"/>
    </row>
    <row r="162" spans="8:8" s="48" customFormat="1" x14ac:dyDescent="0.25">
      <c r="H162" s="201"/>
    </row>
    <row r="163" spans="8:8" s="48" customFormat="1" x14ac:dyDescent="0.25">
      <c r="H163" s="201"/>
    </row>
    <row r="164" spans="8:8" s="48" customFormat="1" x14ac:dyDescent="0.25">
      <c r="H164" s="201"/>
    </row>
    <row r="165" spans="8:8" s="48" customFormat="1" x14ac:dyDescent="0.25">
      <c r="H165" s="201"/>
    </row>
    <row r="166" spans="8:8" s="48" customFormat="1" x14ac:dyDescent="0.25">
      <c r="H166" s="201"/>
    </row>
    <row r="167" spans="8:8" s="48" customFormat="1" x14ac:dyDescent="0.25">
      <c r="H167" s="201"/>
    </row>
    <row r="168" spans="8:8" s="48" customFormat="1" x14ac:dyDescent="0.25">
      <c r="H168" s="201"/>
    </row>
    <row r="169" spans="8:8" s="48" customFormat="1" x14ac:dyDescent="0.25">
      <c r="H169" s="201"/>
    </row>
    <row r="170" spans="8:8" s="48" customFormat="1" x14ac:dyDescent="0.25">
      <c r="H170" s="201"/>
    </row>
    <row r="171" spans="8:8" s="48" customFormat="1" x14ac:dyDescent="0.25">
      <c r="H171" s="201"/>
    </row>
    <row r="172" spans="8:8" s="48" customFormat="1" x14ac:dyDescent="0.25">
      <c r="H172" s="201"/>
    </row>
    <row r="173" spans="8:8" s="48" customFormat="1" x14ac:dyDescent="0.25">
      <c r="H173" s="201"/>
    </row>
    <row r="174" spans="8:8" s="48" customFormat="1" x14ac:dyDescent="0.25">
      <c r="H174" s="201"/>
    </row>
    <row r="175" spans="8:8" s="48" customFormat="1" x14ac:dyDescent="0.25">
      <c r="H175" s="201"/>
    </row>
    <row r="176" spans="8:8" s="48" customFormat="1" x14ac:dyDescent="0.25">
      <c r="H176" s="201"/>
    </row>
    <row r="177" spans="8:8" s="48" customFormat="1" x14ac:dyDescent="0.25">
      <c r="H177" s="201"/>
    </row>
    <row r="178" spans="8:8" s="48" customFormat="1" x14ac:dyDescent="0.25">
      <c r="H178" s="201"/>
    </row>
    <row r="179" spans="8:8" s="48" customFormat="1" x14ac:dyDescent="0.25">
      <c r="H179" s="201"/>
    </row>
    <row r="180" spans="8:8" s="48" customFormat="1" x14ac:dyDescent="0.25">
      <c r="H180" s="201"/>
    </row>
    <row r="181" spans="8:8" s="48" customFormat="1" x14ac:dyDescent="0.25">
      <c r="H181" s="201"/>
    </row>
    <row r="182" spans="8:8" s="48" customFormat="1" x14ac:dyDescent="0.25">
      <c r="H182" s="201"/>
    </row>
    <row r="183" spans="8:8" s="48" customFormat="1" x14ac:dyDescent="0.25">
      <c r="H183" s="201"/>
    </row>
    <row r="184" spans="8:8" s="48" customFormat="1" x14ac:dyDescent="0.25">
      <c r="H184" s="201"/>
    </row>
    <row r="185" spans="8:8" s="48" customFormat="1" x14ac:dyDescent="0.25">
      <c r="H185" s="201"/>
    </row>
    <row r="186" spans="8:8" s="48" customFormat="1" x14ac:dyDescent="0.25">
      <c r="H186" s="201"/>
    </row>
    <row r="187" spans="8:8" s="48" customFormat="1" x14ac:dyDescent="0.25">
      <c r="H187" s="201"/>
    </row>
    <row r="188" spans="8:8" s="48" customFormat="1" x14ac:dyDescent="0.25">
      <c r="H188" s="201"/>
    </row>
    <row r="189" spans="8:8" s="48" customFormat="1" x14ac:dyDescent="0.25">
      <c r="H189" s="201"/>
    </row>
    <row r="190" spans="8:8" s="48" customFormat="1" x14ac:dyDescent="0.25">
      <c r="H190" s="201"/>
    </row>
    <row r="191" spans="8:8" s="48" customFormat="1" x14ac:dyDescent="0.25">
      <c r="H191" s="201"/>
    </row>
    <row r="192" spans="8:8" s="48" customFormat="1" x14ac:dyDescent="0.25">
      <c r="H192" s="201"/>
    </row>
    <row r="193" spans="8:8" s="48" customFormat="1" x14ac:dyDescent="0.25">
      <c r="H193" s="201"/>
    </row>
    <row r="194" spans="8:8" s="48" customFormat="1" x14ac:dyDescent="0.25">
      <c r="H194" s="201"/>
    </row>
    <row r="195" spans="8:8" s="48" customFormat="1" x14ac:dyDescent="0.25">
      <c r="H195" s="201"/>
    </row>
    <row r="196" spans="8:8" s="48" customFormat="1" x14ac:dyDescent="0.25">
      <c r="H196" s="201"/>
    </row>
    <row r="197" spans="8:8" s="48" customFormat="1" x14ac:dyDescent="0.25">
      <c r="H197" s="201"/>
    </row>
    <row r="198" spans="8:8" s="48" customFormat="1" x14ac:dyDescent="0.25">
      <c r="H198" s="201"/>
    </row>
    <row r="199" spans="8:8" s="48" customFormat="1" x14ac:dyDescent="0.25">
      <c r="H199" s="201"/>
    </row>
    <row r="200" spans="8:8" s="48" customFormat="1" x14ac:dyDescent="0.25">
      <c r="H200" s="201"/>
    </row>
    <row r="201" spans="8:8" s="48" customFormat="1" x14ac:dyDescent="0.25">
      <c r="H201" s="201"/>
    </row>
    <row r="202" spans="8:8" s="48" customFormat="1" x14ac:dyDescent="0.25">
      <c r="H202" s="201"/>
    </row>
    <row r="203" spans="8:8" s="48" customFormat="1" x14ac:dyDescent="0.25">
      <c r="H203" s="201"/>
    </row>
    <row r="204" spans="8:8" s="48" customFormat="1" x14ac:dyDescent="0.25">
      <c r="H204" s="201"/>
    </row>
    <row r="205" spans="8:8" s="48" customFormat="1" x14ac:dyDescent="0.25">
      <c r="H205" s="201"/>
    </row>
    <row r="206" spans="8:8" s="48" customFormat="1" x14ac:dyDescent="0.25">
      <c r="H206" s="201"/>
    </row>
    <row r="207" spans="8:8" s="48" customFormat="1" x14ac:dyDescent="0.25">
      <c r="H207" s="201"/>
    </row>
    <row r="208" spans="8:8" s="48" customFormat="1" x14ac:dyDescent="0.25">
      <c r="H208" s="201"/>
    </row>
    <row r="209" spans="8:8" s="48" customFormat="1" x14ac:dyDescent="0.25">
      <c r="H209" s="201"/>
    </row>
    <row r="210" spans="8:8" s="48" customFormat="1" x14ac:dyDescent="0.25">
      <c r="H210" s="201"/>
    </row>
    <row r="211" spans="8:8" s="48" customFormat="1" x14ac:dyDescent="0.25">
      <c r="H211" s="201"/>
    </row>
    <row r="212" spans="8:8" s="48" customFormat="1" x14ac:dyDescent="0.25">
      <c r="H212" s="201"/>
    </row>
    <row r="213" spans="8:8" s="48" customFormat="1" x14ac:dyDescent="0.25">
      <c r="H213" s="201"/>
    </row>
    <row r="214" spans="8:8" s="48" customFormat="1" x14ac:dyDescent="0.25">
      <c r="H214" s="201"/>
    </row>
    <row r="215" spans="8:8" s="48" customFormat="1" x14ac:dyDescent="0.25">
      <c r="H215" s="201"/>
    </row>
    <row r="216" spans="8:8" s="48" customFormat="1" x14ac:dyDescent="0.25">
      <c r="H216" s="201"/>
    </row>
    <row r="217" spans="8:8" s="48" customFormat="1" x14ac:dyDescent="0.25">
      <c r="H217" s="201"/>
    </row>
    <row r="218" spans="8:8" s="48" customFormat="1" x14ac:dyDescent="0.25">
      <c r="H218" s="201"/>
    </row>
    <row r="219" spans="8:8" s="48" customFormat="1" x14ac:dyDescent="0.25">
      <c r="H219" s="201"/>
    </row>
    <row r="220" spans="8:8" s="48" customFormat="1" x14ac:dyDescent="0.25">
      <c r="H220" s="201"/>
    </row>
    <row r="221" spans="8:8" s="48" customFormat="1" x14ac:dyDescent="0.25">
      <c r="H221" s="201"/>
    </row>
    <row r="222" spans="8:8" s="48" customFormat="1" x14ac:dyDescent="0.25">
      <c r="H222" s="201"/>
    </row>
    <row r="223" spans="8:8" s="48" customFormat="1" x14ac:dyDescent="0.25">
      <c r="H223" s="201"/>
    </row>
    <row r="224" spans="8:8" s="48" customFormat="1" x14ac:dyDescent="0.25">
      <c r="H224" s="201"/>
    </row>
    <row r="225" spans="8:8" s="48" customFormat="1" x14ac:dyDescent="0.25">
      <c r="H225" s="201"/>
    </row>
    <row r="226" spans="8:8" s="48" customFormat="1" x14ac:dyDescent="0.25">
      <c r="H226" s="201"/>
    </row>
    <row r="227" spans="8:8" s="48" customFormat="1" x14ac:dyDescent="0.25">
      <c r="H227" s="201"/>
    </row>
    <row r="228" spans="8:8" s="48" customFormat="1" x14ac:dyDescent="0.25">
      <c r="H228" s="201"/>
    </row>
    <row r="229" spans="8:8" s="48" customFormat="1" x14ac:dyDescent="0.25">
      <c r="H229" s="201"/>
    </row>
    <row r="230" spans="8:8" s="48" customFormat="1" x14ac:dyDescent="0.25">
      <c r="H230" s="201"/>
    </row>
    <row r="231" spans="8:8" s="48" customFormat="1" x14ac:dyDescent="0.25">
      <c r="H231" s="201"/>
    </row>
    <row r="232" spans="8:8" s="48" customFormat="1" x14ac:dyDescent="0.25">
      <c r="H232" s="201"/>
    </row>
    <row r="233" spans="8:8" s="48" customFormat="1" x14ac:dyDescent="0.25">
      <c r="H233" s="201"/>
    </row>
    <row r="234" spans="8:8" s="48" customFormat="1" x14ac:dyDescent="0.25">
      <c r="H234" s="201"/>
    </row>
    <row r="235" spans="8:8" s="48" customFormat="1" x14ac:dyDescent="0.25">
      <c r="H235" s="201"/>
    </row>
    <row r="236" spans="8:8" s="48" customFormat="1" x14ac:dyDescent="0.25">
      <c r="H236" s="201"/>
    </row>
    <row r="237" spans="8:8" s="48" customFormat="1" x14ac:dyDescent="0.25">
      <c r="H237" s="201"/>
    </row>
    <row r="238" spans="8:8" s="48" customFormat="1" x14ac:dyDescent="0.25">
      <c r="H238" s="201"/>
    </row>
    <row r="239" spans="8:8" s="48" customFormat="1" x14ac:dyDescent="0.25">
      <c r="H239" s="201"/>
    </row>
    <row r="240" spans="8:8" s="48" customFormat="1" x14ac:dyDescent="0.25">
      <c r="H240" s="201"/>
    </row>
    <row r="241" spans="8:8" s="48" customFormat="1" x14ac:dyDescent="0.25">
      <c r="H241" s="201"/>
    </row>
    <row r="242" spans="8:8" s="48" customFormat="1" x14ac:dyDescent="0.25">
      <c r="H242" s="201"/>
    </row>
    <row r="243" spans="8:8" s="48" customFormat="1" x14ac:dyDescent="0.25">
      <c r="H243" s="201"/>
    </row>
    <row r="244" spans="8:8" s="48" customFormat="1" x14ac:dyDescent="0.25">
      <c r="H244" s="201"/>
    </row>
    <row r="245" spans="8:8" s="48" customFormat="1" x14ac:dyDescent="0.25">
      <c r="H245" s="201"/>
    </row>
    <row r="246" spans="8:8" s="48" customFormat="1" x14ac:dyDescent="0.25">
      <c r="H246" s="201"/>
    </row>
    <row r="247" spans="8:8" s="48" customFormat="1" x14ac:dyDescent="0.25">
      <c r="H247" s="201"/>
    </row>
    <row r="248" spans="8:8" s="48" customFormat="1" x14ac:dyDescent="0.25">
      <c r="H248" s="201"/>
    </row>
    <row r="249" spans="8:8" s="48" customFormat="1" x14ac:dyDescent="0.25">
      <c r="H249" s="201"/>
    </row>
    <row r="250" spans="8:8" s="48" customFormat="1" x14ac:dyDescent="0.25">
      <c r="H250" s="201"/>
    </row>
    <row r="251" spans="8:8" s="48" customFormat="1" x14ac:dyDescent="0.25">
      <c r="H251" s="201"/>
    </row>
    <row r="252" spans="8:8" s="48" customFormat="1" x14ac:dyDescent="0.25">
      <c r="H252" s="201"/>
    </row>
    <row r="253" spans="8:8" s="48" customFormat="1" x14ac:dyDescent="0.25">
      <c r="H253" s="201"/>
    </row>
    <row r="254" spans="8:8" s="48" customFormat="1" x14ac:dyDescent="0.25">
      <c r="H254" s="201"/>
    </row>
    <row r="255" spans="8:8" s="48" customFormat="1" x14ac:dyDescent="0.25">
      <c r="H255" s="201"/>
    </row>
    <row r="256" spans="8:8" s="48" customFormat="1" x14ac:dyDescent="0.25">
      <c r="H256" s="201"/>
    </row>
    <row r="257" spans="8:8" s="48" customFormat="1" x14ac:dyDescent="0.25">
      <c r="H257" s="201"/>
    </row>
    <row r="258" spans="8:8" s="48" customFormat="1" x14ac:dyDescent="0.25">
      <c r="H258" s="201"/>
    </row>
    <row r="259" spans="8:8" s="48" customFormat="1" x14ac:dyDescent="0.25">
      <c r="H259" s="201"/>
    </row>
    <row r="260" spans="8:8" s="48" customFormat="1" x14ac:dyDescent="0.25">
      <c r="H260" s="201"/>
    </row>
    <row r="261" spans="8:8" s="48" customFormat="1" x14ac:dyDescent="0.25">
      <c r="H261" s="201"/>
    </row>
    <row r="262" spans="8:8" s="48" customFormat="1" x14ac:dyDescent="0.25">
      <c r="H262" s="201"/>
    </row>
    <row r="263" spans="8:8" s="48" customFormat="1" x14ac:dyDescent="0.25">
      <c r="H263" s="201"/>
    </row>
    <row r="264" spans="8:8" s="48" customFormat="1" x14ac:dyDescent="0.25">
      <c r="H264" s="201"/>
    </row>
    <row r="265" spans="8:8" s="48" customFormat="1" x14ac:dyDescent="0.25">
      <c r="H265" s="201"/>
    </row>
    <row r="266" spans="8:8" s="48" customFormat="1" x14ac:dyDescent="0.25">
      <c r="H266" s="201"/>
    </row>
    <row r="267" spans="8:8" s="48" customFormat="1" x14ac:dyDescent="0.25">
      <c r="H267" s="201"/>
    </row>
    <row r="268" spans="8:8" s="48" customFormat="1" x14ac:dyDescent="0.25">
      <c r="H268" s="201"/>
    </row>
    <row r="269" spans="8:8" s="48" customFormat="1" x14ac:dyDescent="0.25">
      <c r="H269" s="201"/>
    </row>
    <row r="270" spans="8:8" s="48" customFormat="1" x14ac:dyDescent="0.25">
      <c r="H270" s="201"/>
    </row>
    <row r="271" spans="8:8" s="48" customFormat="1" x14ac:dyDescent="0.25">
      <c r="H271" s="201"/>
    </row>
    <row r="272" spans="8:8" s="48" customFormat="1" x14ac:dyDescent="0.25">
      <c r="H272" s="201"/>
    </row>
    <row r="273" spans="8:8" s="48" customFormat="1" x14ac:dyDescent="0.25">
      <c r="H273" s="201"/>
    </row>
    <row r="274" spans="8:8" s="48" customFormat="1" x14ac:dyDescent="0.25">
      <c r="H274" s="201"/>
    </row>
    <row r="275" spans="8:8" s="48" customFormat="1" x14ac:dyDescent="0.25">
      <c r="H275" s="201"/>
    </row>
    <row r="276" spans="8:8" s="48" customFormat="1" x14ac:dyDescent="0.25">
      <c r="H276" s="201"/>
    </row>
    <row r="277" spans="8:8" s="48" customFormat="1" x14ac:dyDescent="0.25">
      <c r="H277" s="201"/>
    </row>
    <row r="278" spans="8:8" s="48" customFormat="1" x14ac:dyDescent="0.25">
      <c r="H278" s="201"/>
    </row>
    <row r="279" spans="8:8" s="48" customFormat="1" x14ac:dyDescent="0.25">
      <c r="H279" s="201"/>
    </row>
    <row r="280" spans="8:8" s="48" customFormat="1" x14ac:dyDescent="0.25">
      <c r="H280" s="201"/>
    </row>
    <row r="281" spans="8:8" s="48" customFormat="1" x14ac:dyDescent="0.25">
      <c r="H281" s="201"/>
    </row>
    <row r="282" spans="8:8" s="48" customFormat="1" x14ac:dyDescent="0.25">
      <c r="H282" s="201"/>
    </row>
    <row r="283" spans="8:8" s="48" customFormat="1" x14ac:dyDescent="0.25">
      <c r="H283" s="201"/>
    </row>
    <row r="284" spans="8:8" s="48" customFormat="1" x14ac:dyDescent="0.25">
      <c r="H284" s="201"/>
    </row>
    <row r="285" spans="8:8" s="48" customFormat="1" x14ac:dyDescent="0.25">
      <c r="H285" s="201"/>
    </row>
    <row r="286" spans="8:8" s="48" customFormat="1" x14ac:dyDescent="0.25">
      <c r="H286" s="201"/>
    </row>
    <row r="287" spans="8:8" s="48" customFormat="1" x14ac:dyDescent="0.25">
      <c r="H287" s="201"/>
    </row>
    <row r="288" spans="8:8" s="48" customFormat="1" x14ac:dyDescent="0.25">
      <c r="H288" s="201"/>
    </row>
    <row r="289" spans="8:8" s="48" customFormat="1" x14ac:dyDescent="0.25">
      <c r="H289" s="201"/>
    </row>
    <row r="290" spans="8:8" s="48" customFormat="1" x14ac:dyDescent="0.25">
      <c r="H290" s="201"/>
    </row>
    <row r="291" spans="8:8" s="48" customFormat="1" x14ac:dyDescent="0.25">
      <c r="H291" s="201"/>
    </row>
    <row r="292" spans="8:8" s="48" customFormat="1" x14ac:dyDescent="0.25">
      <c r="H292" s="201"/>
    </row>
    <row r="293" spans="8:8" s="48" customFormat="1" x14ac:dyDescent="0.25">
      <c r="H293" s="201"/>
    </row>
    <row r="294" spans="8:8" s="48" customFormat="1" x14ac:dyDescent="0.25">
      <c r="H294" s="201"/>
    </row>
    <row r="295" spans="8:8" s="48" customFormat="1" x14ac:dyDescent="0.25">
      <c r="H295" s="201"/>
    </row>
    <row r="296" spans="8:8" s="48" customFormat="1" x14ac:dyDescent="0.25">
      <c r="H296" s="201"/>
    </row>
    <row r="297" spans="8:8" s="48" customFormat="1" x14ac:dyDescent="0.25">
      <c r="H297" s="201"/>
    </row>
    <row r="298" spans="8:8" s="48" customFormat="1" x14ac:dyDescent="0.25">
      <c r="H298" s="201"/>
    </row>
    <row r="299" spans="8:8" s="48" customFormat="1" x14ac:dyDescent="0.25">
      <c r="H299" s="201"/>
    </row>
    <row r="300" spans="8:8" s="48" customFormat="1" x14ac:dyDescent="0.25">
      <c r="H300" s="201"/>
    </row>
    <row r="301" spans="8:8" s="48" customFormat="1" x14ac:dyDescent="0.25">
      <c r="H301" s="201"/>
    </row>
    <row r="302" spans="8:8" s="48" customFormat="1" x14ac:dyDescent="0.25">
      <c r="H302" s="201"/>
    </row>
    <row r="303" spans="8:8" s="48" customFormat="1" x14ac:dyDescent="0.25">
      <c r="H303" s="201"/>
    </row>
    <row r="304" spans="8:8" s="48" customFormat="1" x14ac:dyDescent="0.25">
      <c r="H304" s="201"/>
    </row>
    <row r="305" spans="8:8" s="48" customFormat="1" x14ac:dyDescent="0.25">
      <c r="H305" s="201"/>
    </row>
    <row r="306" spans="8:8" s="48" customFormat="1" x14ac:dyDescent="0.25">
      <c r="H306" s="201"/>
    </row>
    <row r="307" spans="8:8" s="48" customFormat="1" x14ac:dyDescent="0.25">
      <c r="H307" s="201"/>
    </row>
    <row r="308" spans="8:8" s="48" customFormat="1" x14ac:dyDescent="0.25">
      <c r="H308" s="201"/>
    </row>
    <row r="309" spans="8:8" s="48" customFormat="1" x14ac:dyDescent="0.25">
      <c r="H309" s="201"/>
    </row>
    <row r="310" spans="8:8" s="48" customFormat="1" x14ac:dyDescent="0.25">
      <c r="H310" s="201"/>
    </row>
    <row r="311" spans="8:8" s="48" customFormat="1" x14ac:dyDescent="0.25">
      <c r="H311" s="201"/>
    </row>
    <row r="312" spans="8:8" s="48" customFormat="1" x14ac:dyDescent="0.25">
      <c r="H312" s="201"/>
    </row>
    <row r="313" spans="8:8" s="48" customFormat="1" x14ac:dyDescent="0.25">
      <c r="H313" s="201"/>
    </row>
    <row r="314" spans="8:8" s="48" customFormat="1" x14ac:dyDescent="0.25">
      <c r="H314" s="201"/>
    </row>
    <row r="315" spans="8:8" s="48" customFormat="1" x14ac:dyDescent="0.25">
      <c r="H315" s="201"/>
    </row>
    <row r="316" spans="8:8" s="48" customFormat="1" x14ac:dyDescent="0.25">
      <c r="H316" s="201"/>
    </row>
    <row r="317" spans="8:8" s="48" customFormat="1" x14ac:dyDescent="0.25">
      <c r="H317" s="201"/>
    </row>
    <row r="318" spans="8:8" s="48" customFormat="1" x14ac:dyDescent="0.25">
      <c r="H318" s="201"/>
    </row>
    <row r="319" spans="8:8" s="48" customFormat="1" x14ac:dyDescent="0.25">
      <c r="H319" s="201"/>
    </row>
    <row r="320" spans="8:8" s="48" customFormat="1" x14ac:dyDescent="0.25">
      <c r="H320" s="201"/>
    </row>
    <row r="321" spans="8:8" s="48" customFormat="1" x14ac:dyDescent="0.25">
      <c r="H321" s="201"/>
    </row>
    <row r="322" spans="8:8" s="48" customFormat="1" x14ac:dyDescent="0.25">
      <c r="H322" s="201"/>
    </row>
    <row r="323" spans="8:8" s="48" customFormat="1" x14ac:dyDescent="0.25">
      <c r="H323" s="201"/>
    </row>
    <row r="324" spans="8:8" s="48" customFormat="1" x14ac:dyDescent="0.25">
      <c r="H324" s="201"/>
    </row>
    <row r="325" spans="8:8" s="48" customFormat="1" x14ac:dyDescent="0.25">
      <c r="H325" s="201"/>
    </row>
    <row r="326" spans="8:8" s="48" customFormat="1" x14ac:dyDescent="0.25">
      <c r="H326" s="201"/>
    </row>
    <row r="327" spans="8:8" s="48" customFormat="1" x14ac:dyDescent="0.25">
      <c r="H327" s="201"/>
    </row>
    <row r="328" spans="8:8" s="48" customFormat="1" x14ac:dyDescent="0.25">
      <c r="H328" s="201"/>
    </row>
    <row r="329" spans="8:8" s="48" customFormat="1" x14ac:dyDescent="0.25">
      <c r="H329" s="201"/>
    </row>
    <row r="330" spans="8:8" s="48" customFormat="1" x14ac:dyDescent="0.25">
      <c r="H330" s="201"/>
    </row>
    <row r="331" spans="8:8" s="48" customFormat="1" x14ac:dyDescent="0.25">
      <c r="H331" s="201"/>
    </row>
    <row r="332" spans="8:8" s="48" customFormat="1" x14ac:dyDescent="0.25">
      <c r="H332" s="201"/>
    </row>
    <row r="333" spans="8:8" s="48" customFormat="1" x14ac:dyDescent="0.25">
      <c r="H333" s="201"/>
    </row>
    <row r="334" spans="8:8" s="48" customFormat="1" x14ac:dyDescent="0.25">
      <c r="H334" s="201"/>
    </row>
    <row r="335" spans="8:8" s="48" customFormat="1" x14ac:dyDescent="0.25">
      <c r="H335" s="201"/>
    </row>
    <row r="336" spans="8:8" s="48" customFormat="1" x14ac:dyDescent="0.25">
      <c r="H336" s="201"/>
    </row>
    <row r="337" spans="8:8" s="48" customFormat="1" x14ac:dyDescent="0.25">
      <c r="H337" s="201"/>
    </row>
    <row r="338" spans="8:8" s="48" customFormat="1" x14ac:dyDescent="0.25">
      <c r="H338" s="201"/>
    </row>
    <row r="339" spans="8:8" s="48" customFormat="1" x14ac:dyDescent="0.25">
      <c r="H339" s="201"/>
    </row>
    <row r="340" spans="8:8" s="48" customFormat="1" x14ac:dyDescent="0.25">
      <c r="H340" s="201"/>
    </row>
    <row r="341" spans="8:8" s="48" customFormat="1" x14ac:dyDescent="0.25">
      <c r="H341" s="201"/>
    </row>
    <row r="342" spans="8:8" s="48" customFormat="1" x14ac:dyDescent="0.25">
      <c r="H342" s="201"/>
    </row>
    <row r="343" spans="8:8" s="48" customFormat="1" x14ac:dyDescent="0.25">
      <c r="H343" s="201"/>
    </row>
    <row r="344" spans="8:8" s="48" customFormat="1" x14ac:dyDescent="0.25">
      <c r="H344" s="201"/>
    </row>
    <row r="345" spans="8:8" s="48" customFormat="1" x14ac:dyDescent="0.25">
      <c r="H345" s="201"/>
    </row>
    <row r="346" spans="8:8" s="48" customFormat="1" x14ac:dyDescent="0.25">
      <c r="H346" s="201"/>
    </row>
    <row r="347" spans="8:8" s="48" customFormat="1" x14ac:dyDescent="0.25">
      <c r="H347" s="201"/>
    </row>
    <row r="348" spans="8:8" s="48" customFormat="1" x14ac:dyDescent="0.25">
      <c r="H348" s="201"/>
    </row>
    <row r="349" spans="8:8" s="48" customFormat="1" x14ac:dyDescent="0.25">
      <c r="H349" s="201"/>
    </row>
    <row r="350" spans="8:8" s="48" customFormat="1" x14ac:dyDescent="0.25">
      <c r="H350" s="201"/>
    </row>
    <row r="351" spans="8:8" s="48" customFormat="1" x14ac:dyDescent="0.25">
      <c r="H351" s="201"/>
    </row>
    <row r="352" spans="8:8" s="48" customFormat="1" x14ac:dyDescent="0.25">
      <c r="H352" s="201"/>
    </row>
    <row r="353" spans="8:8" s="48" customFormat="1" x14ac:dyDescent="0.25">
      <c r="H353" s="201"/>
    </row>
    <row r="354" spans="8:8" s="48" customFormat="1" x14ac:dyDescent="0.25">
      <c r="H354" s="201"/>
    </row>
    <row r="355" spans="8:8" s="48" customFormat="1" x14ac:dyDescent="0.25">
      <c r="H355" s="201"/>
    </row>
    <row r="356" spans="8:8" s="48" customFormat="1" x14ac:dyDescent="0.25">
      <c r="H356" s="201"/>
    </row>
    <row r="357" spans="8:8" s="48" customFormat="1" x14ac:dyDescent="0.25">
      <c r="H357" s="201"/>
    </row>
    <row r="358" spans="8:8" s="48" customFormat="1" x14ac:dyDescent="0.25">
      <c r="H358" s="201"/>
    </row>
    <row r="359" spans="8:8" s="48" customFormat="1" x14ac:dyDescent="0.25">
      <c r="H359" s="201"/>
    </row>
    <row r="360" spans="8:8" s="48" customFormat="1" x14ac:dyDescent="0.25">
      <c r="H360" s="201"/>
    </row>
    <row r="361" spans="8:8" s="48" customFormat="1" x14ac:dyDescent="0.25">
      <c r="H361" s="201"/>
    </row>
    <row r="362" spans="8:8" s="48" customFormat="1" x14ac:dyDescent="0.25">
      <c r="H362" s="201"/>
    </row>
    <row r="363" spans="8:8" s="48" customFormat="1" x14ac:dyDescent="0.25">
      <c r="H363" s="201"/>
    </row>
    <row r="364" spans="8:8" s="48" customFormat="1" x14ac:dyDescent="0.25">
      <c r="H364" s="201"/>
    </row>
    <row r="365" spans="8:8" s="48" customFormat="1" x14ac:dyDescent="0.25">
      <c r="H365" s="201"/>
    </row>
    <row r="366" spans="8:8" s="48" customFormat="1" x14ac:dyDescent="0.25">
      <c r="H366" s="201"/>
    </row>
    <row r="367" spans="8:8" s="48" customFormat="1" x14ac:dyDescent="0.25">
      <c r="H367" s="201"/>
    </row>
    <row r="368" spans="8:8" s="48" customFormat="1" x14ac:dyDescent="0.25">
      <c r="H368" s="201"/>
    </row>
    <row r="369" spans="8:8" s="48" customFormat="1" x14ac:dyDescent="0.25">
      <c r="H369" s="201"/>
    </row>
    <row r="370" spans="8:8" s="48" customFormat="1" x14ac:dyDescent="0.25">
      <c r="H370" s="201"/>
    </row>
    <row r="371" spans="8:8" s="48" customFormat="1" x14ac:dyDescent="0.25">
      <c r="H371" s="201"/>
    </row>
    <row r="372" spans="8:8" s="48" customFormat="1" x14ac:dyDescent="0.25">
      <c r="H372" s="201"/>
    </row>
    <row r="373" spans="8:8" s="48" customFormat="1" x14ac:dyDescent="0.25">
      <c r="H373" s="201"/>
    </row>
    <row r="374" spans="8:8" s="48" customFormat="1" x14ac:dyDescent="0.25">
      <c r="H374" s="201"/>
    </row>
    <row r="375" spans="8:8" s="48" customFormat="1" x14ac:dyDescent="0.25">
      <c r="H375" s="201"/>
    </row>
    <row r="376" spans="8:8" s="48" customFormat="1" x14ac:dyDescent="0.25">
      <c r="H376" s="201"/>
    </row>
    <row r="377" spans="8:8" s="48" customFormat="1" x14ac:dyDescent="0.25">
      <c r="H377" s="201"/>
    </row>
    <row r="378" spans="8:8" s="48" customFormat="1" x14ac:dyDescent="0.25">
      <c r="H378" s="201"/>
    </row>
    <row r="379" spans="8:8" s="48" customFormat="1" x14ac:dyDescent="0.25">
      <c r="H379" s="201"/>
    </row>
    <row r="380" spans="8:8" s="48" customFormat="1" x14ac:dyDescent="0.25">
      <c r="H380" s="201"/>
    </row>
    <row r="381" spans="8:8" s="48" customFormat="1" x14ac:dyDescent="0.25">
      <c r="H381" s="201"/>
    </row>
    <row r="382" spans="8:8" s="48" customFormat="1" x14ac:dyDescent="0.25">
      <c r="H382" s="201"/>
    </row>
    <row r="383" spans="8:8" s="48" customFormat="1" x14ac:dyDescent="0.25">
      <c r="H383" s="201"/>
    </row>
    <row r="384" spans="8:8" s="48" customFormat="1" x14ac:dyDescent="0.25">
      <c r="H384" s="201"/>
    </row>
    <row r="385" spans="8:8" s="48" customFormat="1" x14ac:dyDescent="0.25">
      <c r="H385" s="201"/>
    </row>
    <row r="386" spans="8:8" s="48" customFormat="1" x14ac:dyDescent="0.25">
      <c r="H386" s="201"/>
    </row>
    <row r="387" spans="8:8" s="48" customFormat="1" x14ac:dyDescent="0.25">
      <c r="H387" s="201"/>
    </row>
    <row r="388" spans="8:8" s="48" customFormat="1" x14ac:dyDescent="0.25">
      <c r="H388" s="201"/>
    </row>
    <row r="389" spans="8:8" s="48" customFormat="1" x14ac:dyDescent="0.25">
      <c r="H389" s="201"/>
    </row>
    <row r="390" spans="8:8" s="48" customFormat="1" x14ac:dyDescent="0.25">
      <c r="H390" s="201"/>
    </row>
    <row r="391" spans="8:8" s="48" customFormat="1" x14ac:dyDescent="0.25">
      <c r="H391" s="201"/>
    </row>
    <row r="392" spans="8:8" s="48" customFormat="1" x14ac:dyDescent="0.25">
      <c r="H392" s="201"/>
    </row>
    <row r="393" spans="8:8" s="48" customFormat="1" x14ac:dyDescent="0.25">
      <c r="H393" s="201"/>
    </row>
    <row r="394" spans="8:8" s="48" customFormat="1" x14ac:dyDescent="0.25">
      <c r="H394" s="201"/>
    </row>
    <row r="395" spans="8:8" s="48" customFormat="1" x14ac:dyDescent="0.25">
      <c r="H395" s="201"/>
    </row>
    <row r="396" spans="8:8" s="48" customFormat="1" x14ac:dyDescent="0.25">
      <c r="H396" s="201"/>
    </row>
    <row r="397" spans="8:8" s="48" customFormat="1" x14ac:dyDescent="0.25">
      <c r="H397" s="201"/>
    </row>
    <row r="398" spans="8:8" s="48" customFormat="1" x14ac:dyDescent="0.25">
      <c r="H398" s="201"/>
    </row>
    <row r="399" spans="8:8" s="48" customFormat="1" x14ac:dyDescent="0.25">
      <c r="H399" s="201"/>
    </row>
    <row r="400" spans="8:8" s="48" customFormat="1" x14ac:dyDescent="0.25">
      <c r="H400" s="201"/>
    </row>
    <row r="401" spans="8:8" s="48" customFormat="1" x14ac:dyDescent="0.25">
      <c r="H401" s="201"/>
    </row>
    <row r="402" spans="8:8" s="48" customFormat="1" x14ac:dyDescent="0.25">
      <c r="H402" s="201"/>
    </row>
    <row r="403" spans="8:8" s="48" customFormat="1" x14ac:dyDescent="0.25">
      <c r="H403" s="201"/>
    </row>
    <row r="404" spans="8:8" s="48" customFormat="1" x14ac:dyDescent="0.25">
      <c r="H404" s="201"/>
    </row>
    <row r="405" spans="8:8" s="48" customFormat="1" x14ac:dyDescent="0.25">
      <c r="H405" s="201"/>
    </row>
    <row r="406" spans="8:8" s="48" customFormat="1" x14ac:dyDescent="0.25">
      <c r="H406" s="201"/>
    </row>
    <row r="407" spans="8:8" s="48" customFormat="1" x14ac:dyDescent="0.25">
      <c r="H407" s="201"/>
    </row>
    <row r="408" spans="8:8" s="48" customFormat="1" x14ac:dyDescent="0.25">
      <c r="H408" s="201"/>
    </row>
    <row r="409" spans="8:8" s="48" customFormat="1" x14ac:dyDescent="0.25">
      <c r="H409" s="201"/>
    </row>
    <row r="410" spans="8:8" s="48" customFormat="1" x14ac:dyDescent="0.25">
      <c r="H410" s="201"/>
    </row>
    <row r="411" spans="8:8" s="48" customFormat="1" x14ac:dyDescent="0.25">
      <c r="H411" s="201"/>
    </row>
    <row r="412" spans="8:8" s="48" customFormat="1" x14ac:dyDescent="0.25">
      <c r="H412" s="201"/>
    </row>
    <row r="413" spans="8:8" s="48" customFormat="1" x14ac:dyDescent="0.25">
      <c r="H413" s="201"/>
    </row>
    <row r="414" spans="8:8" s="48" customFormat="1" x14ac:dyDescent="0.25">
      <c r="H414" s="201"/>
    </row>
    <row r="415" spans="8:8" s="48" customFormat="1" x14ac:dyDescent="0.25">
      <c r="H415" s="201"/>
    </row>
    <row r="416" spans="8:8" s="48" customFormat="1" x14ac:dyDescent="0.25">
      <c r="H416" s="201"/>
    </row>
    <row r="417" spans="8:8" s="48" customFormat="1" x14ac:dyDescent="0.25">
      <c r="H417" s="201"/>
    </row>
    <row r="418" spans="8:8" s="48" customFormat="1" x14ac:dyDescent="0.25">
      <c r="H418" s="201"/>
    </row>
    <row r="419" spans="8:8" s="48" customFormat="1" x14ac:dyDescent="0.25">
      <c r="H419" s="201"/>
    </row>
    <row r="420" spans="8:8" s="48" customFormat="1" x14ac:dyDescent="0.25">
      <c r="H420" s="201"/>
    </row>
    <row r="421" spans="8:8" s="48" customFormat="1" x14ac:dyDescent="0.25">
      <c r="H421" s="201"/>
    </row>
    <row r="422" spans="8:8" s="48" customFormat="1" x14ac:dyDescent="0.25">
      <c r="H422" s="201"/>
    </row>
    <row r="423" spans="8:8" s="48" customFormat="1" x14ac:dyDescent="0.25">
      <c r="H423" s="201"/>
    </row>
    <row r="424" spans="8:8" s="48" customFormat="1" x14ac:dyDescent="0.25">
      <c r="H424" s="201"/>
    </row>
    <row r="425" spans="8:8" s="48" customFormat="1" x14ac:dyDescent="0.25">
      <c r="H425" s="201"/>
    </row>
    <row r="426" spans="8:8" s="48" customFormat="1" x14ac:dyDescent="0.25">
      <c r="H426" s="201"/>
    </row>
    <row r="427" spans="8:8" s="48" customFormat="1" x14ac:dyDescent="0.25">
      <c r="H427" s="201"/>
    </row>
    <row r="428" spans="8:8" s="48" customFormat="1" x14ac:dyDescent="0.25">
      <c r="H428" s="201"/>
    </row>
    <row r="429" spans="8:8" s="48" customFormat="1" x14ac:dyDescent="0.25">
      <c r="H429" s="201"/>
    </row>
    <row r="430" spans="8:8" s="48" customFormat="1" x14ac:dyDescent="0.25">
      <c r="H430" s="201"/>
    </row>
    <row r="431" spans="8:8" s="48" customFormat="1" x14ac:dyDescent="0.25">
      <c r="H431" s="201"/>
    </row>
    <row r="432" spans="8:8" s="48" customFormat="1" x14ac:dyDescent="0.25">
      <c r="H432" s="201"/>
    </row>
    <row r="433" spans="8:8" s="48" customFormat="1" x14ac:dyDescent="0.25">
      <c r="H433" s="201"/>
    </row>
    <row r="434" spans="8:8" s="48" customFormat="1" x14ac:dyDescent="0.25">
      <c r="H434" s="201"/>
    </row>
    <row r="435" spans="8:8" s="48" customFormat="1" x14ac:dyDescent="0.25">
      <c r="H435" s="201"/>
    </row>
    <row r="436" spans="8:8" s="48" customFormat="1" x14ac:dyDescent="0.25">
      <c r="H436" s="201"/>
    </row>
    <row r="437" spans="8:8" s="48" customFormat="1" x14ac:dyDescent="0.25">
      <c r="H437" s="201"/>
    </row>
    <row r="438" spans="8:8" s="48" customFormat="1" x14ac:dyDescent="0.25">
      <c r="H438" s="201"/>
    </row>
    <row r="439" spans="8:8" s="48" customFormat="1" x14ac:dyDescent="0.25">
      <c r="H439" s="201"/>
    </row>
    <row r="440" spans="8:8" s="48" customFormat="1" x14ac:dyDescent="0.25">
      <c r="H440" s="201"/>
    </row>
    <row r="441" spans="8:8" s="48" customFormat="1" x14ac:dyDescent="0.25">
      <c r="H441" s="201"/>
    </row>
    <row r="442" spans="8:8" s="48" customFormat="1" x14ac:dyDescent="0.25">
      <c r="H442" s="201"/>
    </row>
    <row r="443" spans="8:8" s="48" customFormat="1" x14ac:dyDescent="0.25">
      <c r="H443" s="201"/>
    </row>
    <row r="444" spans="8:8" s="48" customFormat="1" x14ac:dyDescent="0.25">
      <c r="H444" s="201"/>
    </row>
    <row r="445" spans="8:8" s="48" customFormat="1" x14ac:dyDescent="0.25">
      <c r="H445" s="201"/>
    </row>
    <row r="446" spans="8:8" s="48" customFormat="1" x14ac:dyDescent="0.25">
      <c r="H446" s="201"/>
    </row>
    <row r="447" spans="8:8" s="48" customFormat="1" x14ac:dyDescent="0.25">
      <c r="H447" s="201"/>
    </row>
    <row r="448" spans="8:8" s="48" customFormat="1" x14ac:dyDescent="0.25">
      <c r="H448" s="201"/>
    </row>
    <row r="449" spans="8:8" s="48" customFormat="1" x14ac:dyDescent="0.25">
      <c r="H449" s="201"/>
    </row>
    <row r="450" spans="8:8" s="48" customFormat="1" x14ac:dyDescent="0.25">
      <c r="H450" s="201"/>
    </row>
    <row r="451" spans="8:8" s="48" customFormat="1" x14ac:dyDescent="0.25">
      <c r="H451" s="201"/>
    </row>
    <row r="452" spans="8:8" s="48" customFormat="1" x14ac:dyDescent="0.25">
      <c r="H452" s="201"/>
    </row>
    <row r="453" spans="8:8" s="48" customFormat="1" x14ac:dyDescent="0.25">
      <c r="H453" s="201"/>
    </row>
    <row r="454" spans="8:8" s="48" customFormat="1" x14ac:dyDescent="0.25">
      <c r="H454" s="201"/>
    </row>
    <row r="455" spans="8:8" s="48" customFormat="1" x14ac:dyDescent="0.25">
      <c r="H455" s="201"/>
    </row>
    <row r="456" spans="8:8" s="48" customFormat="1" x14ac:dyDescent="0.25">
      <c r="H456" s="201"/>
    </row>
    <row r="457" spans="8:8" s="48" customFormat="1" x14ac:dyDescent="0.25">
      <c r="H457" s="201"/>
    </row>
    <row r="458" spans="8:8" s="48" customFormat="1" x14ac:dyDescent="0.25">
      <c r="H458" s="201"/>
    </row>
    <row r="459" spans="8:8" s="48" customFormat="1" x14ac:dyDescent="0.25">
      <c r="H459" s="201"/>
    </row>
    <row r="460" spans="8:8" s="48" customFormat="1" x14ac:dyDescent="0.25">
      <c r="H460" s="201"/>
    </row>
    <row r="461" spans="8:8" s="48" customFormat="1" x14ac:dyDescent="0.25">
      <c r="H461" s="201"/>
    </row>
    <row r="462" spans="8:8" s="48" customFormat="1" x14ac:dyDescent="0.25">
      <c r="H462" s="201"/>
    </row>
    <row r="463" spans="8:8" s="48" customFormat="1" x14ac:dyDescent="0.25">
      <c r="H463" s="201"/>
    </row>
    <row r="464" spans="8:8" s="48" customFormat="1" x14ac:dyDescent="0.25">
      <c r="H464" s="201"/>
    </row>
    <row r="465" spans="8:8" s="48" customFormat="1" x14ac:dyDescent="0.25">
      <c r="H465" s="201"/>
    </row>
    <row r="466" spans="8:8" s="48" customFormat="1" x14ac:dyDescent="0.25">
      <c r="H466" s="201"/>
    </row>
    <row r="467" spans="8:8" s="48" customFormat="1" x14ac:dyDescent="0.25">
      <c r="H467" s="201"/>
    </row>
    <row r="468" spans="8:8" s="48" customFormat="1" x14ac:dyDescent="0.25">
      <c r="H468" s="201"/>
    </row>
    <row r="469" spans="8:8" s="48" customFormat="1" x14ac:dyDescent="0.25">
      <c r="H469" s="201"/>
    </row>
    <row r="470" spans="8:8" s="48" customFormat="1" x14ac:dyDescent="0.25">
      <c r="H470" s="201"/>
    </row>
    <row r="471" spans="8:8" s="48" customFormat="1" x14ac:dyDescent="0.25">
      <c r="H471" s="201"/>
    </row>
    <row r="472" spans="8:8" s="48" customFormat="1" x14ac:dyDescent="0.25">
      <c r="H472" s="201"/>
    </row>
    <row r="473" spans="8:8" s="48" customFormat="1" x14ac:dyDescent="0.25">
      <c r="H473" s="201"/>
    </row>
    <row r="474" spans="8:8" s="48" customFormat="1" x14ac:dyDescent="0.25">
      <c r="H474" s="201"/>
    </row>
    <row r="475" spans="8:8" s="48" customFormat="1" x14ac:dyDescent="0.25">
      <c r="H475" s="201"/>
    </row>
    <row r="476" spans="8:8" s="48" customFormat="1" x14ac:dyDescent="0.25">
      <c r="H476" s="201"/>
    </row>
    <row r="477" spans="8:8" s="48" customFormat="1" x14ac:dyDescent="0.25">
      <c r="H477" s="201"/>
    </row>
    <row r="478" spans="8:8" s="48" customFormat="1" x14ac:dyDescent="0.25">
      <c r="H478" s="201"/>
    </row>
    <row r="479" spans="8:8" s="48" customFormat="1" x14ac:dyDescent="0.25">
      <c r="H479" s="201"/>
    </row>
    <row r="480" spans="8:8" s="48" customFormat="1" x14ac:dyDescent="0.25">
      <c r="H480" s="201"/>
    </row>
    <row r="481" spans="8:8" s="48" customFormat="1" x14ac:dyDescent="0.25">
      <c r="H481" s="201"/>
    </row>
    <row r="482" spans="8:8" s="48" customFormat="1" x14ac:dyDescent="0.25">
      <c r="H482" s="201"/>
    </row>
    <row r="483" spans="8:8" s="48" customFormat="1" x14ac:dyDescent="0.25">
      <c r="H483" s="201"/>
    </row>
    <row r="484" spans="8:8" s="48" customFormat="1" x14ac:dyDescent="0.25">
      <c r="H484" s="201"/>
    </row>
    <row r="485" spans="8:8" s="48" customFormat="1" x14ac:dyDescent="0.25">
      <c r="H485" s="201"/>
    </row>
    <row r="486" spans="8:8" s="48" customFormat="1" x14ac:dyDescent="0.25">
      <c r="H486" s="201"/>
    </row>
    <row r="487" spans="8:8" s="48" customFormat="1" x14ac:dyDescent="0.25">
      <c r="H487" s="201"/>
    </row>
    <row r="488" spans="8:8" s="48" customFormat="1" x14ac:dyDescent="0.25">
      <c r="H488" s="201"/>
    </row>
    <row r="489" spans="8:8" s="48" customFormat="1" x14ac:dyDescent="0.25">
      <c r="H489" s="201"/>
    </row>
    <row r="490" spans="8:8" s="48" customFormat="1" x14ac:dyDescent="0.25">
      <c r="H490" s="201"/>
    </row>
    <row r="491" spans="8:8" s="48" customFormat="1" x14ac:dyDescent="0.25">
      <c r="H491" s="201"/>
    </row>
    <row r="492" spans="8:8" s="48" customFormat="1" x14ac:dyDescent="0.25">
      <c r="H492" s="201"/>
    </row>
    <row r="493" spans="8:8" s="48" customFormat="1" x14ac:dyDescent="0.25">
      <c r="H493" s="201"/>
    </row>
    <row r="494" spans="8:8" s="48" customFormat="1" x14ac:dyDescent="0.25">
      <c r="H494" s="201"/>
    </row>
    <row r="495" spans="8:8" s="48" customFormat="1" x14ac:dyDescent="0.25">
      <c r="H495" s="201"/>
    </row>
    <row r="496" spans="8:8" s="48" customFormat="1" x14ac:dyDescent="0.25">
      <c r="H496" s="201"/>
    </row>
    <row r="497" spans="8:8" s="48" customFormat="1" x14ac:dyDescent="0.25">
      <c r="H497" s="201"/>
    </row>
    <row r="498" spans="8:8" s="48" customFormat="1" x14ac:dyDescent="0.25">
      <c r="H498" s="201"/>
    </row>
    <row r="499" spans="8:8" s="48" customFormat="1" x14ac:dyDescent="0.25">
      <c r="H499" s="201"/>
    </row>
    <row r="500" spans="8:8" s="48" customFormat="1" x14ac:dyDescent="0.25">
      <c r="H500" s="201"/>
    </row>
    <row r="501" spans="8:8" s="48" customFormat="1" x14ac:dyDescent="0.25">
      <c r="H501" s="201"/>
    </row>
    <row r="502" spans="8:8" s="48" customFormat="1" x14ac:dyDescent="0.25">
      <c r="H502" s="201"/>
    </row>
    <row r="503" spans="8:8" s="48" customFormat="1" x14ac:dyDescent="0.25">
      <c r="H503" s="201"/>
    </row>
    <row r="504" spans="8:8" s="48" customFormat="1" x14ac:dyDescent="0.25">
      <c r="H504" s="201"/>
    </row>
    <row r="505" spans="8:8" s="48" customFormat="1" x14ac:dyDescent="0.25">
      <c r="H505" s="201"/>
    </row>
    <row r="506" spans="8:8" s="48" customFormat="1" x14ac:dyDescent="0.25">
      <c r="H506" s="201"/>
    </row>
    <row r="507" spans="8:8" s="48" customFormat="1" x14ac:dyDescent="0.25">
      <c r="H507" s="201"/>
    </row>
    <row r="508" spans="8:8" s="48" customFormat="1" x14ac:dyDescent="0.25">
      <c r="H508" s="201"/>
    </row>
    <row r="509" spans="8:8" s="48" customFormat="1" x14ac:dyDescent="0.25">
      <c r="H509" s="201"/>
    </row>
    <row r="510" spans="8:8" s="48" customFormat="1" x14ac:dyDescent="0.25">
      <c r="H510" s="201"/>
    </row>
    <row r="511" spans="8:8" s="48" customFormat="1" x14ac:dyDescent="0.25">
      <c r="H511" s="201"/>
    </row>
    <row r="512" spans="8:8" s="48" customFormat="1" x14ac:dyDescent="0.25">
      <c r="H512" s="201"/>
    </row>
    <row r="513" spans="8:8" s="48" customFormat="1" x14ac:dyDescent="0.25">
      <c r="H513" s="201"/>
    </row>
    <row r="514" spans="8:8" s="48" customFormat="1" x14ac:dyDescent="0.25">
      <c r="H514" s="201"/>
    </row>
    <row r="515" spans="8:8" s="48" customFormat="1" x14ac:dyDescent="0.25">
      <c r="H515" s="201"/>
    </row>
    <row r="516" spans="8:8" s="48" customFormat="1" x14ac:dyDescent="0.25">
      <c r="H516" s="201"/>
    </row>
    <row r="517" spans="8:8" s="48" customFormat="1" x14ac:dyDescent="0.25">
      <c r="H517" s="201"/>
    </row>
    <row r="518" spans="8:8" s="48" customFormat="1" x14ac:dyDescent="0.25">
      <c r="H518" s="201"/>
    </row>
    <row r="519" spans="8:8" s="48" customFormat="1" x14ac:dyDescent="0.25">
      <c r="H519" s="201"/>
    </row>
    <row r="520" spans="8:8" s="48" customFormat="1" x14ac:dyDescent="0.25">
      <c r="H520" s="201"/>
    </row>
    <row r="521" spans="8:8" s="48" customFormat="1" x14ac:dyDescent="0.25">
      <c r="H521" s="201"/>
    </row>
    <row r="522" spans="8:8" s="48" customFormat="1" x14ac:dyDescent="0.25">
      <c r="H522" s="201"/>
    </row>
    <row r="523" spans="8:8" s="48" customFormat="1" x14ac:dyDescent="0.25">
      <c r="H523" s="201"/>
    </row>
    <row r="524" spans="8:8" s="48" customFormat="1" x14ac:dyDescent="0.25">
      <c r="H524" s="201"/>
    </row>
    <row r="525" spans="8:8" s="48" customFormat="1" x14ac:dyDescent="0.25">
      <c r="H525" s="201"/>
    </row>
    <row r="526" spans="8:8" s="48" customFormat="1" x14ac:dyDescent="0.25">
      <c r="H526" s="201"/>
    </row>
    <row r="527" spans="8:8" s="48" customFormat="1" x14ac:dyDescent="0.25">
      <c r="H527" s="201"/>
    </row>
    <row r="528" spans="8:8" s="48" customFormat="1" x14ac:dyDescent="0.25">
      <c r="H528" s="201"/>
    </row>
    <row r="529" spans="8:8" s="48" customFormat="1" x14ac:dyDescent="0.25">
      <c r="H529" s="201"/>
    </row>
    <row r="530" spans="8:8" s="48" customFormat="1" x14ac:dyDescent="0.25">
      <c r="H530" s="201"/>
    </row>
    <row r="531" spans="8:8" s="48" customFormat="1" x14ac:dyDescent="0.25">
      <c r="H531" s="201"/>
    </row>
    <row r="532" spans="8:8" s="48" customFormat="1" x14ac:dyDescent="0.25">
      <c r="H532" s="201"/>
    </row>
    <row r="533" spans="8:8" s="48" customFormat="1" x14ac:dyDescent="0.25">
      <c r="H533" s="201"/>
    </row>
    <row r="534" spans="8:8" s="48" customFormat="1" x14ac:dyDescent="0.25">
      <c r="H534" s="201"/>
    </row>
    <row r="535" spans="8:8" s="48" customFormat="1" x14ac:dyDescent="0.25">
      <c r="H535" s="201"/>
    </row>
    <row r="536" spans="8:8" s="48" customFormat="1" x14ac:dyDescent="0.25">
      <c r="H536" s="201"/>
    </row>
    <row r="537" spans="8:8" s="48" customFormat="1" x14ac:dyDescent="0.25">
      <c r="H537" s="201"/>
    </row>
    <row r="538" spans="8:8" s="48" customFormat="1" x14ac:dyDescent="0.25">
      <c r="H538" s="201"/>
    </row>
    <row r="539" spans="8:8" s="48" customFormat="1" x14ac:dyDescent="0.25">
      <c r="H539" s="201"/>
    </row>
    <row r="540" spans="8:8" s="48" customFormat="1" x14ac:dyDescent="0.25">
      <c r="H540" s="201"/>
    </row>
    <row r="541" spans="8:8" s="48" customFormat="1" x14ac:dyDescent="0.25">
      <c r="H541" s="201"/>
    </row>
    <row r="542" spans="8:8" s="48" customFormat="1" x14ac:dyDescent="0.25">
      <c r="H542" s="201"/>
    </row>
    <row r="543" spans="8:8" s="48" customFormat="1" x14ac:dyDescent="0.25">
      <c r="H543" s="201"/>
    </row>
    <row r="544" spans="8:8" s="48" customFormat="1" x14ac:dyDescent="0.25">
      <c r="H544" s="201"/>
    </row>
    <row r="545" spans="8:8" s="48" customFormat="1" x14ac:dyDescent="0.25">
      <c r="H545" s="201"/>
    </row>
    <row r="546" spans="8:8" s="48" customFormat="1" x14ac:dyDescent="0.25">
      <c r="H546" s="201"/>
    </row>
    <row r="547" spans="8:8" s="48" customFormat="1" x14ac:dyDescent="0.25">
      <c r="H547" s="201"/>
    </row>
    <row r="548" spans="8:8" s="48" customFormat="1" x14ac:dyDescent="0.25">
      <c r="H548" s="201"/>
    </row>
    <row r="549" spans="8:8" s="48" customFormat="1" x14ac:dyDescent="0.25">
      <c r="H549" s="201"/>
    </row>
    <row r="550" spans="8:8" s="48" customFormat="1" x14ac:dyDescent="0.25">
      <c r="H550" s="201"/>
    </row>
    <row r="551" spans="8:8" s="48" customFormat="1" x14ac:dyDescent="0.25">
      <c r="H551" s="201"/>
    </row>
    <row r="552" spans="8:8" s="48" customFormat="1" x14ac:dyDescent="0.25">
      <c r="H552" s="201"/>
    </row>
    <row r="553" spans="8:8" s="48" customFormat="1" x14ac:dyDescent="0.25">
      <c r="H553" s="201"/>
    </row>
    <row r="554" spans="8:8" s="48" customFormat="1" x14ac:dyDescent="0.25">
      <c r="H554" s="201"/>
    </row>
    <row r="555" spans="8:8" s="48" customFormat="1" x14ac:dyDescent="0.25">
      <c r="H555" s="201"/>
    </row>
    <row r="556" spans="8:8" s="48" customFormat="1" x14ac:dyDescent="0.25">
      <c r="H556" s="201"/>
    </row>
    <row r="557" spans="8:8" s="48" customFormat="1" x14ac:dyDescent="0.25">
      <c r="H557" s="201"/>
    </row>
    <row r="558" spans="8:8" s="48" customFormat="1" x14ac:dyDescent="0.25">
      <c r="H558" s="201"/>
    </row>
    <row r="559" spans="8:8" s="48" customFormat="1" x14ac:dyDescent="0.25">
      <c r="H559" s="201"/>
    </row>
    <row r="560" spans="8:8" s="48" customFormat="1" x14ac:dyDescent="0.25">
      <c r="H560" s="201"/>
    </row>
    <row r="561" spans="8:8" s="48" customFormat="1" x14ac:dyDescent="0.25">
      <c r="H561" s="201"/>
    </row>
    <row r="562" spans="8:8" s="48" customFormat="1" x14ac:dyDescent="0.25">
      <c r="H562" s="201"/>
    </row>
    <row r="563" spans="8:8" s="48" customFormat="1" x14ac:dyDescent="0.25">
      <c r="H563" s="201"/>
    </row>
    <row r="564" spans="8:8" s="48" customFormat="1" x14ac:dyDescent="0.25">
      <c r="H564" s="201"/>
    </row>
    <row r="565" spans="8:8" s="48" customFormat="1" x14ac:dyDescent="0.25">
      <c r="H565" s="201"/>
    </row>
    <row r="566" spans="8:8" s="48" customFormat="1" x14ac:dyDescent="0.25">
      <c r="H566" s="201"/>
    </row>
    <row r="567" spans="8:8" s="48" customFormat="1" x14ac:dyDescent="0.25">
      <c r="H567" s="201"/>
    </row>
    <row r="568" spans="8:8" s="48" customFormat="1" x14ac:dyDescent="0.25">
      <c r="H568" s="201"/>
    </row>
    <row r="569" spans="8:8" s="48" customFormat="1" x14ac:dyDescent="0.25">
      <c r="H569" s="201"/>
    </row>
    <row r="570" spans="8:8" s="48" customFormat="1" x14ac:dyDescent="0.25">
      <c r="H570" s="201"/>
    </row>
    <row r="571" spans="8:8" s="48" customFormat="1" x14ac:dyDescent="0.25">
      <c r="H571" s="201"/>
    </row>
    <row r="572" spans="8:8" s="48" customFormat="1" x14ac:dyDescent="0.25">
      <c r="H572" s="201"/>
    </row>
    <row r="573" spans="8:8" s="48" customFormat="1" x14ac:dyDescent="0.25">
      <c r="H573" s="201"/>
    </row>
    <row r="574" spans="8:8" s="48" customFormat="1" x14ac:dyDescent="0.25">
      <c r="H574" s="201"/>
    </row>
    <row r="575" spans="8:8" s="48" customFormat="1" x14ac:dyDescent="0.25">
      <c r="H575" s="201"/>
    </row>
    <row r="576" spans="8:8" s="48" customFormat="1" x14ac:dyDescent="0.25">
      <c r="H576" s="201"/>
    </row>
    <row r="577" spans="8:8" s="48" customFormat="1" x14ac:dyDescent="0.25">
      <c r="H577" s="201"/>
    </row>
    <row r="578" spans="8:8" s="48" customFormat="1" x14ac:dyDescent="0.25">
      <c r="H578" s="201"/>
    </row>
    <row r="579" spans="8:8" s="48" customFormat="1" x14ac:dyDescent="0.25">
      <c r="H579" s="201"/>
    </row>
    <row r="580" spans="8:8" s="48" customFormat="1" x14ac:dyDescent="0.25">
      <c r="H580" s="201"/>
    </row>
    <row r="581" spans="8:8" s="48" customFormat="1" x14ac:dyDescent="0.25">
      <c r="H581" s="201"/>
    </row>
    <row r="582" spans="8:8" s="48" customFormat="1" x14ac:dyDescent="0.25">
      <c r="H582" s="201"/>
    </row>
    <row r="583" spans="8:8" s="48" customFormat="1" x14ac:dyDescent="0.25">
      <c r="H583" s="201"/>
    </row>
    <row r="584" spans="8:8" s="48" customFormat="1" x14ac:dyDescent="0.25">
      <c r="H584" s="201"/>
    </row>
    <row r="585" spans="8:8" s="48" customFormat="1" x14ac:dyDescent="0.25">
      <c r="H585" s="201"/>
    </row>
    <row r="586" spans="8:8" s="48" customFormat="1" x14ac:dyDescent="0.25">
      <c r="H586" s="201"/>
    </row>
    <row r="587" spans="8:8" s="48" customFormat="1" x14ac:dyDescent="0.25">
      <c r="H587" s="201"/>
    </row>
    <row r="588" spans="8:8" s="48" customFormat="1" x14ac:dyDescent="0.25">
      <c r="H588" s="201"/>
    </row>
    <row r="589" spans="8:8" s="48" customFormat="1" x14ac:dyDescent="0.25">
      <c r="H589" s="201"/>
    </row>
    <row r="590" spans="8:8" s="48" customFormat="1" x14ac:dyDescent="0.25">
      <c r="H590" s="201"/>
    </row>
    <row r="591" spans="8:8" s="48" customFormat="1" x14ac:dyDescent="0.25">
      <c r="H591" s="201"/>
    </row>
    <row r="592" spans="8:8" s="48" customFormat="1" x14ac:dyDescent="0.25">
      <c r="H592" s="201"/>
    </row>
    <row r="593" spans="8:8" s="48" customFormat="1" x14ac:dyDescent="0.25">
      <c r="H593" s="201"/>
    </row>
    <row r="594" spans="8:8" s="48" customFormat="1" x14ac:dyDescent="0.25">
      <c r="H594" s="201"/>
    </row>
    <row r="595" spans="8:8" s="48" customFormat="1" x14ac:dyDescent="0.25">
      <c r="H595" s="201"/>
    </row>
    <row r="596" spans="8:8" s="48" customFormat="1" x14ac:dyDescent="0.25">
      <c r="H596" s="201"/>
    </row>
    <row r="597" spans="8:8" s="48" customFormat="1" x14ac:dyDescent="0.25">
      <c r="H597" s="201"/>
    </row>
    <row r="598" spans="8:8" s="48" customFormat="1" x14ac:dyDescent="0.25">
      <c r="H598" s="201"/>
    </row>
    <row r="599" spans="8:8" s="48" customFormat="1" x14ac:dyDescent="0.25">
      <c r="H599" s="201"/>
    </row>
    <row r="600" spans="8:8" s="48" customFormat="1" x14ac:dyDescent="0.25">
      <c r="H600" s="201"/>
    </row>
    <row r="601" spans="8:8" s="48" customFormat="1" x14ac:dyDescent="0.25">
      <c r="H601" s="201"/>
    </row>
    <row r="602" spans="8:8" s="48" customFormat="1" x14ac:dyDescent="0.25">
      <c r="H602" s="201"/>
    </row>
    <row r="603" spans="8:8" s="48" customFormat="1" x14ac:dyDescent="0.25">
      <c r="H603" s="201"/>
    </row>
    <row r="604" spans="8:8" s="48" customFormat="1" x14ac:dyDescent="0.25">
      <c r="H604" s="201"/>
    </row>
    <row r="605" spans="8:8" s="48" customFormat="1" x14ac:dyDescent="0.25">
      <c r="H605" s="201"/>
    </row>
    <row r="606" spans="8:8" s="48" customFormat="1" x14ac:dyDescent="0.25">
      <c r="H606" s="201"/>
    </row>
    <row r="607" spans="8:8" s="48" customFormat="1" x14ac:dyDescent="0.25">
      <c r="H607" s="201"/>
    </row>
    <row r="608" spans="8:8" s="48" customFormat="1" x14ac:dyDescent="0.25">
      <c r="H608" s="201"/>
    </row>
    <row r="609" spans="8:8" s="48" customFormat="1" x14ac:dyDescent="0.25">
      <c r="H609" s="201"/>
    </row>
    <row r="610" spans="8:8" s="48" customFormat="1" x14ac:dyDescent="0.25">
      <c r="H610" s="201"/>
    </row>
    <row r="611" spans="8:8" s="48" customFormat="1" x14ac:dyDescent="0.25">
      <c r="H611" s="201"/>
    </row>
    <row r="612" spans="8:8" s="48" customFormat="1" x14ac:dyDescent="0.25">
      <c r="H612" s="201"/>
    </row>
    <row r="613" spans="8:8" s="48" customFormat="1" x14ac:dyDescent="0.25">
      <c r="H613" s="201"/>
    </row>
    <row r="614" spans="8:8" s="48" customFormat="1" x14ac:dyDescent="0.25">
      <c r="H614" s="201"/>
    </row>
    <row r="615" spans="8:8" s="48" customFormat="1" x14ac:dyDescent="0.25">
      <c r="H615" s="201"/>
    </row>
    <row r="616" spans="8:8" s="48" customFormat="1" x14ac:dyDescent="0.25">
      <c r="H616" s="201"/>
    </row>
    <row r="617" spans="8:8" s="48" customFormat="1" x14ac:dyDescent="0.25">
      <c r="H617" s="201"/>
    </row>
    <row r="618" spans="8:8" s="48" customFormat="1" x14ac:dyDescent="0.25">
      <c r="H618" s="201"/>
    </row>
    <row r="619" spans="8:8" s="48" customFormat="1" x14ac:dyDescent="0.25">
      <c r="H619" s="201"/>
    </row>
    <row r="620" spans="8:8" s="48" customFormat="1" x14ac:dyDescent="0.25">
      <c r="H620" s="201"/>
    </row>
    <row r="621" spans="8:8" s="48" customFormat="1" x14ac:dyDescent="0.25">
      <c r="H621" s="201"/>
    </row>
    <row r="622" spans="8:8" s="48" customFormat="1" x14ac:dyDescent="0.25">
      <c r="H622" s="201"/>
    </row>
    <row r="623" spans="8:8" s="48" customFormat="1" x14ac:dyDescent="0.25">
      <c r="H623" s="201"/>
    </row>
    <row r="624" spans="8:8" s="48" customFormat="1" x14ac:dyDescent="0.25">
      <c r="H624" s="201"/>
    </row>
    <row r="625" spans="8:8" s="48" customFormat="1" x14ac:dyDescent="0.25">
      <c r="H625" s="201"/>
    </row>
    <row r="626" spans="8:8" s="48" customFormat="1" x14ac:dyDescent="0.25">
      <c r="H626" s="201"/>
    </row>
    <row r="627" spans="8:8" s="48" customFormat="1" x14ac:dyDescent="0.25">
      <c r="H627" s="201"/>
    </row>
    <row r="628" spans="8:8" s="48" customFormat="1" x14ac:dyDescent="0.25">
      <c r="H628" s="201"/>
    </row>
    <row r="629" spans="8:8" s="48" customFormat="1" x14ac:dyDescent="0.25">
      <c r="H629" s="201"/>
    </row>
    <row r="630" spans="8:8" s="48" customFormat="1" x14ac:dyDescent="0.25">
      <c r="H630" s="201"/>
    </row>
    <row r="631" spans="8:8" s="48" customFormat="1" x14ac:dyDescent="0.25">
      <c r="H631" s="201"/>
    </row>
    <row r="632" spans="8:8" s="48" customFormat="1" x14ac:dyDescent="0.25">
      <c r="H632" s="201"/>
    </row>
    <row r="633" spans="8:8" s="48" customFormat="1" x14ac:dyDescent="0.25">
      <c r="H633" s="201"/>
    </row>
    <row r="634" spans="8:8" s="48" customFormat="1" x14ac:dyDescent="0.25">
      <c r="H634" s="201"/>
    </row>
    <row r="635" spans="8:8" s="48" customFormat="1" x14ac:dyDescent="0.25">
      <c r="H635" s="201"/>
    </row>
    <row r="636" spans="8:8" s="48" customFormat="1" x14ac:dyDescent="0.25">
      <c r="H636" s="201"/>
    </row>
    <row r="637" spans="8:8" s="48" customFormat="1" x14ac:dyDescent="0.25">
      <c r="H637" s="201"/>
    </row>
    <row r="638" spans="8:8" s="48" customFormat="1" x14ac:dyDescent="0.25">
      <c r="H638" s="201"/>
    </row>
    <row r="639" spans="8:8" s="48" customFormat="1" x14ac:dyDescent="0.25">
      <c r="H639" s="201"/>
    </row>
    <row r="640" spans="8:8" s="48" customFormat="1" x14ac:dyDescent="0.25">
      <c r="H640" s="201"/>
    </row>
    <row r="641" spans="8:8" s="48" customFormat="1" x14ac:dyDescent="0.25">
      <c r="H641" s="201"/>
    </row>
    <row r="642" spans="8:8" s="48" customFormat="1" x14ac:dyDescent="0.25">
      <c r="H642" s="201"/>
    </row>
    <row r="643" spans="8:8" s="48" customFormat="1" x14ac:dyDescent="0.25">
      <c r="H643" s="201"/>
    </row>
    <row r="644" spans="8:8" s="48" customFormat="1" x14ac:dyDescent="0.25">
      <c r="H644" s="201"/>
    </row>
    <row r="645" spans="8:8" s="48" customFormat="1" x14ac:dyDescent="0.25">
      <c r="H645" s="201"/>
    </row>
    <row r="646" spans="8:8" s="48" customFormat="1" x14ac:dyDescent="0.25">
      <c r="H646" s="201"/>
    </row>
    <row r="647" spans="8:8" s="48" customFormat="1" x14ac:dyDescent="0.25">
      <c r="H647" s="201"/>
    </row>
    <row r="648" spans="8:8" s="48" customFormat="1" x14ac:dyDescent="0.25">
      <c r="H648" s="201"/>
    </row>
    <row r="649" spans="8:8" s="48" customFormat="1" x14ac:dyDescent="0.25">
      <c r="H649" s="201"/>
    </row>
    <row r="650" spans="8:8" s="48" customFormat="1" x14ac:dyDescent="0.25">
      <c r="H650" s="201"/>
    </row>
    <row r="651" spans="8:8" s="48" customFormat="1" x14ac:dyDescent="0.25">
      <c r="H651" s="201"/>
    </row>
    <row r="652" spans="8:8" s="48" customFormat="1" x14ac:dyDescent="0.25">
      <c r="H652" s="201"/>
    </row>
    <row r="653" spans="8:8" s="48" customFormat="1" x14ac:dyDescent="0.25">
      <c r="H653" s="201"/>
    </row>
    <row r="654" spans="8:8" s="48" customFormat="1" x14ac:dyDescent="0.25">
      <c r="H654" s="201"/>
    </row>
    <row r="655" spans="8:8" s="48" customFormat="1" x14ac:dyDescent="0.25">
      <c r="H655" s="201"/>
    </row>
    <row r="656" spans="8:8" s="48" customFormat="1" x14ac:dyDescent="0.25">
      <c r="H656" s="201"/>
    </row>
    <row r="657" spans="8:8" s="48" customFormat="1" x14ac:dyDescent="0.25">
      <c r="H657" s="201"/>
    </row>
    <row r="658" spans="8:8" s="48" customFormat="1" x14ac:dyDescent="0.25">
      <c r="H658" s="201"/>
    </row>
    <row r="659" spans="8:8" s="48" customFormat="1" x14ac:dyDescent="0.25">
      <c r="H659" s="201"/>
    </row>
    <row r="660" spans="8:8" s="48" customFormat="1" x14ac:dyDescent="0.25">
      <c r="H660" s="201"/>
    </row>
    <row r="661" spans="8:8" s="48" customFormat="1" x14ac:dyDescent="0.25">
      <c r="H661" s="201"/>
    </row>
    <row r="662" spans="8:8" s="48" customFormat="1" x14ac:dyDescent="0.25">
      <c r="H662" s="201"/>
    </row>
    <row r="663" spans="8:8" s="48" customFormat="1" x14ac:dyDescent="0.25">
      <c r="H663" s="201"/>
    </row>
    <row r="664" spans="8:8" s="48" customFormat="1" x14ac:dyDescent="0.25">
      <c r="H664" s="201"/>
    </row>
    <row r="665" spans="8:8" s="48" customFormat="1" x14ac:dyDescent="0.25">
      <c r="H665" s="201"/>
    </row>
    <row r="666" spans="8:8" s="48" customFormat="1" x14ac:dyDescent="0.25">
      <c r="H666" s="201"/>
    </row>
    <row r="667" spans="8:8" s="48" customFormat="1" x14ac:dyDescent="0.25">
      <c r="H667" s="201"/>
    </row>
    <row r="668" spans="8:8" s="48" customFormat="1" x14ac:dyDescent="0.25">
      <c r="H668" s="201"/>
    </row>
    <row r="669" spans="8:8" s="48" customFormat="1" x14ac:dyDescent="0.25">
      <c r="H669" s="201"/>
    </row>
    <row r="670" spans="8:8" s="48" customFormat="1" x14ac:dyDescent="0.25">
      <c r="H670" s="201"/>
    </row>
    <row r="671" spans="8:8" s="48" customFormat="1" x14ac:dyDescent="0.25">
      <c r="H671" s="201"/>
    </row>
    <row r="672" spans="8:8" s="48" customFormat="1" x14ac:dyDescent="0.25">
      <c r="H672" s="201"/>
    </row>
    <row r="673" spans="8:8" s="48" customFormat="1" x14ac:dyDescent="0.25">
      <c r="H673" s="201"/>
    </row>
    <row r="674" spans="8:8" s="48" customFormat="1" x14ac:dyDescent="0.25">
      <c r="H674" s="201"/>
    </row>
    <row r="675" spans="8:8" s="48" customFormat="1" x14ac:dyDescent="0.25">
      <c r="H675" s="201"/>
    </row>
    <row r="676" spans="8:8" s="48" customFormat="1" x14ac:dyDescent="0.25">
      <c r="H676" s="201"/>
    </row>
    <row r="677" spans="8:8" s="48" customFormat="1" x14ac:dyDescent="0.25">
      <c r="H677" s="201"/>
    </row>
    <row r="678" spans="8:8" s="48" customFormat="1" x14ac:dyDescent="0.25">
      <c r="H678" s="201"/>
    </row>
    <row r="679" spans="8:8" s="48" customFormat="1" x14ac:dyDescent="0.25">
      <c r="H679" s="201"/>
    </row>
    <row r="680" spans="8:8" s="48" customFormat="1" x14ac:dyDescent="0.25">
      <c r="H680" s="201"/>
    </row>
    <row r="681" spans="8:8" s="48" customFormat="1" x14ac:dyDescent="0.25">
      <c r="H681" s="201"/>
    </row>
    <row r="682" spans="8:8" s="48" customFormat="1" x14ac:dyDescent="0.25">
      <c r="H682" s="201"/>
    </row>
    <row r="683" spans="8:8" s="48" customFormat="1" x14ac:dyDescent="0.25">
      <c r="H683" s="201"/>
    </row>
    <row r="684" spans="8:8" s="48" customFormat="1" x14ac:dyDescent="0.25">
      <c r="H684" s="201"/>
    </row>
    <row r="685" spans="8:8" s="48" customFormat="1" x14ac:dyDescent="0.25">
      <c r="H685" s="201"/>
    </row>
    <row r="686" spans="8:8" s="48" customFormat="1" x14ac:dyDescent="0.25">
      <c r="H686" s="201"/>
    </row>
    <row r="687" spans="8:8" s="48" customFormat="1" x14ac:dyDescent="0.25">
      <c r="H687" s="201"/>
    </row>
    <row r="688" spans="8:8" s="48" customFormat="1" x14ac:dyDescent="0.25">
      <c r="H688" s="201"/>
    </row>
    <row r="689" spans="8:8" s="48" customFormat="1" x14ac:dyDescent="0.25">
      <c r="H689" s="201"/>
    </row>
    <row r="690" spans="8:8" s="48" customFormat="1" x14ac:dyDescent="0.25">
      <c r="H690" s="201"/>
    </row>
    <row r="691" spans="8:8" s="48" customFormat="1" x14ac:dyDescent="0.25">
      <c r="H691" s="201"/>
    </row>
    <row r="692" spans="8:8" s="48" customFormat="1" x14ac:dyDescent="0.25">
      <c r="H692" s="201"/>
    </row>
    <row r="693" spans="8:8" s="48" customFormat="1" x14ac:dyDescent="0.25">
      <c r="H693" s="201"/>
    </row>
    <row r="694" spans="8:8" s="48" customFormat="1" x14ac:dyDescent="0.25">
      <c r="H694" s="201"/>
    </row>
    <row r="695" spans="8:8" s="48" customFormat="1" x14ac:dyDescent="0.25">
      <c r="H695" s="201"/>
    </row>
    <row r="696" spans="8:8" s="48" customFormat="1" x14ac:dyDescent="0.25">
      <c r="H696" s="201"/>
    </row>
    <row r="697" spans="8:8" s="48" customFormat="1" x14ac:dyDescent="0.25">
      <c r="H697" s="201"/>
    </row>
    <row r="698" spans="8:8" s="48" customFormat="1" x14ac:dyDescent="0.25">
      <c r="H698" s="201"/>
    </row>
    <row r="699" spans="8:8" s="48" customFormat="1" x14ac:dyDescent="0.25">
      <c r="H699" s="201"/>
    </row>
    <row r="700" spans="8:8" s="48" customFormat="1" x14ac:dyDescent="0.25">
      <c r="H700" s="201"/>
    </row>
    <row r="701" spans="8:8" s="48" customFormat="1" x14ac:dyDescent="0.25">
      <c r="H701" s="201"/>
    </row>
    <row r="702" spans="8:8" s="48" customFormat="1" x14ac:dyDescent="0.25">
      <c r="H702" s="201"/>
    </row>
    <row r="703" spans="8:8" s="48" customFormat="1" x14ac:dyDescent="0.25">
      <c r="H703" s="201"/>
    </row>
    <row r="704" spans="8:8" s="48" customFormat="1" x14ac:dyDescent="0.25">
      <c r="H704" s="201"/>
    </row>
    <row r="705" spans="8:8" s="48" customFormat="1" x14ac:dyDescent="0.25">
      <c r="H705" s="201"/>
    </row>
    <row r="706" spans="8:8" s="48" customFormat="1" x14ac:dyDescent="0.25">
      <c r="H706" s="201"/>
    </row>
    <row r="707" spans="8:8" s="48" customFormat="1" x14ac:dyDescent="0.25">
      <c r="H707" s="201"/>
    </row>
    <row r="708" spans="8:8" s="48" customFormat="1" x14ac:dyDescent="0.25">
      <c r="H708" s="201"/>
    </row>
    <row r="709" spans="8:8" s="48" customFormat="1" x14ac:dyDescent="0.25">
      <c r="H709" s="201"/>
    </row>
    <row r="710" spans="8:8" s="48" customFormat="1" x14ac:dyDescent="0.25">
      <c r="H710" s="201"/>
    </row>
    <row r="711" spans="8:8" s="48" customFormat="1" x14ac:dyDescent="0.25">
      <c r="H711" s="201"/>
    </row>
    <row r="712" spans="8:8" s="48" customFormat="1" x14ac:dyDescent="0.25">
      <c r="H712" s="201"/>
    </row>
    <row r="713" spans="8:8" s="48" customFormat="1" x14ac:dyDescent="0.25">
      <c r="H713" s="201"/>
    </row>
    <row r="714" spans="8:8" s="48" customFormat="1" x14ac:dyDescent="0.25">
      <c r="H714" s="201"/>
    </row>
    <row r="715" spans="8:8" s="48" customFormat="1" x14ac:dyDescent="0.25">
      <c r="H715" s="201"/>
    </row>
    <row r="716" spans="8:8" s="48" customFormat="1" x14ac:dyDescent="0.25">
      <c r="H716" s="201"/>
    </row>
    <row r="717" spans="8:8" s="48" customFormat="1" x14ac:dyDescent="0.25">
      <c r="H717" s="201"/>
    </row>
    <row r="718" spans="8:8" s="48" customFormat="1" x14ac:dyDescent="0.25">
      <c r="H718" s="201"/>
    </row>
    <row r="719" spans="8:8" s="48" customFormat="1" x14ac:dyDescent="0.25">
      <c r="H719" s="201"/>
    </row>
    <row r="720" spans="8:8" s="48" customFormat="1" x14ac:dyDescent="0.25">
      <c r="H720" s="201"/>
    </row>
    <row r="721" spans="8:8" s="48" customFormat="1" x14ac:dyDescent="0.25">
      <c r="H721" s="201"/>
    </row>
    <row r="722" spans="8:8" s="48" customFormat="1" x14ac:dyDescent="0.25">
      <c r="H722" s="201"/>
    </row>
    <row r="723" spans="8:8" s="48" customFormat="1" x14ac:dyDescent="0.25">
      <c r="H723" s="201"/>
    </row>
    <row r="724" spans="8:8" s="48" customFormat="1" x14ac:dyDescent="0.25">
      <c r="H724" s="201"/>
    </row>
    <row r="725" spans="8:8" s="48" customFormat="1" x14ac:dyDescent="0.25">
      <c r="H725" s="201"/>
    </row>
    <row r="726" spans="8:8" s="48" customFormat="1" x14ac:dyDescent="0.25">
      <c r="H726" s="201"/>
    </row>
    <row r="727" spans="8:8" s="48" customFormat="1" x14ac:dyDescent="0.25">
      <c r="H727" s="201"/>
    </row>
    <row r="728" spans="8:8" s="48" customFormat="1" x14ac:dyDescent="0.25">
      <c r="H728" s="201"/>
    </row>
    <row r="729" spans="8:8" s="48" customFormat="1" x14ac:dyDescent="0.25">
      <c r="H729" s="201"/>
    </row>
    <row r="730" spans="8:8" s="48" customFormat="1" x14ac:dyDescent="0.25">
      <c r="H730" s="201"/>
    </row>
    <row r="731" spans="8:8" s="48" customFormat="1" x14ac:dyDescent="0.25">
      <c r="H731" s="201"/>
    </row>
    <row r="732" spans="8:8" s="48" customFormat="1" x14ac:dyDescent="0.25">
      <c r="H732" s="201"/>
    </row>
    <row r="733" spans="8:8" s="48" customFormat="1" x14ac:dyDescent="0.25">
      <c r="H733" s="201"/>
    </row>
    <row r="734" spans="8:8" s="48" customFormat="1" x14ac:dyDescent="0.25">
      <c r="H734" s="201"/>
    </row>
    <row r="735" spans="8:8" s="48" customFormat="1" x14ac:dyDescent="0.25">
      <c r="H735" s="201"/>
    </row>
    <row r="736" spans="8:8" s="48" customFormat="1" x14ac:dyDescent="0.25">
      <c r="H736" s="201"/>
    </row>
    <row r="737" spans="8:8" s="48" customFormat="1" x14ac:dyDescent="0.25">
      <c r="H737" s="201"/>
    </row>
    <row r="738" spans="8:8" s="48" customFormat="1" x14ac:dyDescent="0.25">
      <c r="H738" s="201"/>
    </row>
    <row r="739" spans="8:8" s="48" customFormat="1" x14ac:dyDescent="0.25">
      <c r="H739" s="201"/>
    </row>
    <row r="740" spans="8:8" s="48" customFormat="1" x14ac:dyDescent="0.25">
      <c r="H740" s="201"/>
    </row>
    <row r="741" spans="8:8" s="48" customFormat="1" x14ac:dyDescent="0.25">
      <c r="H741" s="201"/>
    </row>
    <row r="742" spans="8:8" s="48" customFormat="1" x14ac:dyDescent="0.25">
      <c r="H742" s="201"/>
    </row>
    <row r="743" spans="8:8" s="48" customFormat="1" x14ac:dyDescent="0.25">
      <c r="H743" s="201"/>
    </row>
    <row r="744" spans="8:8" s="48" customFormat="1" x14ac:dyDescent="0.25">
      <c r="H744" s="201"/>
    </row>
    <row r="745" spans="8:8" s="48" customFormat="1" x14ac:dyDescent="0.25">
      <c r="H745" s="201"/>
    </row>
    <row r="746" spans="8:8" s="48" customFormat="1" x14ac:dyDescent="0.25">
      <c r="H746" s="201"/>
    </row>
    <row r="747" spans="8:8" s="48" customFormat="1" x14ac:dyDescent="0.25">
      <c r="H747" s="201"/>
    </row>
    <row r="748" spans="8:8" s="48" customFormat="1" x14ac:dyDescent="0.25">
      <c r="H748" s="201"/>
    </row>
    <row r="749" spans="8:8" s="48" customFormat="1" x14ac:dyDescent="0.25">
      <c r="H749" s="201"/>
    </row>
    <row r="750" spans="8:8" s="48" customFormat="1" x14ac:dyDescent="0.25">
      <c r="H750" s="201"/>
    </row>
    <row r="751" spans="8:8" s="48" customFormat="1" x14ac:dyDescent="0.25">
      <c r="H751" s="201"/>
    </row>
    <row r="752" spans="8:8" s="48" customFormat="1" x14ac:dyDescent="0.25">
      <c r="H752" s="201"/>
    </row>
    <row r="753" spans="8:8" s="48" customFormat="1" x14ac:dyDescent="0.25">
      <c r="H753" s="201"/>
    </row>
    <row r="754" spans="8:8" s="48" customFormat="1" x14ac:dyDescent="0.25">
      <c r="H754" s="201"/>
    </row>
    <row r="755" spans="8:8" s="48" customFormat="1" x14ac:dyDescent="0.25">
      <c r="H755" s="201"/>
    </row>
    <row r="756" spans="8:8" s="48" customFormat="1" x14ac:dyDescent="0.25">
      <c r="H756" s="201"/>
    </row>
    <row r="757" spans="8:8" s="48" customFormat="1" x14ac:dyDescent="0.25">
      <c r="H757" s="201"/>
    </row>
    <row r="758" spans="8:8" s="48" customFormat="1" x14ac:dyDescent="0.25">
      <c r="H758" s="201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J20"/>
  <sheetViews>
    <sheetView workbookViewId="0">
      <selection activeCell="F25" sqref="F25"/>
    </sheetView>
  </sheetViews>
  <sheetFormatPr defaultColWidth="9.140625" defaultRowHeight="15" x14ac:dyDescent="0.25"/>
  <cols>
    <col min="1" max="1" width="25.7109375" style="34" customWidth="1"/>
    <col min="2" max="6" width="20.140625" style="34" customWidth="1"/>
    <col min="7" max="256" width="11.42578125" style="34" customWidth="1"/>
    <col min="257" max="16384" width="9.140625" style="34"/>
  </cols>
  <sheetData>
    <row r="1" spans="1:10" ht="49.9" customHeight="1" thickTop="1" thickBot="1" x14ac:dyDescent="0.3">
      <c r="A1" s="322" t="s">
        <v>64</v>
      </c>
      <c r="B1" s="323"/>
      <c r="C1" s="323"/>
      <c r="D1" s="323"/>
      <c r="E1" s="323"/>
      <c r="F1" s="324"/>
    </row>
    <row r="2" spans="1:10" ht="49.9" customHeight="1" thickTop="1" x14ac:dyDescent="0.25">
      <c r="A2" s="325" t="s">
        <v>49</v>
      </c>
      <c r="B2" s="327" t="s">
        <v>50</v>
      </c>
      <c r="C2" s="328"/>
      <c r="D2" s="329" t="s">
        <v>51</v>
      </c>
      <c r="E2" s="330"/>
      <c r="F2" s="331" t="s">
        <v>48</v>
      </c>
    </row>
    <row r="3" spans="1:10" ht="49.9" customHeight="1" thickBot="1" x14ac:dyDescent="0.3">
      <c r="A3" s="326"/>
      <c r="B3" s="7" t="s">
        <v>3</v>
      </c>
      <c r="C3" s="8" t="s">
        <v>4</v>
      </c>
      <c r="D3" s="9" t="s">
        <v>3</v>
      </c>
      <c r="E3" s="10" t="s">
        <v>4</v>
      </c>
      <c r="F3" s="332"/>
    </row>
    <row r="4" spans="1:10" x14ac:dyDescent="0.25">
      <c r="A4" s="20" t="s">
        <v>36</v>
      </c>
      <c r="B4" s="3" t="e">
        <v>#N/A</v>
      </c>
      <c r="C4" s="2" t="e"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54</v>
      </c>
      <c r="J4" s="35"/>
    </row>
    <row r="5" spans="1:10" x14ac:dyDescent="0.25">
      <c r="A5" s="14" t="s">
        <v>37</v>
      </c>
      <c r="B5" s="1" t="e">
        <v>#N/A</v>
      </c>
      <c r="C5" s="4" t="e"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55</v>
      </c>
      <c r="J5" s="35"/>
    </row>
    <row r="6" spans="1:10" x14ac:dyDescent="0.25">
      <c r="A6" s="14" t="s">
        <v>38</v>
      </c>
      <c r="B6" s="1">
        <v>1166</v>
      </c>
      <c r="C6" s="4" t="e"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56</v>
      </c>
      <c r="J6" s="35"/>
    </row>
    <row r="7" spans="1:10" x14ac:dyDescent="0.25">
      <c r="A7" s="14" t="s">
        <v>39</v>
      </c>
      <c r="B7" s="1" t="e">
        <v>#N/A</v>
      </c>
      <c r="C7" s="4" t="e"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57</v>
      </c>
      <c r="J7" s="35"/>
    </row>
    <row r="8" spans="1:10" x14ac:dyDescent="0.25">
      <c r="A8" s="14" t="s">
        <v>40</v>
      </c>
      <c r="B8" s="1" t="e">
        <v>#N/A</v>
      </c>
      <c r="C8" s="4" t="e"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58</v>
      </c>
      <c r="J8" s="35"/>
    </row>
    <row r="9" spans="1:10" x14ac:dyDescent="0.25">
      <c r="A9" s="14" t="s">
        <v>41</v>
      </c>
      <c r="B9" s="1" t="e">
        <v>#N/A</v>
      </c>
      <c r="C9" s="4" t="e"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59</v>
      </c>
      <c r="J9" s="35"/>
    </row>
    <row r="10" spans="1:10" x14ac:dyDescent="0.25">
      <c r="A10" s="14" t="s">
        <v>42</v>
      </c>
      <c r="B10" s="1" t="e">
        <v>#N/A</v>
      </c>
      <c r="C10" s="4" t="e"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60</v>
      </c>
      <c r="J10" s="35"/>
    </row>
    <row r="11" spans="1:10" x14ac:dyDescent="0.25">
      <c r="A11" s="14" t="s">
        <v>43</v>
      </c>
      <c r="B11" s="1" t="e">
        <v>#N/A</v>
      </c>
      <c r="C11" s="4" t="e"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61</v>
      </c>
      <c r="J11" s="35"/>
    </row>
    <row r="12" spans="1:10" x14ac:dyDescent="0.25">
      <c r="A12" s="14" t="s">
        <v>45</v>
      </c>
      <c r="B12" s="1">
        <v>2422</v>
      </c>
      <c r="C12" s="4" t="e"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62</v>
      </c>
      <c r="J12" s="35"/>
    </row>
    <row r="13" spans="1:10" ht="15.75" thickBot="1" x14ac:dyDescent="0.3">
      <c r="A13" s="15" t="s">
        <v>27</v>
      </c>
      <c r="B13" s="11" t="e">
        <v>#N/A</v>
      </c>
      <c r="C13" s="16" t="e">
        <v>#N/A</v>
      </c>
      <c r="D13" s="25"/>
      <c r="E13" s="16"/>
      <c r="F13" s="26"/>
      <c r="G13" s="35" t="s">
        <v>63</v>
      </c>
    </row>
    <row r="14" spans="1:10" ht="15.75" thickBot="1" x14ac:dyDescent="0.3">
      <c r="A14" s="17" t="s">
        <v>19</v>
      </c>
      <c r="B14" s="12">
        <v>11501</v>
      </c>
      <c r="C14" s="27" t="e"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53</v>
      </c>
      <c r="J14" s="36"/>
    </row>
    <row r="15" spans="1:10" x14ac:dyDescent="0.25">
      <c r="A15" s="13"/>
      <c r="B15" s="18"/>
      <c r="C15" s="31"/>
      <c r="D15" s="21"/>
      <c r="E15" s="19"/>
      <c r="F15" s="32"/>
    </row>
    <row r="16" spans="1:10" x14ac:dyDescent="0.25">
      <c r="A16" s="22" t="s">
        <v>23</v>
      </c>
      <c r="B16" s="37"/>
      <c r="C16" s="6"/>
      <c r="D16" s="6"/>
      <c r="E16" s="6"/>
      <c r="F16" s="6"/>
    </row>
    <row r="17" spans="1:6" x14ac:dyDescent="0.25">
      <c r="A17" s="333"/>
      <c r="B17" s="333"/>
      <c r="C17" s="333"/>
      <c r="D17" s="333"/>
      <c r="E17" s="333"/>
      <c r="F17" s="333"/>
    </row>
    <row r="18" spans="1:6" x14ac:dyDescent="0.25">
      <c r="A18" s="321" t="s">
        <v>52</v>
      </c>
      <c r="B18" s="321"/>
      <c r="C18" s="321"/>
      <c r="D18" s="321"/>
      <c r="E18" s="321"/>
      <c r="F18" s="321"/>
    </row>
    <row r="19" spans="1:6" x14ac:dyDescent="0.25">
      <c r="A19" s="33"/>
      <c r="B19" s="33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Z479"/>
  <sheetViews>
    <sheetView zoomScale="80" zoomScaleNormal="80" workbookViewId="0">
      <selection activeCell="O7" sqref="O7"/>
    </sheetView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17" width="13.7109375" style="34" customWidth="1"/>
    <col min="18" max="18" width="11.42578125" style="201" customWidth="1"/>
    <col min="19" max="104" width="11.42578125" style="48" customWidth="1"/>
    <col min="105" max="262" width="11.42578125" style="34" customWidth="1"/>
    <col min="263" max="16384" width="9.140625" style="34"/>
  </cols>
  <sheetData>
    <row r="1" spans="2:18" s="48" customFormat="1" ht="15.75" thickBot="1" x14ac:dyDescent="0.3">
      <c r="R1" s="201"/>
    </row>
    <row r="2" spans="2:18" ht="22.15" customHeight="1" thickTop="1" thickBot="1" x14ac:dyDescent="0.3">
      <c r="B2" s="217" t="s">
        <v>91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9"/>
    </row>
    <row r="3" spans="2:18" ht="22.15" customHeight="1" thickTop="1" thickBot="1" x14ac:dyDescent="0.3">
      <c r="B3" s="220" t="s">
        <v>130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2"/>
    </row>
    <row r="4" spans="2:18" ht="22.15" customHeight="1" thickTop="1" x14ac:dyDescent="0.25">
      <c r="B4" s="223" t="s">
        <v>2</v>
      </c>
      <c r="C4" s="229">
        <v>2015</v>
      </c>
      <c r="D4" s="230"/>
      <c r="E4" s="213">
        <v>2016</v>
      </c>
      <c r="F4" s="230"/>
      <c r="G4" s="233">
        <v>2017</v>
      </c>
      <c r="H4" s="233"/>
      <c r="I4" s="213">
        <v>2018</v>
      </c>
      <c r="J4" s="233"/>
      <c r="K4" s="213">
        <v>2019</v>
      </c>
      <c r="L4" s="233"/>
      <c r="M4" s="213">
        <v>2020</v>
      </c>
      <c r="N4" s="233"/>
      <c r="O4" s="213">
        <v>2021</v>
      </c>
      <c r="P4" s="214"/>
      <c r="Q4" s="226" t="s">
        <v>131</v>
      </c>
    </row>
    <row r="5" spans="2:18" ht="22.15" customHeight="1" x14ac:dyDescent="0.25">
      <c r="B5" s="224"/>
      <c r="C5" s="231">
        <v>2015</v>
      </c>
      <c r="D5" s="232"/>
      <c r="E5" s="215">
        <v>2016</v>
      </c>
      <c r="F5" s="232"/>
      <c r="G5" s="234">
        <v>2017</v>
      </c>
      <c r="H5" s="234"/>
      <c r="I5" s="215">
        <v>2017</v>
      </c>
      <c r="J5" s="234"/>
      <c r="K5" s="215">
        <v>2017</v>
      </c>
      <c r="L5" s="234"/>
      <c r="M5" s="215">
        <v>2017</v>
      </c>
      <c r="N5" s="234"/>
      <c r="O5" s="215">
        <v>2017</v>
      </c>
      <c r="P5" s="216"/>
      <c r="Q5" s="227"/>
    </row>
    <row r="6" spans="2:18" ht="22.15" customHeight="1" thickBot="1" x14ac:dyDescent="0.3">
      <c r="B6" s="225"/>
      <c r="C6" s="184" t="s">
        <v>3</v>
      </c>
      <c r="D6" s="49" t="s">
        <v>4</v>
      </c>
      <c r="E6" s="185" t="s">
        <v>3</v>
      </c>
      <c r="F6" s="49" t="s">
        <v>4</v>
      </c>
      <c r="G6" s="185" t="s">
        <v>3</v>
      </c>
      <c r="H6" s="50" t="s">
        <v>4</v>
      </c>
      <c r="I6" s="185" t="s">
        <v>3</v>
      </c>
      <c r="J6" s="50" t="s">
        <v>4</v>
      </c>
      <c r="K6" s="185" t="s">
        <v>3</v>
      </c>
      <c r="L6" s="50" t="s">
        <v>4</v>
      </c>
      <c r="M6" s="185" t="s">
        <v>3</v>
      </c>
      <c r="N6" s="50" t="s">
        <v>4</v>
      </c>
      <c r="O6" s="185" t="s">
        <v>3</v>
      </c>
      <c r="P6" s="50" t="s">
        <v>4</v>
      </c>
      <c r="Q6" s="228"/>
    </row>
    <row r="7" spans="2:18" ht="22.15" customHeight="1" thickTop="1" thickBot="1" x14ac:dyDescent="0.3">
      <c r="B7" s="51" t="s">
        <v>5</v>
      </c>
      <c r="C7" s="52">
        <v>15156</v>
      </c>
      <c r="D7" s="53">
        <v>0.41559723593287257</v>
      </c>
      <c r="E7" s="54">
        <v>18012</v>
      </c>
      <c r="F7" s="53">
        <v>0.47943783438473209</v>
      </c>
      <c r="G7" s="54">
        <v>17765</v>
      </c>
      <c r="H7" s="55">
        <f>G7/$G$21</f>
        <v>0.48099312286781826</v>
      </c>
      <c r="I7" s="54">
        <v>17585</v>
      </c>
      <c r="J7" s="55">
        <v>0.47451361342723763</v>
      </c>
      <c r="K7" s="54">
        <v>17496</v>
      </c>
      <c r="L7" s="55">
        <v>0.4771853266057548</v>
      </c>
      <c r="M7" s="54">
        <v>11921</v>
      </c>
      <c r="N7" s="55">
        <v>0.44197686489693017</v>
      </c>
      <c r="O7" s="54">
        <v>14091</v>
      </c>
      <c r="P7" s="55">
        <f>O7/O$21</f>
        <v>0.47185480360312093</v>
      </c>
      <c r="Q7" s="56">
        <f>IFERROR((O7-M7)/M7,0)</f>
        <v>0.182031708749266</v>
      </c>
      <c r="R7" s="202" t="s">
        <v>103</v>
      </c>
    </row>
    <row r="8" spans="2:18" ht="22.15" customHeight="1" thickTop="1" x14ac:dyDescent="0.25">
      <c r="B8" s="58" t="s">
        <v>6</v>
      </c>
      <c r="C8" s="59">
        <v>3234</v>
      </c>
      <c r="D8" s="60">
        <v>8.8680487002303396E-2</v>
      </c>
      <c r="E8" s="61">
        <v>3389</v>
      </c>
      <c r="F8" s="60">
        <v>9.0207351806010277E-2</v>
      </c>
      <c r="G8" s="61">
        <v>3301</v>
      </c>
      <c r="H8" s="62">
        <f t="shared" ref="H8:H21" si="0">G8/$G$21</f>
        <v>8.9375643038934319E-2</v>
      </c>
      <c r="I8" s="61">
        <v>3358</v>
      </c>
      <c r="J8" s="62">
        <v>9.0612266925713059E-2</v>
      </c>
      <c r="K8" s="61">
        <v>3297</v>
      </c>
      <c r="L8" s="62">
        <v>8.9922269194054272E-2</v>
      </c>
      <c r="M8" s="61">
        <v>2526</v>
      </c>
      <c r="N8" s="62">
        <v>9.3652676850066729E-2</v>
      </c>
      <c r="O8" s="61">
        <v>2669</v>
      </c>
      <c r="P8" s="62">
        <f t="shared" ref="P8:P18" si="1">O8/$O$21</f>
        <v>8.9374811639821847E-2</v>
      </c>
      <c r="Q8" s="63">
        <f t="shared" ref="Q8:Q21" si="2">IFERROR((O8-M8)/M8,0)</f>
        <v>5.661124307205067E-2</v>
      </c>
      <c r="R8" s="202" t="s">
        <v>104</v>
      </c>
    </row>
    <row r="9" spans="2:18" ht="22.15" customHeight="1" x14ac:dyDescent="0.25">
      <c r="B9" s="64" t="s">
        <v>7</v>
      </c>
      <c r="C9" s="59">
        <v>1287</v>
      </c>
      <c r="D9" s="60">
        <v>3.5291214215202378E-2</v>
      </c>
      <c r="E9" s="61">
        <v>1246</v>
      </c>
      <c r="F9" s="60">
        <v>3.3165641885597161E-2</v>
      </c>
      <c r="G9" s="61">
        <v>1282</v>
      </c>
      <c r="H9" s="62">
        <f t="shared" si="0"/>
        <v>3.4710564791249253E-2</v>
      </c>
      <c r="I9" s="61">
        <v>1249</v>
      </c>
      <c r="J9" s="62">
        <v>3.3703014112631206E-2</v>
      </c>
      <c r="K9" s="61">
        <v>1242</v>
      </c>
      <c r="L9" s="62">
        <v>3.3874267012136916E-2</v>
      </c>
      <c r="M9" s="61">
        <v>1033</v>
      </c>
      <c r="N9" s="62">
        <v>3.829897671659499E-2</v>
      </c>
      <c r="O9" s="61">
        <v>1074</v>
      </c>
      <c r="P9" s="62">
        <f t="shared" si="1"/>
        <v>3.5964236680842511E-2</v>
      </c>
      <c r="Q9" s="63">
        <f t="shared" si="2"/>
        <v>3.9690222652468542E-2</v>
      </c>
      <c r="R9" s="202" t="s">
        <v>105</v>
      </c>
    </row>
    <row r="10" spans="2:18" ht="22.15" customHeight="1" x14ac:dyDescent="0.25">
      <c r="B10" s="64" t="s">
        <v>8</v>
      </c>
      <c r="C10" s="59">
        <v>2722</v>
      </c>
      <c r="D10" s="60">
        <v>7.4640780958648678E-2</v>
      </c>
      <c r="E10" s="61">
        <v>2778</v>
      </c>
      <c r="F10" s="60">
        <v>7.3943943144613916E-2</v>
      </c>
      <c r="G10" s="61">
        <v>2713</v>
      </c>
      <c r="H10" s="62">
        <f t="shared" si="0"/>
        <v>7.3455352791465853E-2</v>
      </c>
      <c r="I10" s="61">
        <v>2593</v>
      </c>
      <c r="J10" s="62">
        <v>6.9969508081707543E-2</v>
      </c>
      <c r="K10" s="61">
        <v>2643</v>
      </c>
      <c r="L10" s="62">
        <v>7.2085094777035313E-2</v>
      </c>
      <c r="M10" s="61">
        <v>2048</v>
      </c>
      <c r="N10" s="62">
        <v>7.5930594690790443E-2</v>
      </c>
      <c r="O10" s="61">
        <v>2128</v>
      </c>
      <c r="P10" s="62">
        <f t="shared" si="1"/>
        <v>7.1258748283829484E-2</v>
      </c>
      <c r="Q10" s="63">
        <f t="shared" si="2"/>
        <v>3.90625E-2</v>
      </c>
      <c r="R10" s="202" t="s">
        <v>106</v>
      </c>
    </row>
    <row r="11" spans="2:18" ht="22.15" customHeight="1" x14ac:dyDescent="0.25">
      <c r="B11" s="64" t="s">
        <v>9</v>
      </c>
      <c r="C11" s="59">
        <v>1128</v>
      </c>
      <c r="D11" s="60">
        <v>3.0931227377426786E-2</v>
      </c>
      <c r="E11" s="61">
        <v>1153</v>
      </c>
      <c r="F11" s="60">
        <v>3.0690196704729965E-2</v>
      </c>
      <c r="G11" s="61">
        <v>1141</v>
      </c>
      <c r="H11" s="62">
        <f t="shared" si="0"/>
        <v>3.0892944170682838E-2</v>
      </c>
      <c r="I11" s="61">
        <v>1131</v>
      </c>
      <c r="J11" s="62">
        <v>3.0518902290941473E-2</v>
      </c>
      <c r="K11" s="61">
        <v>1146</v>
      </c>
      <c r="L11" s="62">
        <v>3.1255966180280925E-2</v>
      </c>
      <c r="M11" s="61">
        <v>921</v>
      </c>
      <c r="N11" s="62">
        <v>3.4146522319442388E-2</v>
      </c>
      <c r="O11" s="61">
        <v>891</v>
      </c>
      <c r="P11" s="62">
        <f t="shared" si="1"/>
        <v>2.983625221846432E-2</v>
      </c>
      <c r="Q11" s="63">
        <f t="shared" si="2"/>
        <v>-3.2573289902280131E-2</v>
      </c>
      <c r="R11" s="202" t="s">
        <v>107</v>
      </c>
    </row>
    <row r="12" spans="2:18" ht="22.15" customHeight="1" thickBot="1" x14ac:dyDescent="0.3">
      <c r="B12" s="64" t="s">
        <v>10</v>
      </c>
      <c r="C12" s="59">
        <v>1966</v>
      </c>
      <c r="D12" s="60">
        <v>5.3910277503564766E-2</v>
      </c>
      <c r="E12" s="61">
        <v>2025</v>
      </c>
      <c r="F12" s="60">
        <v>5.390082248662461E-2</v>
      </c>
      <c r="G12" s="61">
        <v>2013</v>
      </c>
      <c r="H12" s="62">
        <f t="shared" si="0"/>
        <v>5.4502626306384361E-2</v>
      </c>
      <c r="I12" s="61">
        <v>2102</v>
      </c>
      <c r="J12" s="62">
        <v>5.6720364823659566E-2</v>
      </c>
      <c r="K12" s="61">
        <v>1975</v>
      </c>
      <c r="L12" s="62">
        <v>5.3866084822037363E-2</v>
      </c>
      <c r="M12" s="61">
        <v>1643</v>
      </c>
      <c r="N12" s="62">
        <v>6.0915022986801126E-2</v>
      </c>
      <c r="O12" s="61">
        <v>1685</v>
      </c>
      <c r="P12" s="62">
        <f t="shared" si="1"/>
        <v>5.6424337809329268E-2</v>
      </c>
      <c r="Q12" s="63">
        <f t="shared" si="2"/>
        <v>2.556299452221546E-2</v>
      </c>
      <c r="R12" s="202" t="s">
        <v>108</v>
      </c>
    </row>
    <row r="13" spans="2:18" ht="22.15" customHeight="1" thickTop="1" thickBot="1" x14ac:dyDescent="0.3">
      <c r="B13" s="51" t="s">
        <v>11</v>
      </c>
      <c r="C13" s="52">
        <f>SUM(C8:C12)</f>
        <v>10337</v>
      </c>
      <c r="D13" s="53">
        <f t="shared" ref="D13:O13" si="3">SUM(D8:D12)</f>
        <v>0.28345398705714603</v>
      </c>
      <c r="E13" s="54">
        <f t="shared" si="3"/>
        <v>10591</v>
      </c>
      <c r="F13" s="53">
        <f t="shared" si="3"/>
        <v>0.28190795602757596</v>
      </c>
      <c r="G13" s="54">
        <f t="shared" si="3"/>
        <v>10450</v>
      </c>
      <c r="H13" s="55">
        <f t="shared" si="0"/>
        <v>0.28293713109871665</v>
      </c>
      <c r="I13" s="54">
        <v>10433</v>
      </c>
      <c r="J13" s="55">
        <v>0.28152405623465288</v>
      </c>
      <c r="K13" s="54">
        <v>10303</v>
      </c>
      <c r="L13" s="55">
        <v>0.28100368198554482</v>
      </c>
      <c r="M13" s="54">
        <v>8171</v>
      </c>
      <c r="N13" s="55">
        <v>0.30294379356369566</v>
      </c>
      <c r="O13" s="54">
        <f t="shared" si="3"/>
        <v>8447</v>
      </c>
      <c r="P13" s="55">
        <f>O13/O$21</f>
        <v>0.28285838663228746</v>
      </c>
      <c r="Q13" s="56">
        <f t="shared" si="2"/>
        <v>3.3777995349406439E-2</v>
      </c>
      <c r="R13" s="203"/>
    </row>
    <row r="14" spans="2:18" ht="22.15" customHeight="1" thickTop="1" x14ac:dyDescent="0.25">
      <c r="B14" s="64" t="s">
        <v>12</v>
      </c>
      <c r="C14" s="59">
        <v>591</v>
      </c>
      <c r="D14" s="60">
        <v>1.6205988812109245E-2</v>
      </c>
      <c r="E14" s="61">
        <v>568</v>
      </c>
      <c r="F14" s="60">
        <v>1.5118847986371742E-2</v>
      </c>
      <c r="G14" s="61">
        <v>561</v>
      </c>
      <c r="H14" s="62">
        <f t="shared" si="0"/>
        <v>1.5189256511615314E-2</v>
      </c>
      <c r="I14" s="61">
        <v>571</v>
      </c>
      <c r="J14" s="62">
        <v>1.5407863137159665E-2</v>
      </c>
      <c r="K14" s="61">
        <v>526</v>
      </c>
      <c r="L14" s="62">
        <v>1.4346106641210964E-2</v>
      </c>
      <c r="M14" s="61">
        <v>478</v>
      </c>
      <c r="N14" s="62">
        <v>1.7722082159276287E-2</v>
      </c>
      <c r="O14" s="61">
        <v>500</v>
      </c>
      <c r="P14" s="62">
        <f t="shared" si="1"/>
        <v>1.6743126946388506E-2</v>
      </c>
      <c r="Q14" s="63">
        <f t="shared" si="2"/>
        <v>4.6025104602510462E-2</v>
      </c>
      <c r="R14" s="202" t="s">
        <v>109</v>
      </c>
    </row>
    <row r="15" spans="2:18" ht="22.15" customHeight="1" x14ac:dyDescent="0.25">
      <c r="B15" s="64" t="s">
        <v>13</v>
      </c>
      <c r="C15" s="59">
        <v>3120</v>
      </c>
      <c r="D15" s="60">
        <v>8.5554458703520894E-2</v>
      </c>
      <c r="E15" s="61">
        <v>3233</v>
      </c>
      <c r="F15" s="60">
        <v>8.6054992147781395E-2</v>
      </c>
      <c r="G15" s="61">
        <v>3131</v>
      </c>
      <c r="H15" s="62">
        <f t="shared" si="0"/>
        <v>8.4772838035414522E-2</v>
      </c>
      <c r="I15" s="61">
        <v>3394</v>
      </c>
      <c r="J15" s="62">
        <v>9.1583690871313309E-2</v>
      </c>
      <c r="K15" s="61">
        <v>3239</v>
      </c>
      <c r="L15" s="62">
        <v>8.8340379108141284E-2</v>
      </c>
      <c r="M15" s="61">
        <v>2480</v>
      </c>
      <c r="N15" s="62">
        <v>9.1947204508379066E-2</v>
      </c>
      <c r="O15" s="61">
        <v>2774</v>
      </c>
      <c r="P15" s="62">
        <f t="shared" si="1"/>
        <v>9.2890868298563439E-2</v>
      </c>
      <c r="Q15" s="63">
        <f t="shared" si="2"/>
        <v>0.11854838709677419</v>
      </c>
      <c r="R15" s="202" t="s">
        <v>110</v>
      </c>
    </row>
    <row r="16" spans="2:18" ht="22.15" customHeight="1" x14ac:dyDescent="0.25">
      <c r="B16" s="64" t="s">
        <v>14</v>
      </c>
      <c r="C16" s="59">
        <v>3225</v>
      </c>
      <c r="D16" s="60">
        <v>8.8433695294504774E-2</v>
      </c>
      <c r="E16" s="61">
        <v>3225</v>
      </c>
      <c r="F16" s="60">
        <v>8.5842050626846605E-2</v>
      </c>
      <c r="G16" s="61">
        <v>3155</v>
      </c>
      <c r="H16" s="62">
        <f t="shared" si="0"/>
        <v>8.5422645800617314E-2</v>
      </c>
      <c r="I16" s="61">
        <v>3191</v>
      </c>
      <c r="J16" s="62">
        <v>8.61059391780674E-2</v>
      </c>
      <c r="K16" s="61">
        <v>3245</v>
      </c>
      <c r="L16" s="62">
        <v>8.8504022910132277E-2</v>
      </c>
      <c r="M16" s="61">
        <v>2403</v>
      </c>
      <c r="N16" s="62">
        <v>8.9092392110336649E-2</v>
      </c>
      <c r="O16" s="61">
        <v>2504</v>
      </c>
      <c r="P16" s="62">
        <f t="shared" si="1"/>
        <v>8.3849579747513642E-2</v>
      </c>
      <c r="Q16" s="63">
        <f t="shared" si="2"/>
        <v>4.2030794839783607E-2</v>
      </c>
      <c r="R16" s="202" t="s">
        <v>111</v>
      </c>
    </row>
    <row r="17" spans="2:18" ht="22.15" customHeight="1" x14ac:dyDescent="0.25">
      <c r="B17" s="64" t="s">
        <v>15</v>
      </c>
      <c r="C17" s="59">
        <v>616</v>
      </c>
      <c r="D17" s="60">
        <v>1.6891521333772076E-2</v>
      </c>
      <c r="E17" s="61">
        <v>618</v>
      </c>
      <c r="F17" s="60">
        <v>1.6449732492214326E-2</v>
      </c>
      <c r="G17" s="61">
        <v>631</v>
      </c>
      <c r="H17" s="62">
        <f t="shared" si="0"/>
        <v>1.7084529160123464E-2</v>
      </c>
      <c r="I17" s="61">
        <v>631</v>
      </c>
      <c r="J17" s="62">
        <v>1.702690304649343E-2</v>
      </c>
      <c r="K17" s="61">
        <v>595</v>
      </c>
      <c r="L17" s="62">
        <v>1.6228010364107461E-2</v>
      </c>
      <c r="M17" s="61">
        <v>470</v>
      </c>
      <c r="N17" s="62">
        <v>1.7425478273765387E-2</v>
      </c>
      <c r="O17" s="61">
        <v>536</v>
      </c>
      <c r="P17" s="62">
        <f t="shared" si="1"/>
        <v>1.7948632086528481E-2</v>
      </c>
      <c r="Q17" s="63">
        <f t="shared" si="2"/>
        <v>0.14042553191489363</v>
      </c>
      <c r="R17" s="202" t="s">
        <v>112</v>
      </c>
    </row>
    <row r="18" spans="2:18" ht="22.15" customHeight="1" thickBot="1" x14ac:dyDescent="0.3">
      <c r="B18" s="58" t="s">
        <v>16</v>
      </c>
      <c r="C18" s="59">
        <v>1241</v>
      </c>
      <c r="D18" s="60">
        <v>3.4029834375342766E-2</v>
      </c>
      <c r="E18" s="61">
        <v>1322</v>
      </c>
      <c r="F18" s="60">
        <v>3.5188586334477891E-2</v>
      </c>
      <c r="G18" s="61">
        <v>1240</v>
      </c>
      <c r="H18" s="62">
        <f t="shared" si="0"/>
        <v>3.3573401202144366E-2</v>
      </c>
      <c r="I18" s="61">
        <v>1254</v>
      </c>
      <c r="J18" s="62">
        <v>3.3837934105075691E-2</v>
      </c>
      <c r="K18" s="61">
        <v>1261</v>
      </c>
      <c r="L18" s="62">
        <v>3.4392472385108411E-2</v>
      </c>
      <c r="M18" s="61">
        <v>1049</v>
      </c>
      <c r="N18" s="62">
        <v>3.889218448761679E-2</v>
      </c>
      <c r="O18" s="61">
        <v>1011</v>
      </c>
      <c r="P18" s="62">
        <f t="shared" si="1"/>
        <v>3.3854602685597562E-2</v>
      </c>
      <c r="Q18" s="63">
        <f t="shared" si="2"/>
        <v>-3.6224976167778838E-2</v>
      </c>
      <c r="R18" s="202" t="s">
        <v>113</v>
      </c>
    </row>
    <row r="19" spans="2:18" ht="22.15" customHeight="1" thickTop="1" thickBot="1" x14ac:dyDescent="0.3">
      <c r="B19" s="51" t="s">
        <v>17</v>
      </c>
      <c r="C19" s="52">
        <f>SUM(C14:C18)</f>
        <v>8793</v>
      </c>
      <c r="D19" s="53">
        <f t="shared" ref="D19:O19" si="4">SUM(D14:D18)</f>
        <v>0.24111549851924977</v>
      </c>
      <c r="E19" s="54">
        <f t="shared" si="4"/>
        <v>8966</v>
      </c>
      <c r="F19" s="53">
        <f t="shared" si="4"/>
        <v>0.23865420958769193</v>
      </c>
      <c r="G19" s="54">
        <f t="shared" si="4"/>
        <v>8718</v>
      </c>
      <c r="H19" s="55">
        <f t="shared" si="0"/>
        <v>0.23604267070991497</v>
      </c>
      <c r="I19" s="54">
        <v>9041</v>
      </c>
      <c r="J19" s="55">
        <v>0.24396233033810949</v>
      </c>
      <c r="K19" s="54">
        <v>8866</v>
      </c>
      <c r="L19" s="55">
        <v>0.24181099140870038</v>
      </c>
      <c r="M19" s="54">
        <v>6880</v>
      </c>
      <c r="N19" s="55">
        <v>0.25507934153937417</v>
      </c>
      <c r="O19" s="54">
        <f t="shared" si="4"/>
        <v>7325</v>
      </c>
      <c r="P19" s="55">
        <f>O19/O$21</f>
        <v>0.24528680976459163</v>
      </c>
      <c r="Q19" s="56">
        <f>IFERROR((O19-M19)/M19,0)</f>
        <v>6.4680232558139539E-2</v>
      </c>
    </row>
    <row r="20" spans="2:18" ht="22.15" customHeight="1" thickTop="1" thickBot="1" x14ac:dyDescent="0.3">
      <c r="B20" s="51" t="s">
        <v>18</v>
      </c>
      <c r="C20" s="52">
        <v>2182</v>
      </c>
      <c r="D20" s="53">
        <v>5.9833278490731591E-2</v>
      </c>
      <c r="E20" s="54">
        <v>0</v>
      </c>
      <c r="F20" s="53">
        <v>0</v>
      </c>
      <c r="G20" s="54">
        <v>1</v>
      </c>
      <c r="H20" s="55">
        <f t="shared" si="0"/>
        <v>2.7075323550116425E-5</v>
      </c>
      <c r="I20" s="54">
        <v>0</v>
      </c>
      <c r="J20" s="55">
        <v>0</v>
      </c>
      <c r="K20" s="54">
        <v>0</v>
      </c>
      <c r="L20" s="55">
        <v>0</v>
      </c>
      <c r="M20" s="54">
        <v>0</v>
      </c>
      <c r="N20" s="55">
        <v>0</v>
      </c>
      <c r="O20" s="54">
        <v>0</v>
      </c>
      <c r="P20" s="55">
        <f>O20/O$21</f>
        <v>0</v>
      </c>
      <c r="Q20" s="56">
        <f t="shared" si="2"/>
        <v>0</v>
      </c>
      <c r="R20" s="202" t="s">
        <v>114</v>
      </c>
    </row>
    <row r="21" spans="2:18" ht="22.15" customHeight="1" thickTop="1" thickBot="1" x14ac:dyDescent="0.3">
      <c r="B21" s="66" t="s">
        <v>19</v>
      </c>
      <c r="C21" s="67">
        <f>SUM(C7,C13,C19:C20)</f>
        <v>36468</v>
      </c>
      <c r="D21" s="68">
        <f t="shared" ref="D21:O21" si="5">SUM(D7,D13,D19:D20)</f>
        <v>0.99999999999999989</v>
      </c>
      <c r="E21" s="69">
        <f t="shared" si="5"/>
        <v>37569</v>
      </c>
      <c r="F21" s="68">
        <f t="shared" si="5"/>
        <v>0.99999999999999989</v>
      </c>
      <c r="G21" s="69">
        <f t="shared" si="5"/>
        <v>36934</v>
      </c>
      <c r="H21" s="70">
        <f t="shared" si="0"/>
        <v>1</v>
      </c>
      <c r="I21" s="69">
        <v>37059</v>
      </c>
      <c r="J21" s="70">
        <v>1</v>
      </c>
      <c r="K21" s="69">
        <v>36665</v>
      </c>
      <c r="L21" s="70">
        <v>1</v>
      </c>
      <c r="M21" s="69">
        <v>26972</v>
      </c>
      <c r="N21" s="70">
        <v>1</v>
      </c>
      <c r="O21" s="69">
        <f t="shared" si="5"/>
        <v>29863</v>
      </c>
      <c r="P21" s="70">
        <f>SUM(P7+P13+P19+P20)</f>
        <v>1</v>
      </c>
      <c r="Q21" s="71">
        <f t="shared" si="2"/>
        <v>0.10718522912650155</v>
      </c>
      <c r="R21" s="204" t="s">
        <v>53</v>
      </c>
    </row>
    <row r="22" spans="2:18" s="48" customFormat="1" ht="15.75" thickTop="1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201"/>
    </row>
    <row r="23" spans="2:18" s="48" customFormat="1" x14ac:dyDescent="0.25">
      <c r="G23" s="57"/>
      <c r="H23" s="74"/>
      <c r="I23" s="57"/>
      <c r="J23" s="74"/>
      <c r="K23" s="57"/>
      <c r="L23" s="74"/>
      <c r="M23" s="57"/>
      <c r="N23" s="74"/>
      <c r="O23" s="57"/>
      <c r="P23" s="74"/>
      <c r="Q23" s="75"/>
      <c r="R23" s="201"/>
    </row>
    <row r="24" spans="2:18" s="48" customFormat="1" x14ac:dyDescent="0.25">
      <c r="G24" s="57"/>
      <c r="H24" s="74"/>
      <c r="I24" s="57"/>
      <c r="J24" s="74"/>
      <c r="K24" s="57"/>
      <c r="L24" s="74"/>
      <c r="M24" s="57"/>
      <c r="N24" s="74"/>
      <c r="O24" s="57"/>
      <c r="P24" s="74"/>
      <c r="Q24" s="75"/>
      <c r="R24" s="201"/>
    </row>
    <row r="25" spans="2:18" s="48" customFormat="1" x14ac:dyDescent="0.25">
      <c r="G25" s="57"/>
      <c r="H25" s="74"/>
      <c r="I25" s="57"/>
      <c r="J25" s="74"/>
      <c r="K25" s="57"/>
      <c r="L25" s="74"/>
      <c r="M25" s="57"/>
      <c r="N25" s="74"/>
      <c r="O25" s="57"/>
      <c r="P25" s="74"/>
      <c r="Q25" s="75"/>
      <c r="R25" s="201"/>
    </row>
    <row r="26" spans="2:18" s="48" customFormat="1" x14ac:dyDescent="0.25">
      <c r="G26" s="57"/>
      <c r="H26" s="74"/>
      <c r="I26" s="57"/>
      <c r="J26" s="74"/>
      <c r="K26" s="57"/>
      <c r="L26" s="74"/>
      <c r="M26" s="57"/>
      <c r="N26" s="74"/>
      <c r="O26" s="57"/>
      <c r="P26" s="74"/>
      <c r="Q26" s="75"/>
      <c r="R26" s="201"/>
    </row>
    <row r="27" spans="2:18" s="48" customFormat="1" x14ac:dyDescent="0.25">
      <c r="G27" s="57"/>
      <c r="H27" s="74"/>
      <c r="I27" s="57"/>
      <c r="J27" s="74"/>
      <c r="K27" s="57"/>
      <c r="L27" s="74"/>
      <c r="M27" s="57"/>
      <c r="N27" s="74"/>
      <c r="O27" s="57"/>
      <c r="P27" s="74"/>
      <c r="Q27" s="75"/>
      <c r="R27" s="201"/>
    </row>
    <row r="28" spans="2:18" s="48" customFormat="1" x14ac:dyDescent="0.25">
      <c r="G28" s="57"/>
      <c r="H28" s="74"/>
      <c r="I28" s="57"/>
      <c r="J28" s="74"/>
      <c r="K28" s="57"/>
      <c r="L28" s="74"/>
      <c r="M28" s="57"/>
      <c r="N28" s="74"/>
      <c r="O28" s="57"/>
      <c r="P28" s="74"/>
      <c r="Q28" s="75"/>
      <c r="R28" s="201"/>
    </row>
    <row r="29" spans="2:18" s="48" customFormat="1" x14ac:dyDescent="0.25">
      <c r="G29" s="57"/>
      <c r="H29" s="74"/>
      <c r="I29" s="57"/>
      <c r="J29" s="74"/>
      <c r="K29" s="57"/>
      <c r="L29" s="74"/>
      <c r="M29" s="57"/>
      <c r="N29" s="74"/>
      <c r="O29" s="57"/>
      <c r="P29" s="74"/>
      <c r="Q29" s="75"/>
      <c r="R29" s="201"/>
    </row>
    <row r="30" spans="2:18" s="48" customFormat="1" x14ac:dyDescent="0.25">
      <c r="G30" s="57"/>
      <c r="H30" s="74"/>
      <c r="I30" s="57"/>
      <c r="J30" s="74"/>
      <c r="K30" s="57"/>
      <c r="L30" s="74"/>
      <c r="M30" s="57"/>
      <c r="N30" s="74"/>
      <c r="O30" s="57"/>
      <c r="P30" s="74"/>
      <c r="Q30" s="75"/>
      <c r="R30" s="201"/>
    </row>
    <row r="31" spans="2:18" s="48" customFormat="1" x14ac:dyDescent="0.25">
      <c r="G31" s="57"/>
      <c r="H31" s="74"/>
      <c r="I31" s="57"/>
      <c r="J31" s="74"/>
      <c r="K31" s="57"/>
      <c r="L31" s="74"/>
      <c r="M31" s="57"/>
      <c r="N31" s="74"/>
      <c r="O31" s="57"/>
      <c r="P31" s="74"/>
      <c r="Q31" s="75"/>
      <c r="R31" s="201"/>
    </row>
    <row r="32" spans="2:18" s="48" customFormat="1" x14ac:dyDescent="0.25">
      <c r="G32" s="57"/>
      <c r="H32" s="74"/>
      <c r="I32" s="57"/>
      <c r="J32" s="74"/>
      <c r="K32" s="57"/>
      <c r="L32" s="74"/>
      <c r="M32" s="57"/>
      <c r="N32" s="74"/>
      <c r="O32" s="57"/>
      <c r="P32" s="74"/>
      <c r="Q32" s="75"/>
      <c r="R32" s="201"/>
    </row>
    <row r="33" spans="7:18" s="48" customFormat="1" x14ac:dyDescent="0.25">
      <c r="G33" s="57"/>
      <c r="H33" s="74"/>
      <c r="I33" s="57"/>
      <c r="J33" s="74"/>
      <c r="K33" s="57"/>
      <c r="L33" s="74"/>
      <c r="M33" s="57"/>
      <c r="N33" s="74"/>
      <c r="O33" s="57"/>
      <c r="P33" s="74"/>
      <c r="Q33" s="75"/>
      <c r="R33" s="201"/>
    </row>
    <row r="34" spans="7:18" s="48" customFormat="1" x14ac:dyDescent="0.25">
      <c r="G34" s="57"/>
      <c r="H34" s="74"/>
      <c r="I34" s="57"/>
      <c r="J34" s="74"/>
      <c r="K34" s="57"/>
      <c r="L34" s="74"/>
      <c r="M34" s="57"/>
      <c r="N34" s="74"/>
      <c r="O34" s="57"/>
      <c r="P34" s="74"/>
      <c r="Q34" s="75"/>
      <c r="R34" s="201"/>
    </row>
    <row r="35" spans="7:18" s="48" customFormat="1" x14ac:dyDescent="0.25">
      <c r="G35" s="72"/>
      <c r="H35" s="74"/>
      <c r="I35" s="72"/>
      <c r="J35" s="74"/>
      <c r="K35" s="72"/>
      <c r="L35" s="74"/>
      <c r="M35" s="72"/>
      <c r="N35" s="74"/>
      <c r="O35" s="72"/>
      <c r="P35" s="74"/>
      <c r="Q35" s="76"/>
      <c r="R35" s="201"/>
    </row>
    <row r="36" spans="7:18" s="48" customFormat="1" x14ac:dyDescent="0.25">
      <c r="R36" s="201"/>
    </row>
    <row r="37" spans="7:18" s="48" customFormat="1" x14ac:dyDescent="0.25">
      <c r="R37" s="201"/>
    </row>
    <row r="38" spans="7:18" s="48" customFormat="1" x14ac:dyDescent="0.25">
      <c r="R38" s="201"/>
    </row>
    <row r="39" spans="7:18" s="48" customFormat="1" x14ac:dyDescent="0.25">
      <c r="R39" s="201"/>
    </row>
    <row r="40" spans="7:18" s="48" customFormat="1" x14ac:dyDescent="0.25">
      <c r="R40" s="201"/>
    </row>
    <row r="41" spans="7:18" s="48" customFormat="1" x14ac:dyDescent="0.25">
      <c r="R41" s="201"/>
    </row>
    <row r="42" spans="7:18" s="48" customFormat="1" x14ac:dyDescent="0.25">
      <c r="R42" s="201"/>
    </row>
    <row r="43" spans="7:18" s="48" customFormat="1" x14ac:dyDescent="0.25">
      <c r="R43" s="201"/>
    </row>
    <row r="44" spans="7:18" s="48" customFormat="1" x14ac:dyDescent="0.25">
      <c r="R44" s="201"/>
    </row>
    <row r="45" spans="7:18" s="48" customFormat="1" x14ac:dyDescent="0.25">
      <c r="R45" s="201"/>
    </row>
    <row r="46" spans="7:18" s="48" customFormat="1" x14ac:dyDescent="0.25">
      <c r="R46" s="201"/>
    </row>
    <row r="47" spans="7:18" s="48" customFormat="1" x14ac:dyDescent="0.25">
      <c r="R47" s="201"/>
    </row>
    <row r="48" spans="7:18" s="48" customFormat="1" x14ac:dyDescent="0.25">
      <c r="R48" s="201"/>
    </row>
    <row r="49" spans="18:18" s="48" customFormat="1" x14ac:dyDescent="0.25">
      <c r="R49" s="201"/>
    </row>
    <row r="50" spans="18:18" s="48" customFormat="1" x14ac:dyDescent="0.25">
      <c r="R50" s="201"/>
    </row>
    <row r="51" spans="18:18" s="48" customFormat="1" x14ac:dyDescent="0.25">
      <c r="R51" s="201"/>
    </row>
    <row r="52" spans="18:18" s="48" customFormat="1" x14ac:dyDescent="0.25">
      <c r="R52" s="201"/>
    </row>
    <row r="53" spans="18:18" s="48" customFormat="1" x14ac:dyDescent="0.25">
      <c r="R53" s="201"/>
    </row>
    <row r="54" spans="18:18" s="48" customFormat="1" x14ac:dyDescent="0.25">
      <c r="R54" s="201"/>
    </row>
    <row r="55" spans="18:18" s="48" customFormat="1" x14ac:dyDescent="0.25">
      <c r="R55" s="201"/>
    </row>
    <row r="56" spans="18:18" s="48" customFormat="1" x14ac:dyDescent="0.25">
      <c r="R56" s="201"/>
    </row>
    <row r="57" spans="18:18" s="48" customFormat="1" x14ac:dyDescent="0.25">
      <c r="R57" s="201"/>
    </row>
    <row r="58" spans="18:18" s="48" customFormat="1" x14ac:dyDescent="0.25">
      <c r="R58" s="201"/>
    </row>
    <row r="59" spans="18:18" s="48" customFormat="1" x14ac:dyDescent="0.25">
      <c r="R59" s="201"/>
    </row>
    <row r="60" spans="18:18" s="48" customFormat="1" x14ac:dyDescent="0.25">
      <c r="R60" s="201"/>
    </row>
    <row r="61" spans="18:18" s="48" customFormat="1" x14ac:dyDescent="0.25">
      <c r="R61" s="201"/>
    </row>
    <row r="62" spans="18:18" s="48" customFormat="1" x14ac:dyDescent="0.25">
      <c r="R62" s="201"/>
    </row>
    <row r="63" spans="18:18" s="48" customFormat="1" x14ac:dyDescent="0.25">
      <c r="R63" s="201"/>
    </row>
    <row r="64" spans="18:18" s="48" customFormat="1" x14ac:dyDescent="0.25">
      <c r="R64" s="201"/>
    </row>
    <row r="65" spans="18:18" s="48" customFormat="1" x14ac:dyDescent="0.25">
      <c r="R65" s="201"/>
    </row>
    <row r="66" spans="18:18" s="48" customFormat="1" x14ac:dyDescent="0.25">
      <c r="R66" s="201"/>
    </row>
    <row r="67" spans="18:18" s="48" customFormat="1" x14ac:dyDescent="0.25">
      <c r="R67" s="201"/>
    </row>
    <row r="68" spans="18:18" s="48" customFormat="1" x14ac:dyDescent="0.25">
      <c r="R68" s="201"/>
    </row>
    <row r="69" spans="18:18" s="48" customFormat="1" x14ac:dyDescent="0.25">
      <c r="R69" s="201"/>
    </row>
    <row r="70" spans="18:18" s="48" customFormat="1" x14ac:dyDescent="0.25">
      <c r="R70" s="201"/>
    </row>
    <row r="71" spans="18:18" s="48" customFormat="1" x14ac:dyDescent="0.25">
      <c r="R71" s="201"/>
    </row>
    <row r="72" spans="18:18" s="48" customFormat="1" x14ac:dyDescent="0.25">
      <c r="R72" s="201"/>
    </row>
    <row r="73" spans="18:18" s="48" customFormat="1" x14ac:dyDescent="0.25">
      <c r="R73" s="201"/>
    </row>
    <row r="74" spans="18:18" s="48" customFormat="1" x14ac:dyDescent="0.25">
      <c r="R74" s="201"/>
    </row>
    <row r="75" spans="18:18" s="48" customFormat="1" x14ac:dyDescent="0.25">
      <c r="R75" s="201"/>
    </row>
    <row r="76" spans="18:18" s="48" customFormat="1" x14ac:dyDescent="0.25">
      <c r="R76" s="201"/>
    </row>
    <row r="77" spans="18:18" s="48" customFormat="1" x14ac:dyDescent="0.25">
      <c r="R77" s="201"/>
    </row>
    <row r="78" spans="18:18" s="48" customFormat="1" x14ac:dyDescent="0.25">
      <c r="R78" s="201"/>
    </row>
    <row r="79" spans="18:18" s="48" customFormat="1" x14ac:dyDescent="0.25">
      <c r="R79" s="201"/>
    </row>
    <row r="80" spans="18:18" s="48" customFormat="1" x14ac:dyDescent="0.25">
      <c r="R80" s="201"/>
    </row>
    <row r="81" spans="18:18" s="48" customFormat="1" x14ac:dyDescent="0.25">
      <c r="R81" s="201"/>
    </row>
    <row r="82" spans="18:18" s="48" customFormat="1" x14ac:dyDescent="0.25">
      <c r="R82" s="201"/>
    </row>
    <row r="83" spans="18:18" s="48" customFormat="1" x14ac:dyDescent="0.25">
      <c r="R83" s="201"/>
    </row>
    <row r="84" spans="18:18" s="48" customFormat="1" x14ac:dyDescent="0.25">
      <c r="R84" s="201"/>
    </row>
    <row r="85" spans="18:18" s="48" customFormat="1" x14ac:dyDescent="0.25">
      <c r="R85" s="201"/>
    </row>
    <row r="86" spans="18:18" s="48" customFormat="1" x14ac:dyDescent="0.25">
      <c r="R86" s="201"/>
    </row>
    <row r="87" spans="18:18" s="48" customFormat="1" x14ac:dyDescent="0.25">
      <c r="R87" s="201"/>
    </row>
    <row r="88" spans="18:18" s="48" customFormat="1" x14ac:dyDescent="0.25">
      <c r="R88" s="201"/>
    </row>
    <row r="89" spans="18:18" s="48" customFormat="1" x14ac:dyDescent="0.25">
      <c r="R89" s="201"/>
    </row>
    <row r="90" spans="18:18" s="48" customFormat="1" x14ac:dyDescent="0.25">
      <c r="R90" s="201"/>
    </row>
    <row r="91" spans="18:18" s="48" customFormat="1" x14ac:dyDescent="0.25">
      <c r="R91" s="201"/>
    </row>
    <row r="92" spans="18:18" s="48" customFormat="1" x14ac:dyDescent="0.25">
      <c r="R92" s="201"/>
    </row>
    <row r="93" spans="18:18" s="48" customFormat="1" x14ac:dyDescent="0.25">
      <c r="R93" s="201"/>
    </row>
    <row r="94" spans="18:18" s="48" customFormat="1" x14ac:dyDescent="0.25">
      <c r="R94" s="201"/>
    </row>
    <row r="95" spans="18:18" s="48" customFormat="1" x14ac:dyDescent="0.25">
      <c r="R95" s="201"/>
    </row>
    <row r="96" spans="18:18" s="48" customFormat="1" x14ac:dyDescent="0.25">
      <c r="R96" s="201"/>
    </row>
    <row r="97" spans="18:18" s="48" customFormat="1" x14ac:dyDescent="0.25">
      <c r="R97" s="201"/>
    </row>
    <row r="98" spans="18:18" s="48" customFormat="1" x14ac:dyDescent="0.25">
      <c r="R98" s="201"/>
    </row>
    <row r="99" spans="18:18" s="48" customFormat="1" x14ac:dyDescent="0.25">
      <c r="R99" s="201"/>
    </row>
    <row r="100" spans="18:18" s="48" customFormat="1" x14ac:dyDescent="0.25">
      <c r="R100" s="201"/>
    </row>
    <row r="101" spans="18:18" s="48" customFormat="1" x14ac:dyDescent="0.25">
      <c r="R101" s="201"/>
    </row>
    <row r="102" spans="18:18" s="48" customFormat="1" x14ac:dyDescent="0.25">
      <c r="R102" s="201"/>
    </row>
    <row r="103" spans="18:18" s="48" customFormat="1" x14ac:dyDescent="0.25">
      <c r="R103" s="201"/>
    </row>
    <row r="104" spans="18:18" s="48" customFormat="1" x14ac:dyDescent="0.25">
      <c r="R104" s="201"/>
    </row>
    <row r="105" spans="18:18" s="48" customFormat="1" x14ac:dyDescent="0.25">
      <c r="R105" s="201"/>
    </row>
    <row r="106" spans="18:18" s="48" customFormat="1" x14ac:dyDescent="0.25">
      <c r="R106" s="201"/>
    </row>
    <row r="107" spans="18:18" s="48" customFormat="1" x14ac:dyDescent="0.25">
      <c r="R107" s="201"/>
    </row>
    <row r="108" spans="18:18" s="48" customFormat="1" x14ac:dyDescent="0.25">
      <c r="R108" s="201"/>
    </row>
    <row r="109" spans="18:18" s="48" customFormat="1" x14ac:dyDescent="0.25">
      <c r="R109" s="201"/>
    </row>
    <row r="110" spans="18:18" s="48" customFormat="1" x14ac:dyDescent="0.25">
      <c r="R110" s="201"/>
    </row>
    <row r="111" spans="18:18" s="48" customFormat="1" x14ac:dyDescent="0.25">
      <c r="R111" s="201"/>
    </row>
    <row r="112" spans="18:18" s="48" customFormat="1" x14ac:dyDescent="0.25">
      <c r="R112" s="201"/>
    </row>
    <row r="113" spans="18:18" s="48" customFormat="1" x14ac:dyDescent="0.25">
      <c r="R113" s="201"/>
    </row>
    <row r="114" spans="18:18" s="48" customFormat="1" x14ac:dyDescent="0.25">
      <c r="R114" s="201"/>
    </row>
    <row r="115" spans="18:18" s="48" customFormat="1" x14ac:dyDescent="0.25">
      <c r="R115" s="201"/>
    </row>
    <row r="116" spans="18:18" s="48" customFormat="1" x14ac:dyDescent="0.25">
      <c r="R116" s="201"/>
    </row>
    <row r="117" spans="18:18" s="48" customFormat="1" x14ac:dyDescent="0.25">
      <c r="R117" s="201"/>
    </row>
    <row r="118" spans="18:18" s="48" customFormat="1" x14ac:dyDescent="0.25">
      <c r="R118" s="201"/>
    </row>
    <row r="119" spans="18:18" s="48" customFormat="1" x14ac:dyDescent="0.25">
      <c r="R119" s="201"/>
    </row>
    <row r="120" spans="18:18" s="48" customFormat="1" x14ac:dyDescent="0.25">
      <c r="R120" s="201"/>
    </row>
    <row r="121" spans="18:18" s="48" customFormat="1" x14ac:dyDescent="0.25">
      <c r="R121" s="201"/>
    </row>
    <row r="122" spans="18:18" s="48" customFormat="1" x14ac:dyDescent="0.25">
      <c r="R122" s="201"/>
    </row>
    <row r="123" spans="18:18" s="48" customFormat="1" x14ac:dyDescent="0.25">
      <c r="R123" s="201"/>
    </row>
    <row r="124" spans="18:18" s="48" customFormat="1" x14ac:dyDescent="0.25">
      <c r="R124" s="201"/>
    </row>
    <row r="125" spans="18:18" s="48" customFormat="1" x14ac:dyDescent="0.25">
      <c r="R125" s="201"/>
    </row>
    <row r="126" spans="18:18" s="48" customFormat="1" x14ac:dyDescent="0.25">
      <c r="R126" s="201"/>
    </row>
    <row r="127" spans="18:18" s="48" customFormat="1" x14ac:dyDescent="0.25">
      <c r="R127" s="201"/>
    </row>
    <row r="128" spans="18:18" s="48" customFormat="1" x14ac:dyDescent="0.25">
      <c r="R128" s="201"/>
    </row>
    <row r="129" spans="18:18" s="48" customFormat="1" x14ac:dyDescent="0.25">
      <c r="R129" s="201"/>
    </row>
    <row r="130" spans="18:18" s="48" customFormat="1" x14ac:dyDescent="0.25">
      <c r="R130" s="201"/>
    </row>
    <row r="131" spans="18:18" s="48" customFormat="1" x14ac:dyDescent="0.25">
      <c r="R131" s="201"/>
    </row>
    <row r="132" spans="18:18" s="48" customFormat="1" x14ac:dyDescent="0.25">
      <c r="R132" s="201"/>
    </row>
    <row r="133" spans="18:18" s="48" customFormat="1" x14ac:dyDescent="0.25">
      <c r="R133" s="201"/>
    </row>
    <row r="134" spans="18:18" s="48" customFormat="1" x14ac:dyDescent="0.25">
      <c r="R134" s="201"/>
    </row>
    <row r="135" spans="18:18" s="48" customFormat="1" x14ac:dyDescent="0.25">
      <c r="R135" s="201"/>
    </row>
    <row r="136" spans="18:18" s="48" customFormat="1" x14ac:dyDescent="0.25">
      <c r="R136" s="201"/>
    </row>
    <row r="137" spans="18:18" s="48" customFormat="1" x14ac:dyDescent="0.25">
      <c r="R137" s="201"/>
    </row>
    <row r="138" spans="18:18" s="48" customFormat="1" x14ac:dyDescent="0.25">
      <c r="R138" s="201"/>
    </row>
    <row r="139" spans="18:18" s="48" customFormat="1" x14ac:dyDescent="0.25">
      <c r="R139" s="201"/>
    </row>
    <row r="140" spans="18:18" s="48" customFormat="1" x14ac:dyDescent="0.25">
      <c r="R140" s="201"/>
    </row>
    <row r="141" spans="18:18" s="48" customFormat="1" x14ac:dyDescent="0.25">
      <c r="R141" s="201"/>
    </row>
    <row r="142" spans="18:18" s="48" customFormat="1" x14ac:dyDescent="0.25">
      <c r="R142" s="201"/>
    </row>
    <row r="143" spans="18:18" s="48" customFormat="1" x14ac:dyDescent="0.25">
      <c r="R143" s="201"/>
    </row>
    <row r="144" spans="18:18" s="48" customFormat="1" x14ac:dyDescent="0.25">
      <c r="R144" s="201"/>
    </row>
    <row r="145" spans="18:18" s="48" customFormat="1" x14ac:dyDescent="0.25">
      <c r="R145" s="201"/>
    </row>
    <row r="146" spans="18:18" s="48" customFormat="1" x14ac:dyDescent="0.25">
      <c r="R146" s="201"/>
    </row>
    <row r="147" spans="18:18" s="48" customFormat="1" x14ac:dyDescent="0.25">
      <c r="R147" s="201"/>
    </row>
    <row r="148" spans="18:18" s="48" customFormat="1" x14ac:dyDescent="0.25">
      <c r="R148" s="201"/>
    </row>
    <row r="149" spans="18:18" s="48" customFormat="1" x14ac:dyDescent="0.25">
      <c r="R149" s="201"/>
    </row>
    <row r="150" spans="18:18" s="48" customFormat="1" x14ac:dyDescent="0.25">
      <c r="R150" s="201"/>
    </row>
    <row r="151" spans="18:18" s="48" customFormat="1" x14ac:dyDescent="0.25">
      <c r="R151" s="201"/>
    </row>
    <row r="152" spans="18:18" s="48" customFormat="1" x14ac:dyDescent="0.25">
      <c r="R152" s="201"/>
    </row>
    <row r="153" spans="18:18" s="48" customFormat="1" x14ac:dyDescent="0.25">
      <c r="R153" s="201"/>
    </row>
    <row r="154" spans="18:18" s="48" customFormat="1" x14ac:dyDescent="0.25">
      <c r="R154" s="201"/>
    </row>
    <row r="155" spans="18:18" s="48" customFormat="1" x14ac:dyDescent="0.25">
      <c r="R155" s="201"/>
    </row>
    <row r="156" spans="18:18" s="48" customFormat="1" x14ac:dyDescent="0.25">
      <c r="R156" s="201"/>
    </row>
    <row r="157" spans="18:18" s="48" customFormat="1" x14ac:dyDescent="0.25">
      <c r="R157" s="201"/>
    </row>
    <row r="158" spans="18:18" s="48" customFormat="1" x14ac:dyDescent="0.25">
      <c r="R158" s="201"/>
    </row>
    <row r="159" spans="18:18" s="48" customFormat="1" x14ac:dyDescent="0.25">
      <c r="R159" s="201"/>
    </row>
    <row r="160" spans="18:18" s="48" customFormat="1" x14ac:dyDescent="0.25">
      <c r="R160" s="201"/>
    </row>
    <row r="161" spans="18:18" s="48" customFormat="1" x14ac:dyDescent="0.25">
      <c r="R161" s="201"/>
    </row>
    <row r="162" spans="18:18" s="48" customFormat="1" x14ac:dyDescent="0.25">
      <c r="R162" s="201"/>
    </row>
    <row r="163" spans="18:18" s="48" customFormat="1" x14ac:dyDescent="0.25">
      <c r="R163" s="201"/>
    </row>
    <row r="164" spans="18:18" s="48" customFormat="1" x14ac:dyDescent="0.25">
      <c r="R164" s="201"/>
    </row>
    <row r="165" spans="18:18" s="48" customFormat="1" x14ac:dyDescent="0.25">
      <c r="R165" s="201"/>
    </row>
    <row r="166" spans="18:18" s="48" customFormat="1" x14ac:dyDescent="0.25">
      <c r="R166" s="201"/>
    </row>
    <row r="167" spans="18:18" s="48" customFormat="1" x14ac:dyDescent="0.25">
      <c r="R167" s="201"/>
    </row>
    <row r="168" spans="18:18" s="48" customFormat="1" x14ac:dyDescent="0.25">
      <c r="R168" s="201"/>
    </row>
    <row r="169" spans="18:18" s="48" customFormat="1" x14ac:dyDescent="0.25">
      <c r="R169" s="201"/>
    </row>
    <row r="170" spans="18:18" s="48" customFormat="1" x14ac:dyDescent="0.25">
      <c r="R170" s="201"/>
    </row>
    <row r="171" spans="18:18" s="48" customFormat="1" x14ac:dyDescent="0.25">
      <c r="R171" s="201"/>
    </row>
    <row r="172" spans="18:18" s="48" customFormat="1" x14ac:dyDescent="0.25">
      <c r="R172" s="201"/>
    </row>
    <row r="173" spans="18:18" s="48" customFormat="1" x14ac:dyDescent="0.25">
      <c r="R173" s="201"/>
    </row>
    <row r="174" spans="18:18" s="48" customFormat="1" x14ac:dyDescent="0.25">
      <c r="R174" s="201"/>
    </row>
    <row r="175" spans="18:18" s="48" customFormat="1" x14ac:dyDescent="0.25">
      <c r="R175" s="201"/>
    </row>
    <row r="176" spans="18:18" s="48" customFormat="1" x14ac:dyDescent="0.25">
      <c r="R176" s="201"/>
    </row>
    <row r="177" spans="18:18" s="48" customFormat="1" x14ac:dyDescent="0.25">
      <c r="R177" s="201"/>
    </row>
    <row r="178" spans="18:18" s="48" customFormat="1" x14ac:dyDescent="0.25">
      <c r="R178" s="201"/>
    </row>
    <row r="179" spans="18:18" s="48" customFormat="1" x14ac:dyDescent="0.25">
      <c r="R179" s="201"/>
    </row>
    <row r="180" spans="18:18" s="48" customFormat="1" x14ac:dyDescent="0.25">
      <c r="R180" s="201"/>
    </row>
    <row r="181" spans="18:18" s="48" customFormat="1" x14ac:dyDescent="0.25">
      <c r="R181" s="201"/>
    </row>
    <row r="182" spans="18:18" s="48" customFormat="1" x14ac:dyDescent="0.25">
      <c r="R182" s="201"/>
    </row>
    <row r="183" spans="18:18" s="48" customFormat="1" x14ac:dyDescent="0.25">
      <c r="R183" s="201"/>
    </row>
    <row r="184" spans="18:18" s="48" customFormat="1" x14ac:dyDescent="0.25">
      <c r="R184" s="201"/>
    </row>
    <row r="185" spans="18:18" s="48" customFormat="1" x14ac:dyDescent="0.25">
      <c r="R185" s="201"/>
    </row>
    <row r="186" spans="18:18" s="48" customFormat="1" x14ac:dyDescent="0.25">
      <c r="R186" s="201"/>
    </row>
    <row r="187" spans="18:18" s="48" customFormat="1" x14ac:dyDescent="0.25">
      <c r="R187" s="201"/>
    </row>
    <row r="188" spans="18:18" s="48" customFormat="1" x14ac:dyDescent="0.25">
      <c r="R188" s="201"/>
    </row>
    <row r="189" spans="18:18" s="48" customFormat="1" x14ac:dyDescent="0.25">
      <c r="R189" s="201"/>
    </row>
    <row r="190" spans="18:18" s="48" customFormat="1" x14ac:dyDescent="0.25">
      <c r="R190" s="201"/>
    </row>
    <row r="191" spans="18:18" s="48" customFormat="1" x14ac:dyDescent="0.25">
      <c r="R191" s="201"/>
    </row>
    <row r="192" spans="18:18" s="48" customFormat="1" x14ac:dyDescent="0.25">
      <c r="R192" s="201"/>
    </row>
    <row r="193" spans="18:18" s="48" customFormat="1" x14ac:dyDescent="0.25">
      <c r="R193" s="201"/>
    </row>
    <row r="194" spans="18:18" s="48" customFormat="1" x14ac:dyDescent="0.25">
      <c r="R194" s="201"/>
    </row>
    <row r="195" spans="18:18" s="48" customFormat="1" x14ac:dyDescent="0.25">
      <c r="R195" s="201"/>
    </row>
    <row r="196" spans="18:18" s="48" customFormat="1" x14ac:dyDescent="0.25">
      <c r="R196" s="201"/>
    </row>
    <row r="197" spans="18:18" s="48" customFormat="1" x14ac:dyDescent="0.25">
      <c r="R197" s="201"/>
    </row>
    <row r="198" spans="18:18" s="48" customFormat="1" x14ac:dyDescent="0.25">
      <c r="R198" s="201"/>
    </row>
    <row r="199" spans="18:18" s="48" customFormat="1" x14ac:dyDescent="0.25">
      <c r="R199" s="201"/>
    </row>
    <row r="200" spans="18:18" s="48" customFormat="1" x14ac:dyDescent="0.25">
      <c r="R200" s="201"/>
    </row>
    <row r="201" spans="18:18" s="48" customFormat="1" x14ac:dyDescent="0.25">
      <c r="R201" s="201"/>
    </row>
    <row r="202" spans="18:18" s="48" customFormat="1" x14ac:dyDescent="0.25">
      <c r="R202" s="201"/>
    </row>
    <row r="203" spans="18:18" s="48" customFormat="1" x14ac:dyDescent="0.25">
      <c r="R203" s="201"/>
    </row>
    <row r="204" spans="18:18" s="48" customFormat="1" x14ac:dyDescent="0.25">
      <c r="R204" s="201"/>
    </row>
    <row r="205" spans="18:18" s="48" customFormat="1" x14ac:dyDescent="0.25">
      <c r="R205" s="201"/>
    </row>
    <row r="206" spans="18:18" s="48" customFormat="1" x14ac:dyDescent="0.25">
      <c r="R206" s="201"/>
    </row>
    <row r="207" spans="18:18" s="48" customFormat="1" x14ac:dyDescent="0.25">
      <c r="R207" s="201"/>
    </row>
    <row r="208" spans="18:18" s="48" customFormat="1" x14ac:dyDescent="0.25">
      <c r="R208" s="201"/>
    </row>
    <row r="209" spans="18:18" s="48" customFormat="1" x14ac:dyDescent="0.25">
      <c r="R209" s="201"/>
    </row>
    <row r="210" spans="18:18" s="48" customFormat="1" x14ac:dyDescent="0.25">
      <c r="R210" s="201"/>
    </row>
    <row r="211" spans="18:18" s="48" customFormat="1" x14ac:dyDescent="0.25">
      <c r="R211" s="201"/>
    </row>
    <row r="212" spans="18:18" s="48" customFormat="1" x14ac:dyDescent="0.25">
      <c r="R212" s="201"/>
    </row>
    <row r="213" spans="18:18" s="48" customFormat="1" x14ac:dyDescent="0.25">
      <c r="R213" s="201"/>
    </row>
    <row r="214" spans="18:18" s="48" customFormat="1" x14ac:dyDescent="0.25">
      <c r="R214" s="201"/>
    </row>
    <row r="215" spans="18:18" s="48" customFormat="1" x14ac:dyDescent="0.25">
      <c r="R215" s="201"/>
    </row>
    <row r="216" spans="18:18" s="48" customFormat="1" x14ac:dyDescent="0.25">
      <c r="R216" s="201"/>
    </row>
    <row r="217" spans="18:18" s="48" customFormat="1" x14ac:dyDescent="0.25">
      <c r="R217" s="201"/>
    </row>
    <row r="218" spans="18:18" s="48" customFormat="1" x14ac:dyDescent="0.25">
      <c r="R218" s="201"/>
    </row>
    <row r="219" spans="18:18" s="48" customFormat="1" x14ac:dyDescent="0.25">
      <c r="R219" s="201"/>
    </row>
    <row r="220" spans="18:18" s="48" customFormat="1" x14ac:dyDescent="0.25">
      <c r="R220" s="201"/>
    </row>
    <row r="221" spans="18:18" s="48" customFormat="1" x14ac:dyDescent="0.25">
      <c r="R221" s="201"/>
    </row>
    <row r="222" spans="18:18" s="48" customFormat="1" x14ac:dyDescent="0.25">
      <c r="R222" s="201"/>
    </row>
    <row r="223" spans="18:18" s="48" customFormat="1" x14ac:dyDescent="0.25">
      <c r="R223" s="201"/>
    </row>
    <row r="224" spans="18:18" s="48" customFormat="1" x14ac:dyDescent="0.25">
      <c r="R224" s="201"/>
    </row>
    <row r="225" spans="18:18" s="48" customFormat="1" x14ac:dyDescent="0.25">
      <c r="R225" s="201"/>
    </row>
    <row r="226" spans="18:18" s="48" customFormat="1" x14ac:dyDescent="0.25">
      <c r="R226" s="201"/>
    </row>
    <row r="227" spans="18:18" s="48" customFormat="1" x14ac:dyDescent="0.25">
      <c r="R227" s="201"/>
    </row>
    <row r="228" spans="18:18" s="48" customFormat="1" x14ac:dyDescent="0.25">
      <c r="R228" s="201"/>
    </row>
    <row r="229" spans="18:18" s="48" customFormat="1" x14ac:dyDescent="0.25">
      <c r="R229" s="201"/>
    </row>
    <row r="230" spans="18:18" s="48" customFormat="1" x14ac:dyDescent="0.25">
      <c r="R230" s="201"/>
    </row>
    <row r="231" spans="18:18" s="48" customFormat="1" x14ac:dyDescent="0.25">
      <c r="R231" s="201"/>
    </row>
    <row r="232" spans="18:18" s="48" customFormat="1" x14ac:dyDescent="0.25">
      <c r="R232" s="201"/>
    </row>
    <row r="233" spans="18:18" s="48" customFormat="1" x14ac:dyDescent="0.25">
      <c r="R233" s="201"/>
    </row>
    <row r="234" spans="18:18" s="48" customFormat="1" x14ac:dyDescent="0.25">
      <c r="R234" s="201"/>
    </row>
    <row r="235" spans="18:18" s="48" customFormat="1" x14ac:dyDescent="0.25">
      <c r="R235" s="201"/>
    </row>
    <row r="236" spans="18:18" s="48" customFormat="1" x14ac:dyDescent="0.25">
      <c r="R236" s="201"/>
    </row>
    <row r="237" spans="18:18" s="48" customFormat="1" x14ac:dyDescent="0.25">
      <c r="R237" s="201"/>
    </row>
    <row r="238" spans="18:18" s="48" customFormat="1" x14ac:dyDescent="0.25">
      <c r="R238" s="201"/>
    </row>
    <row r="239" spans="18:18" s="48" customFormat="1" x14ac:dyDescent="0.25">
      <c r="R239" s="201"/>
    </row>
    <row r="240" spans="18:18" s="48" customFormat="1" x14ac:dyDescent="0.25">
      <c r="R240" s="201"/>
    </row>
    <row r="241" spans="18:18" s="48" customFormat="1" x14ac:dyDescent="0.25">
      <c r="R241" s="201"/>
    </row>
    <row r="242" spans="18:18" s="48" customFormat="1" x14ac:dyDescent="0.25">
      <c r="R242" s="201"/>
    </row>
    <row r="243" spans="18:18" s="48" customFormat="1" x14ac:dyDescent="0.25">
      <c r="R243" s="201"/>
    </row>
    <row r="244" spans="18:18" s="48" customFormat="1" x14ac:dyDescent="0.25">
      <c r="R244" s="201"/>
    </row>
    <row r="245" spans="18:18" s="48" customFormat="1" x14ac:dyDescent="0.25">
      <c r="R245" s="201"/>
    </row>
    <row r="246" spans="18:18" s="48" customFormat="1" x14ac:dyDescent="0.25">
      <c r="R246" s="201"/>
    </row>
    <row r="247" spans="18:18" s="48" customFormat="1" x14ac:dyDescent="0.25">
      <c r="R247" s="201"/>
    </row>
    <row r="248" spans="18:18" s="48" customFormat="1" x14ac:dyDescent="0.25">
      <c r="R248" s="201"/>
    </row>
    <row r="249" spans="18:18" s="48" customFormat="1" x14ac:dyDescent="0.25">
      <c r="R249" s="201"/>
    </row>
    <row r="250" spans="18:18" s="48" customFormat="1" x14ac:dyDescent="0.25">
      <c r="R250" s="201"/>
    </row>
    <row r="251" spans="18:18" s="48" customFormat="1" x14ac:dyDescent="0.25">
      <c r="R251" s="201"/>
    </row>
    <row r="252" spans="18:18" s="48" customFormat="1" x14ac:dyDescent="0.25">
      <c r="R252" s="201"/>
    </row>
    <row r="253" spans="18:18" s="48" customFormat="1" x14ac:dyDescent="0.25">
      <c r="R253" s="201"/>
    </row>
    <row r="254" spans="18:18" s="48" customFormat="1" x14ac:dyDescent="0.25">
      <c r="R254" s="201"/>
    </row>
    <row r="255" spans="18:18" s="48" customFormat="1" x14ac:dyDescent="0.25">
      <c r="R255" s="201"/>
    </row>
    <row r="256" spans="18:18" s="48" customFormat="1" x14ac:dyDescent="0.25">
      <c r="R256" s="201"/>
    </row>
    <row r="257" spans="18:18" s="48" customFormat="1" x14ac:dyDescent="0.25">
      <c r="R257" s="201"/>
    </row>
    <row r="258" spans="18:18" s="48" customFormat="1" x14ac:dyDescent="0.25">
      <c r="R258" s="201"/>
    </row>
    <row r="259" spans="18:18" s="48" customFormat="1" x14ac:dyDescent="0.25">
      <c r="R259" s="201"/>
    </row>
    <row r="260" spans="18:18" s="48" customFormat="1" x14ac:dyDescent="0.25">
      <c r="R260" s="201"/>
    </row>
    <row r="261" spans="18:18" s="48" customFormat="1" x14ac:dyDescent="0.25">
      <c r="R261" s="201"/>
    </row>
    <row r="262" spans="18:18" s="48" customFormat="1" x14ac:dyDescent="0.25">
      <c r="R262" s="201"/>
    </row>
    <row r="263" spans="18:18" s="48" customFormat="1" x14ac:dyDescent="0.25">
      <c r="R263" s="201"/>
    </row>
    <row r="264" spans="18:18" s="48" customFormat="1" x14ac:dyDescent="0.25">
      <c r="R264" s="201"/>
    </row>
    <row r="265" spans="18:18" s="48" customFormat="1" x14ac:dyDescent="0.25">
      <c r="R265" s="201"/>
    </row>
    <row r="266" spans="18:18" s="48" customFormat="1" x14ac:dyDescent="0.25">
      <c r="R266" s="201"/>
    </row>
    <row r="267" spans="18:18" s="48" customFormat="1" x14ac:dyDescent="0.25">
      <c r="R267" s="201"/>
    </row>
    <row r="268" spans="18:18" s="48" customFormat="1" x14ac:dyDescent="0.25">
      <c r="R268" s="201"/>
    </row>
    <row r="269" spans="18:18" s="48" customFormat="1" x14ac:dyDescent="0.25">
      <c r="R269" s="201"/>
    </row>
    <row r="270" spans="18:18" s="48" customFormat="1" x14ac:dyDescent="0.25">
      <c r="R270" s="201"/>
    </row>
    <row r="271" spans="18:18" s="48" customFormat="1" x14ac:dyDescent="0.25">
      <c r="R271" s="201"/>
    </row>
    <row r="272" spans="18:18" s="48" customFormat="1" x14ac:dyDescent="0.25">
      <c r="R272" s="201"/>
    </row>
    <row r="273" spans="18:18" s="48" customFormat="1" x14ac:dyDescent="0.25">
      <c r="R273" s="201"/>
    </row>
    <row r="274" spans="18:18" s="48" customFormat="1" x14ac:dyDescent="0.25">
      <c r="R274" s="201"/>
    </row>
    <row r="275" spans="18:18" s="48" customFormat="1" x14ac:dyDescent="0.25">
      <c r="R275" s="201"/>
    </row>
    <row r="276" spans="18:18" s="48" customFormat="1" x14ac:dyDescent="0.25">
      <c r="R276" s="201"/>
    </row>
    <row r="277" spans="18:18" s="48" customFormat="1" x14ac:dyDescent="0.25">
      <c r="R277" s="201"/>
    </row>
    <row r="278" spans="18:18" s="48" customFormat="1" x14ac:dyDescent="0.25">
      <c r="R278" s="201"/>
    </row>
    <row r="279" spans="18:18" s="48" customFormat="1" x14ac:dyDescent="0.25">
      <c r="R279" s="201"/>
    </row>
    <row r="280" spans="18:18" s="48" customFormat="1" x14ac:dyDescent="0.25">
      <c r="R280" s="201"/>
    </row>
    <row r="281" spans="18:18" s="48" customFormat="1" x14ac:dyDescent="0.25">
      <c r="R281" s="201"/>
    </row>
    <row r="282" spans="18:18" s="48" customFormat="1" x14ac:dyDescent="0.25">
      <c r="R282" s="201"/>
    </row>
    <row r="283" spans="18:18" s="48" customFormat="1" x14ac:dyDescent="0.25">
      <c r="R283" s="201"/>
    </row>
    <row r="284" spans="18:18" s="48" customFormat="1" x14ac:dyDescent="0.25">
      <c r="R284" s="201"/>
    </row>
    <row r="285" spans="18:18" s="48" customFormat="1" x14ac:dyDescent="0.25">
      <c r="R285" s="201"/>
    </row>
    <row r="286" spans="18:18" s="48" customFormat="1" x14ac:dyDescent="0.25">
      <c r="R286" s="201"/>
    </row>
    <row r="287" spans="18:18" s="48" customFormat="1" x14ac:dyDescent="0.25">
      <c r="R287" s="201"/>
    </row>
    <row r="288" spans="18:18" s="48" customFormat="1" x14ac:dyDescent="0.25">
      <c r="R288" s="201"/>
    </row>
    <row r="289" spans="18:18" s="48" customFormat="1" x14ac:dyDescent="0.25">
      <c r="R289" s="201"/>
    </row>
    <row r="290" spans="18:18" s="48" customFormat="1" x14ac:dyDescent="0.25">
      <c r="R290" s="201"/>
    </row>
    <row r="291" spans="18:18" s="48" customFormat="1" x14ac:dyDescent="0.25">
      <c r="R291" s="201"/>
    </row>
    <row r="292" spans="18:18" s="48" customFormat="1" x14ac:dyDescent="0.25">
      <c r="R292" s="201"/>
    </row>
    <row r="293" spans="18:18" s="48" customFormat="1" x14ac:dyDescent="0.25">
      <c r="R293" s="201"/>
    </row>
    <row r="294" spans="18:18" s="48" customFormat="1" x14ac:dyDescent="0.25">
      <c r="R294" s="201"/>
    </row>
    <row r="295" spans="18:18" s="48" customFormat="1" x14ac:dyDescent="0.25">
      <c r="R295" s="201"/>
    </row>
    <row r="296" spans="18:18" s="48" customFormat="1" x14ac:dyDescent="0.25">
      <c r="R296" s="201"/>
    </row>
    <row r="297" spans="18:18" s="48" customFormat="1" x14ac:dyDescent="0.25">
      <c r="R297" s="201"/>
    </row>
    <row r="298" spans="18:18" s="48" customFormat="1" x14ac:dyDescent="0.25">
      <c r="R298" s="201"/>
    </row>
    <row r="299" spans="18:18" s="48" customFormat="1" x14ac:dyDescent="0.25">
      <c r="R299" s="201"/>
    </row>
    <row r="300" spans="18:18" s="48" customFormat="1" x14ac:dyDescent="0.25">
      <c r="R300" s="201"/>
    </row>
    <row r="301" spans="18:18" s="48" customFormat="1" x14ac:dyDescent="0.25">
      <c r="R301" s="201"/>
    </row>
    <row r="302" spans="18:18" s="48" customFormat="1" x14ac:dyDescent="0.25">
      <c r="R302" s="201"/>
    </row>
    <row r="303" spans="18:18" s="48" customFormat="1" x14ac:dyDescent="0.25">
      <c r="R303" s="201"/>
    </row>
    <row r="304" spans="18:18" s="48" customFormat="1" x14ac:dyDescent="0.25">
      <c r="R304" s="201"/>
    </row>
    <row r="305" spans="18:18" s="48" customFormat="1" x14ac:dyDescent="0.25">
      <c r="R305" s="201"/>
    </row>
    <row r="306" spans="18:18" s="48" customFormat="1" x14ac:dyDescent="0.25">
      <c r="R306" s="201"/>
    </row>
    <row r="307" spans="18:18" s="48" customFormat="1" x14ac:dyDescent="0.25">
      <c r="R307" s="201"/>
    </row>
    <row r="308" spans="18:18" s="48" customFormat="1" x14ac:dyDescent="0.25">
      <c r="R308" s="201"/>
    </row>
    <row r="309" spans="18:18" s="48" customFormat="1" x14ac:dyDescent="0.25">
      <c r="R309" s="201"/>
    </row>
    <row r="310" spans="18:18" s="48" customFormat="1" x14ac:dyDescent="0.25">
      <c r="R310" s="201"/>
    </row>
    <row r="311" spans="18:18" s="48" customFormat="1" x14ac:dyDescent="0.25">
      <c r="R311" s="201"/>
    </row>
    <row r="312" spans="18:18" s="48" customFormat="1" x14ac:dyDescent="0.25">
      <c r="R312" s="201"/>
    </row>
    <row r="313" spans="18:18" s="48" customFormat="1" x14ac:dyDescent="0.25">
      <c r="R313" s="201"/>
    </row>
    <row r="314" spans="18:18" s="48" customFormat="1" x14ac:dyDescent="0.25">
      <c r="R314" s="201"/>
    </row>
    <row r="315" spans="18:18" s="48" customFormat="1" x14ac:dyDescent="0.25">
      <c r="R315" s="201"/>
    </row>
    <row r="316" spans="18:18" s="48" customFormat="1" x14ac:dyDescent="0.25">
      <c r="R316" s="201"/>
    </row>
    <row r="317" spans="18:18" s="48" customFormat="1" x14ac:dyDescent="0.25">
      <c r="R317" s="201"/>
    </row>
    <row r="318" spans="18:18" s="48" customFormat="1" x14ac:dyDescent="0.25">
      <c r="R318" s="201"/>
    </row>
    <row r="319" spans="18:18" s="48" customFormat="1" x14ac:dyDescent="0.25">
      <c r="R319" s="201"/>
    </row>
    <row r="320" spans="18:18" s="48" customFormat="1" x14ac:dyDescent="0.25">
      <c r="R320" s="201"/>
    </row>
    <row r="321" spans="18:18" s="48" customFormat="1" x14ac:dyDescent="0.25">
      <c r="R321" s="201"/>
    </row>
    <row r="322" spans="18:18" s="48" customFormat="1" x14ac:dyDescent="0.25">
      <c r="R322" s="201"/>
    </row>
    <row r="323" spans="18:18" s="48" customFormat="1" x14ac:dyDescent="0.25">
      <c r="R323" s="201"/>
    </row>
    <row r="324" spans="18:18" s="48" customFormat="1" x14ac:dyDescent="0.25">
      <c r="R324" s="201"/>
    </row>
    <row r="325" spans="18:18" s="48" customFormat="1" x14ac:dyDescent="0.25">
      <c r="R325" s="201"/>
    </row>
    <row r="326" spans="18:18" s="48" customFormat="1" x14ac:dyDescent="0.25">
      <c r="R326" s="201"/>
    </row>
    <row r="327" spans="18:18" s="48" customFormat="1" x14ac:dyDescent="0.25">
      <c r="R327" s="201"/>
    </row>
    <row r="328" spans="18:18" s="48" customFormat="1" x14ac:dyDescent="0.25">
      <c r="R328" s="201"/>
    </row>
    <row r="329" spans="18:18" s="48" customFormat="1" x14ac:dyDescent="0.25">
      <c r="R329" s="201"/>
    </row>
    <row r="330" spans="18:18" s="48" customFormat="1" x14ac:dyDescent="0.25">
      <c r="R330" s="201"/>
    </row>
    <row r="331" spans="18:18" s="48" customFormat="1" x14ac:dyDescent="0.25">
      <c r="R331" s="201"/>
    </row>
    <row r="332" spans="18:18" s="48" customFormat="1" x14ac:dyDescent="0.25">
      <c r="R332" s="201"/>
    </row>
    <row r="333" spans="18:18" s="48" customFormat="1" x14ac:dyDescent="0.25">
      <c r="R333" s="201"/>
    </row>
    <row r="334" spans="18:18" s="48" customFormat="1" x14ac:dyDescent="0.25">
      <c r="R334" s="201"/>
    </row>
    <row r="335" spans="18:18" s="48" customFormat="1" x14ac:dyDescent="0.25">
      <c r="R335" s="201"/>
    </row>
    <row r="336" spans="18:18" s="48" customFormat="1" x14ac:dyDescent="0.25">
      <c r="R336" s="201"/>
    </row>
    <row r="337" spans="18:18" s="48" customFormat="1" x14ac:dyDescent="0.25">
      <c r="R337" s="201"/>
    </row>
    <row r="338" spans="18:18" s="48" customFormat="1" x14ac:dyDescent="0.25">
      <c r="R338" s="201"/>
    </row>
    <row r="339" spans="18:18" s="48" customFormat="1" x14ac:dyDescent="0.25">
      <c r="R339" s="201"/>
    </row>
    <row r="340" spans="18:18" s="48" customFormat="1" x14ac:dyDescent="0.25">
      <c r="R340" s="201"/>
    </row>
    <row r="341" spans="18:18" s="48" customFormat="1" x14ac:dyDescent="0.25">
      <c r="R341" s="201"/>
    </row>
    <row r="342" spans="18:18" s="48" customFormat="1" x14ac:dyDescent="0.25">
      <c r="R342" s="201"/>
    </row>
    <row r="343" spans="18:18" s="48" customFormat="1" x14ac:dyDescent="0.25">
      <c r="R343" s="201"/>
    </row>
    <row r="344" spans="18:18" s="48" customFormat="1" x14ac:dyDescent="0.25">
      <c r="R344" s="201"/>
    </row>
    <row r="345" spans="18:18" s="48" customFormat="1" x14ac:dyDescent="0.25">
      <c r="R345" s="201"/>
    </row>
    <row r="346" spans="18:18" s="48" customFormat="1" x14ac:dyDescent="0.25">
      <c r="R346" s="201"/>
    </row>
    <row r="347" spans="18:18" s="48" customFormat="1" x14ac:dyDescent="0.25">
      <c r="R347" s="201"/>
    </row>
    <row r="348" spans="18:18" s="48" customFormat="1" x14ac:dyDescent="0.25">
      <c r="R348" s="201"/>
    </row>
    <row r="349" spans="18:18" s="48" customFormat="1" x14ac:dyDescent="0.25">
      <c r="R349" s="201"/>
    </row>
    <row r="350" spans="18:18" s="48" customFormat="1" x14ac:dyDescent="0.25">
      <c r="R350" s="201"/>
    </row>
    <row r="351" spans="18:18" s="48" customFormat="1" x14ac:dyDescent="0.25">
      <c r="R351" s="201"/>
    </row>
    <row r="352" spans="18:18" s="48" customFormat="1" x14ac:dyDescent="0.25">
      <c r="R352" s="201"/>
    </row>
    <row r="353" spans="18:18" s="48" customFormat="1" x14ac:dyDescent="0.25">
      <c r="R353" s="201"/>
    </row>
    <row r="354" spans="18:18" s="48" customFormat="1" x14ac:dyDescent="0.25">
      <c r="R354" s="201"/>
    </row>
    <row r="355" spans="18:18" s="48" customFormat="1" x14ac:dyDescent="0.25">
      <c r="R355" s="201"/>
    </row>
    <row r="356" spans="18:18" s="48" customFormat="1" x14ac:dyDescent="0.25">
      <c r="R356" s="201"/>
    </row>
    <row r="357" spans="18:18" s="48" customFormat="1" x14ac:dyDescent="0.25">
      <c r="R357" s="201"/>
    </row>
    <row r="358" spans="18:18" s="48" customFormat="1" x14ac:dyDescent="0.25">
      <c r="R358" s="201"/>
    </row>
    <row r="359" spans="18:18" s="48" customFormat="1" x14ac:dyDescent="0.25">
      <c r="R359" s="201"/>
    </row>
    <row r="360" spans="18:18" s="48" customFormat="1" x14ac:dyDescent="0.25">
      <c r="R360" s="201"/>
    </row>
    <row r="361" spans="18:18" s="48" customFormat="1" x14ac:dyDescent="0.25">
      <c r="R361" s="201"/>
    </row>
    <row r="362" spans="18:18" s="48" customFormat="1" x14ac:dyDescent="0.25">
      <c r="R362" s="201"/>
    </row>
    <row r="363" spans="18:18" s="48" customFormat="1" x14ac:dyDescent="0.25">
      <c r="R363" s="201"/>
    </row>
    <row r="364" spans="18:18" s="48" customFormat="1" x14ac:dyDescent="0.25">
      <c r="R364" s="201"/>
    </row>
    <row r="365" spans="18:18" s="48" customFormat="1" x14ac:dyDescent="0.25">
      <c r="R365" s="201"/>
    </row>
    <row r="366" spans="18:18" s="48" customFormat="1" x14ac:dyDescent="0.25">
      <c r="R366" s="201"/>
    </row>
    <row r="367" spans="18:18" s="48" customFormat="1" x14ac:dyDescent="0.25">
      <c r="R367" s="201"/>
    </row>
    <row r="368" spans="18:18" s="48" customFormat="1" x14ac:dyDescent="0.25">
      <c r="R368" s="201"/>
    </row>
    <row r="369" spans="18:18" s="48" customFormat="1" x14ac:dyDescent="0.25">
      <c r="R369" s="201"/>
    </row>
    <row r="370" spans="18:18" s="48" customFormat="1" x14ac:dyDescent="0.25">
      <c r="R370" s="201"/>
    </row>
    <row r="371" spans="18:18" s="48" customFormat="1" x14ac:dyDescent="0.25">
      <c r="R371" s="201"/>
    </row>
    <row r="372" spans="18:18" s="48" customFormat="1" x14ac:dyDescent="0.25">
      <c r="R372" s="201"/>
    </row>
    <row r="373" spans="18:18" s="48" customFormat="1" x14ac:dyDescent="0.25">
      <c r="R373" s="201"/>
    </row>
    <row r="374" spans="18:18" s="48" customFormat="1" x14ac:dyDescent="0.25">
      <c r="R374" s="201"/>
    </row>
    <row r="375" spans="18:18" s="48" customFormat="1" x14ac:dyDescent="0.25">
      <c r="R375" s="201"/>
    </row>
    <row r="376" spans="18:18" s="48" customFormat="1" x14ac:dyDescent="0.25">
      <c r="R376" s="201"/>
    </row>
    <row r="377" spans="18:18" s="48" customFormat="1" x14ac:dyDescent="0.25">
      <c r="R377" s="201"/>
    </row>
    <row r="378" spans="18:18" s="48" customFormat="1" x14ac:dyDescent="0.25">
      <c r="R378" s="201"/>
    </row>
    <row r="379" spans="18:18" s="48" customFormat="1" x14ac:dyDescent="0.25">
      <c r="R379" s="201"/>
    </row>
    <row r="380" spans="18:18" s="48" customFormat="1" x14ac:dyDescent="0.25">
      <c r="R380" s="201"/>
    </row>
    <row r="381" spans="18:18" s="48" customFormat="1" x14ac:dyDescent="0.25">
      <c r="R381" s="201"/>
    </row>
    <row r="382" spans="18:18" s="48" customFormat="1" x14ac:dyDescent="0.25">
      <c r="R382" s="201"/>
    </row>
    <row r="383" spans="18:18" s="48" customFormat="1" x14ac:dyDescent="0.25">
      <c r="R383" s="201"/>
    </row>
    <row r="384" spans="18:18" s="48" customFormat="1" x14ac:dyDescent="0.25">
      <c r="R384" s="201"/>
    </row>
    <row r="385" spans="18:18" s="48" customFormat="1" x14ac:dyDescent="0.25">
      <c r="R385" s="201"/>
    </row>
    <row r="386" spans="18:18" s="48" customFormat="1" x14ac:dyDescent="0.25">
      <c r="R386" s="201"/>
    </row>
    <row r="387" spans="18:18" s="48" customFormat="1" x14ac:dyDescent="0.25">
      <c r="R387" s="201"/>
    </row>
    <row r="388" spans="18:18" s="48" customFormat="1" x14ac:dyDescent="0.25">
      <c r="R388" s="201"/>
    </row>
    <row r="389" spans="18:18" s="48" customFormat="1" x14ac:dyDescent="0.25">
      <c r="R389" s="201"/>
    </row>
    <row r="390" spans="18:18" s="48" customFormat="1" x14ac:dyDescent="0.25">
      <c r="R390" s="201"/>
    </row>
    <row r="391" spans="18:18" s="48" customFormat="1" x14ac:dyDescent="0.25">
      <c r="R391" s="201"/>
    </row>
    <row r="392" spans="18:18" s="48" customFormat="1" x14ac:dyDescent="0.25">
      <c r="R392" s="201"/>
    </row>
    <row r="393" spans="18:18" s="48" customFormat="1" x14ac:dyDescent="0.25">
      <c r="R393" s="201"/>
    </row>
    <row r="394" spans="18:18" s="48" customFormat="1" x14ac:dyDescent="0.25">
      <c r="R394" s="201"/>
    </row>
    <row r="395" spans="18:18" s="48" customFormat="1" x14ac:dyDescent="0.25">
      <c r="R395" s="201"/>
    </row>
    <row r="396" spans="18:18" s="48" customFormat="1" x14ac:dyDescent="0.25">
      <c r="R396" s="201"/>
    </row>
    <row r="397" spans="18:18" s="48" customFormat="1" x14ac:dyDescent="0.25">
      <c r="R397" s="201"/>
    </row>
    <row r="398" spans="18:18" s="48" customFormat="1" x14ac:dyDescent="0.25">
      <c r="R398" s="201"/>
    </row>
    <row r="399" spans="18:18" s="48" customFormat="1" x14ac:dyDescent="0.25">
      <c r="R399" s="201"/>
    </row>
    <row r="400" spans="18:18" s="48" customFormat="1" x14ac:dyDescent="0.25">
      <c r="R400" s="201"/>
    </row>
    <row r="401" spans="18:18" s="48" customFormat="1" x14ac:dyDescent="0.25">
      <c r="R401" s="201"/>
    </row>
    <row r="402" spans="18:18" s="48" customFormat="1" x14ac:dyDescent="0.25">
      <c r="R402" s="201"/>
    </row>
    <row r="403" spans="18:18" s="48" customFormat="1" x14ac:dyDescent="0.25">
      <c r="R403" s="201"/>
    </row>
    <row r="404" spans="18:18" s="48" customFormat="1" x14ac:dyDescent="0.25">
      <c r="R404" s="201"/>
    </row>
    <row r="405" spans="18:18" s="48" customFormat="1" x14ac:dyDescent="0.25">
      <c r="R405" s="201"/>
    </row>
    <row r="406" spans="18:18" s="48" customFormat="1" x14ac:dyDescent="0.25">
      <c r="R406" s="201"/>
    </row>
    <row r="407" spans="18:18" s="48" customFormat="1" x14ac:dyDescent="0.25">
      <c r="R407" s="201"/>
    </row>
    <row r="408" spans="18:18" s="48" customFormat="1" x14ac:dyDescent="0.25">
      <c r="R408" s="201"/>
    </row>
    <row r="409" spans="18:18" s="48" customFormat="1" x14ac:dyDescent="0.25">
      <c r="R409" s="201"/>
    </row>
    <row r="410" spans="18:18" s="48" customFormat="1" x14ac:dyDescent="0.25">
      <c r="R410" s="201"/>
    </row>
    <row r="411" spans="18:18" s="48" customFormat="1" x14ac:dyDescent="0.25">
      <c r="R411" s="201"/>
    </row>
    <row r="412" spans="18:18" s="48" customFormat="1" x14ac:dyDescent="0.25">
      <c r="R412" s="201"/>
    </row>
    <row r="413" spans="18:18" s="48" customFormat="1" x14ac:dyDescent="0.25">
      <c r="R413" s="201"/>
    </row>
    <row r="414" spans="18:18" s="48" customFormat="1" x14ac:dyDescent="0.25">
      <c r="R414" s="201"/>
    </row>
    <row r="415" spans="18:18" s="48" customFormat="1" x14ac:dyDescent="0.25">
      <c r="R415" s="201"/>
    </row>
    <row r="416" spans="18:18" s="48" customFormat="1" x14ac:dyDescent="0.25">
      <c r="R416" s="201"/>
    </row>
    <row r="417" spans="18:18" s="48" customFormat="1" x14ac:dyDescent="0.25">
      <c r="R417" s="201"/>
    </row>
    <row r="418" spans="18:18" s="48" customFormat="1" x14ac:dyDescent="0.25">
      <c r="R418" s="201"/>
    </row>
    <row r="419" spans="18:18" s="48" customFormat="1" x14ac:dyDescent="0.25">
      <c r="R419" s="201"/>
    </row>
    <row r="420" spans="18:18" s="48" customFormat="1" x14ac:dyDescent="0.25">
      <c r="R420" s="201"/>
    </row>
    <row r="421" spans="18:18" s="48" customFormat="1" x14ac:dyDescent="0.25">
      <c r="R421" s="201"/>
    </row>
    <row r="422" spans="18:18" s="48" customFormat="1" x14ac:dyDescent="0.25">
      <c r="R422" s="201"/>
    </row>
    <row r="423" spans="18:18" s="48" customFormat="1" x14ac:dyDescent="0.25">
      <c r="R423" s="201"/>
    </row>
    <row r="424" spans="18:18" s="48" customFormat="1" x14ac:dyDescent="0.25">
      <c r="R424" s="201"/>
    </row>
    <row r="425" spans="18:18" s="48" customFormat="1" x14ac:dyDescent="0.25">
      <c r="R425" s="201"/>
    </row>
    <row r="426" spans="18:18" s="48" customFormat="1" x14ac:dyDescent="0.25">
      <c r="R426" s="201"/>
    </row>
    <row r="427" spans="18:18" s="48" customFormat="1" x14ac:dyDescent="0.25">
      <c r="R427" s="201"/>
    </row>
    <row r="428" spans="18:18" s="48" customFormat="1" x14ac:dyDescent="0.25">
      <c r="R428" s="201"/>
    </row>
    <row r="429" spans="18:18" s="48" customFormat="1" x14ac:dyDescent="0.25">
      <c r="R429" s="201"/>
    </row>
    <row r="430" spans="18:18" s="48" customFormat="1" x14ac:dyDescent="0.25">
      <c r="R430" s="201"/>
    </row>
    <row r="431" spans="18:18" s="48" customFormat="1" x14ac:dyDescent="0.25">
      <c r="R431" s="201"/>
    </row>
    <row r="432" spans="18:18" s="48" customFormat="1" x14ac:dyDescent="0.25">
      <c r="R432" s="201"/>
    </row>
    <row r="433" spans="18:18" s="48" customFormat="1" x14ac:dyDescent="0.25">
      <c r="R433" s="201"/>
    </row>
    <row r="434" spans="18:18" s="48" customFormat="1" x14ac:dyDescent="0.25">
      <c r="R434" s="201"/>
    </row>
    <row r="435" spans="18:18" s="48" customFormat="1" x14ac:dyDescent="0.25">
      <c r="R435" s="201"/>
    </row>
    <row r="436" spans="18:18" s="48" customFormat="1" x14ac:dyDescent="0.25">
      <c r="R436" s="201"/>
    </row>
    <row r="437" spans="18:18" s="48" customFormat="1" x14ac:dyDescent="0.25">
      <c r="R437" s="201"/>
    </row>
    <row r="438" spans="18:18" s="48" customFormat="1" x14ac:dyDescent="0.25">
      <c r="R438" s="201"/>
    </row>
    <row r="439" spans="18:18" s="48" customFormat="1" x14ac:dyDescent="0.25">
      <c r="R439" s="201"/>
    </row>
    <row r="440" spans="18:18" s="48" customFormat="1" x14ac:dyDescent="0.25">
      <c r="R440" s="201"/>
    </row>
    <row r="441" spans="18:18" s="48" customFormat="1" x14ac:dyDescent="0.25">
      <c r="R441" s="201"/>
    </row>
    <row r="442" spans="18:18" s="48" customFormat="1" x14ac:dyDescent="0.25">
      <c r="R442" s="201"/>
    </row>
    <row r="443" spans="18:18" s="48" customFormat="1" x14ac:dyDescent="0.25">
      <c r="R443" s="201"/>
    </row>
    <row r="444" spans="18:18" s="48" customFormat="1" x14ac:dyDescent="0.25">
      <c r="R444" s="201"/>
    </row>
    <row r="445" spans="18:18" s="48" customFormat="1" x14ac:dyDescent="0.25">
      <c r="R445" s="201"/>
    </row>
    <row r="446" spans="18:18" s="48" customFormat="1" x14ac:dyDescent="0.25">
      <c r="R446" s="201"/>
    </row>
    <row r="447" spans="18:18" s="48" customFormat="1" x14ac:dyDescent="0.25">
      <c r="R447" s="201"/>
    </row>
    <row r="448" spans="18:18" s="48" customFormat="1" x14ac:dyDescent="0.25">
      <c r="R448" s="201"/>
    </row>
    <row r="449" spans="18:18" s="48" customFormat="1" x14ac:dyDescent="0.25">
      <c r="R449" s="201"/>
    </row>
    <row r="450" spans="18:18" s="48" customFormat="1" x14ac:dyDescent="0.25">
      <c r="R450" s="201"/>
    </row>
    <row r="451" spans="18:18" s="48" customFormat="1" x14ac:dyDescent="0.25">
      <c r="R451" s="201"/>
    </row>
    <row r="452" spans="18:18" s="48" customFormat="1" x14ac:dyDescent="0.25">
      <c r="R452" s="201"/>
    </row>
    <row r="453" spans="18:18" s="48" customFormat="1" x14ac:dyDescent="0.25">
      <c r="R453" s="201"/>
    </row>
    <row r="454" spans="18:18" s="48" customFormat="1" x14ac:dyDescent="0.25">
      <c r="R454" s="201"/>
    </row>
    <row r="455" spans="18:18" s="48" customFormat="1" x14ac:dyDescent="0.25">
      <c r="R455" s="201"/>
    </row>
    <row r="456" spans="18:18" s="48" customFormat="1" x14ac:dyDescent="0.25">
      <c r="R456" s="201"/>
    </row>
    <row r="457" spans="18:18" s="48" customFormat="1" x14ac:dyDescent="0.25">
      <c r="R457" s="201"/>
    </row>
    <row r="458" spans="18:18" s="48" customFormat="1" x14ac:dyDescent="0.25">
      <c r="R458" s="201"/>
    </row>
    <row r="459" spans="18:18" s="48" customFormat="1" x14ac:dyDescent="0.25">
      <c r="R459" s="201"/>
    </row>
    <row r="460" spans="18:18" s="48" customFormat="1" x14ac:dyDescent="0.25">
      <c r="R460" s="201"/>
    </row>
    <row r="461" spans="18:18" s="48" customFormat="1" x14ac:dyDescent="0.25">
      <c r="R461" s="201"/>
    </row>
    <row r="462" spans="18:18" s="48" customFormat="1" x14ac:dyDescent="0.25">
      <c r="R462" s="201"/>
    </row>
    <row r="463" spans="18:18" s="48" customFormat="1" x14ac:dyDescent="0.25">
      <c r="R463" s="201"/>
    </row>
    <row r="464" spans="18:18" s="48" customFormat="1" x14ac:dyDescent="0.25">
      <c r="R464" s="201"/>
    </row>
    <row r="465" spans="18:18" s="48" customFormat="1" x14ac:dyDescent="0.25">
      <c r="R465" s="201"/>
    </row>
    <row r="466" spans="18:18" s="48" customFormat="1" x14ac:dyDescent="0.25">
      <c r="R466" s="201"/>
    </row>
    <row r="467" spans="18:18" s="48" customFormat="1" x14ac:dyDescent="0.25">
      <c r="R467" s="201"/>
    </row>
    <row r="468" spans="18:18" s="48" customFormat="1" x14ac:dyDescent="0.25">
      <c r="R468" s="201"/>
    </row>
    <row r="469" spans="18:18" s="48" customFormat="1" x14ac:dyDescent="0.25">
      <c r="R469" s="201"/>
    </row>
    <row r="470" spans="18:18" s="48" customFormat="1" x14ac:dyDescent="0.25">
      <c r="R470" s="201"/>
    </row>
    <row r="471" spans="18:18" s="48" customFormat="1" x14ac:dyDescent="0.25">
      <c r="R471" s="201"/>
    </row>
    <row r="472" spans="18:18" s="48" customFormat="1" x14ac:dyDescent="0.25">
      <c r="R472" s="201"/>
    </row>
    <row r="473" spans="18:18" s="48" customFormat="1" x14ac:dyDescent="0.25">
      <c r="R473" s="201"/>
    </row>
    <row r="474" spans="18:18" s="48" customFormat="1" x14ac:dyDescent="0.25">
      <c r="R474" s="201"/>
    </row>
    <row r="475" spans="18:18" s="48" customFormat="1" x14ac:dyDescent="0.25">
      <c r="R475" s="201"/>
    </row>
    <row r="476" spans="18:18" s="48" customFormat="1" x14ac:dyDescent="0.25">
      <c r="R476" s="201"/>
    </row>
    <row r="477" spans="18:18" s="48" customFormat="1" x14ac:dyDescent="0.25">
      <c r="R477" s="201"/>
    </row>
    <row r="478" spans="18:18" s="48" customFormat="1" x14ac:dyDescent="0.25">
      <c r="R478" s="201"/>
    </row>
    <row r="479" spans="18:18" s="48" customFormat="1" x14ac:dyDescent="0.25">
      <c r="R479" s="201"/>
    </row>
  </sheetData>
  <mergeCells count="11">
    <mergeCell ref="O4:P5"/>
    <mergeCell ref="B2:Q2"/>
    <mergeCell ref="B3:Q3"/>
    <mergeCell ref="B4:B6"/>
    <mergeCell ref="Q4:Q6"/>
    <mergeCell ref="C4:D5"/>
    <mergeCell ref="E4:F5"/>
    <mergeCell ref="G4:H5"/>
    <mergeCell ref="I4:J5"/>
    <mergeCell ref="K4:L5"/>
    <mergeCell ref="M4:N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J655"/>
  <sheetViews>
    <sheetView zoomScale="90" zoomScaleNormal="90" workbookViewId="0">
      <selection activeCell="C6" sqref="C6:M19"/>
    </sheetView>
  </sheetViews>
  <sheetFormatPr defaultColWidth="9.140625" defaultRowHeight="15" x14ac:dyDescent="0.25"/>
  <cols>
    <col min="1" max="1" width="2.7109375" style="48" customWidth="1"/>
    <col min="2" max="2" width="36.140625" style="34" customWidth="1"/>
    <col min="3" max="12" width="11.7109375" style="34" customWidth="1"/>
    <col min="13" max="13" width="11.42578125" style="201" customWidth="1"/>
    <col min="14" max="89" width="11.42578125" style="48" customWidth="1"/>
    <col min="90" max="256" width="11.42578125" style="34" customWidth="1"/>
    <col min="257" max="16384" width="9.140625" style="34"/>
  </cols>
  <sheetData>
    <row r="1" spans="2:13" s="48" customFormat="1" ht="15.75" thickBot="1" x14ac:dyDescent="0.3">
      <c r="M1" s="201"/>
    </row>
    <row r="2" spans="2:13" ht="22.15" customHeight="1" thickTop="1" thickBot="1" x14ac:dyDescent="0.3">
      <c r="B2" s="220" t="s">
        <v>132</v>
      </c>
      <c r="C2" s="235"/>
      <c r="D2" s="235"/>
      <c r="E2" s="235"/>
      <c r="F2" s="235"/>
      <c r="G2" s="235"/>
      <c r="H2" s="235"/>
      <c r="I2" s="235"/>
      <c r="J2" s="221"/>
      <c r="K2" s="221"/>
      <c r="L2" s="222"/>
    </row>
    <row r="3" spans="2:13" ht="22.15" customHeight="1" thickTop="1" thickBot="1" x14ac:dyDescent="0.3">
      <c r="B3" s="223" t="s">
        <v>92</v>
      </c>
      <c r="C3" s="236" t="s">
        <v>20</v>
      </c>
      <c r="D3" s="237"/>
      <c r="E3" s="237"/>
      <c r="F3" s="237"/>
      <c r="G3" s="237"/>
      <c r="H3" s="237"/>
      <c r="I3" s="237"/>
      <c r="J3" s="238"/>
      <c r="K3" s="238"/>
      <c r="L3" s="239"/>
    </row>
    <row r="4" spans="2:13" ht="22.15" customHeight="1" thickTop="1" x14ac:dyDescent="0.25">
      <c r="B4" s="224"/>
      <c r="C4" s="240" t="s">
        <v>21</v>
      </c>
      <c r="D4" s="241"/>
      <c r="E4" s="242" t="s">
        <v>66</v>
      </c>
      <c r="F4" s="241"/>
      <c r="G4" s="242" t="s">
        <v>67</v>
      </c>
      <c r="H4" s="241"/>
      <c r="I4" s="243" t="s">
        <v>22</v>
      </c>
      <c r="J4" s="243"/>
      <c r="K4" s="244" t="s">
        <v>19</v>
      </c>
      <c r="L4" s="245"/>
    </row>
    <row r="5" spans="2:13" ht="22.15" customHeight="1" thickBot="1" x14ac:dyDescent="0.3">
      <c r="B5" s="225"/>
      <c r="C5" s="184" t="s">
        <v>3</v>
      </c>
      <c r="D5" s="49" t="s">
        <v>4</v>
      </c>
      <c r="E5" s="185" t="s">
        <v>3</v>
      </c>
      <c r="F5" s="49" t="s">
        <v>4</v>
      </c>
      <c r="G5" s="185" t="s">
        <v>3</v>
      </c>
      <c r="H5" s="49" t="s">
        <v>4</v>
      </c>
      <c r="I5" s="185" t="s">
        <v>3</v>
      </c>
      <c r="J5" s="50" t="s">
        <v>4</v>
      </c>
      <c r="K5" s="184" t="s">
        <v>3</v>
      </c>
      <c r="L5" s="77" t="s">
        <v>4</v>
      </c>
    </row>
    <row r="6" spans="2:13" ht="22.15" customHeight="1" thickTop="1" thickBot="1" x14ac:dyDescent="0.3">
      <c r="B6" s="51" t="s">
        <v>5</v>
      </c>
      <c r="C6" s="52">
        <v>5208</v>
      </c>
      <c r="D6" s="53">
        <v>0.52579505300353357</v>
      </c>
      <c r="E6" s="54">
        <v>8244</v>
      </c>
      <c r="F6" s="53">
        <v>0.43709241291554002</v>
      </c>
      <c r="G6" s="54">
        <v>639</v>
      </c>
      <c r="H6" s="53">
        <v>0.58356164383561648</v>
      </c>
      <c r="I6" s="54">
        <v>0</v>
      </c>
      <c r="J6" s="55">
        <v>0</v>
      </c>
      <c r="K6" s="52">
        <v>14091</v>
      </c>
      <c r="L6" s="78">
        <v>0.47185480360312093</v>
      </c>
      <c r="M6" s="202" t="s">
        <v>103</v>
      </c>
    </row>
    <row r="7" spans="2:13" ht="22.15" customHeight="1" thickTop="1" x14ac:dyDescent="0.25">
      <c r="B7" s="58" t="s">
        <v>6</v>
      </c>
      <c r="C7" s="79">
        <v>621</v>
      </c>
      <c r="D7" s="60">
        <v>6.2695608278647147E-2</v>
      </c>
      <c r="E7" s="80">
        <v>2002</v>
      </c>
      <c r="F7" s="60">
        <v>0.10614495519855788</v>
      </c>
      <c r="G7" s="80">
        <v>46</v>
      </c>
      <c r="H7" s="60">
        <v>4.2009132420091327E-2</v>
      </c>
      <c r="I7" s="80">
        <v>0</v>
      </c>
      <c r="J7" s="62">
        <v>0</v>
      </c>
      <c r="K7" s="79">
        <v>2669</v>
      </c>
      <c r="L7" s="81">
        <v>8.9374811639821847E-2</v>
      </c>
      <c r="M7" s="202" t="s">
        <v>104</v>
      </c>
    </row>
    <row r="8" spans="2:13" ht="22.15" customHeight="1" x14ac:dyDescent="0.25">
      <c r="B8" s="64" t="s">
        <v>7</v>
      </c>
      <c r="C8" s="79">
        <v>415</v>
      </c>
      <c r="D8" s="60">
        <v>4.1898031297324584E-2</v>
      </c>
      <c r="E8" s="80">
        <v>636</v>
      </c>
      <c r="F8" s="60">
        <v>3.3720375377763637E-2</v>
      </c>
      <c r="G8" s="80">
        <v>23</v>
      </c>
      <c r="H8" s="60">
        <v>2.1004566210045664E-2</v>
      </c>
      <c r="I8" s="80">
        <v>0</v>
      </c>
      <c r="J8" s="62">
        <v>0</v>
      </c>
      <c r="K8" s="79">
        <v>1074</v>
      </c>
      <c r="L8" s="81">
        <v>3.5964236680842511E-2</v>
      </c>
      <c r="M8" s="202" t="s">
        <v>105</v>
      </c>
    </row>
    <row r="9" spans="2:13" ht="22.15" customHeight="1" x14ac:dyDescent="0.25">
      <c r="B9" s="64" t="s">
        <v>8</v>
      </c>
      <c r="C9" s="79">
        <v>748</v>
      </c>
      <c r="D9" s="60">
        <v>7.5517415446744063E-2</v>
      </c>
      <c r="E9" s="80">
        <v>1338</v>
      </c>
      <c r="F9" s="60">
        <v>7.0940034992842377E-2</v>
      </c>
      <c r="G9" s="80">
        <v>42</v>
      </c>
      <c r="H9" s="60">
        <v>3.8356164383561646E-2</v>
      </c>
      <c r="I9" s="80">
        <v>0</v>
      </c>
      <c r="J9" s="62">
        <v>0</v>
      </c>
      <c r="K9" s="79">
        <v>2128</v>
      </c>
      <c r="L9" s="81">
        <v>7.1258748283829484E-2</v>
      </c>
      <c r="M9" s="202" t="s">
        <v>106</v>
      </c>
    </row>
    <row r="10" spans="2:13" ht="22.15" customHeight="1" x14ac:dyDescent="0.25">
      <c r="B10" s="64" t="s">
        <v>9</v>
      </c>
      <c r="C10" s="79">
        <v>230</v>
      </c>
      <c r="D10" s="60">
        <v>2.3220595658758204E-2</v>
      </c>
      <c r="E10" s="80">
        <v>647</v>
      </c>
      <c r="F10" s="60">
        <v>3.4303589417316156E-2</v>
      </c>
      <c r="G10" s="80">
        <v>14</v>
      </c>
      <c r="H10" s="60">
        <v>1.2785388127853882E-2</v>
      </c>
      <c r="I10" s="80">
        <v>0</v>
      </c>
      <c r="J10" s="62">
        <v>0</v>
      </c>
      <c r="K10" s="79">
        <v>891</v>
      </c>
      <c r="L10" s="81">
        <v>2.983625221846432E-2</v>
      </c>
      <c r="M10" s="202" t="s">
        <v>107</v>
      </c>
    </row>
    <row r="11" spans="2:13" ht="22.15" customHeight="1" thickBot="1" x14ac:dyDescent="0.3">
      <c r="B11" s="64" t="s">
        <v>10</v>
      </c>
      <c r="C11" s="79">
        <v>655</v>
      </c>
      <c r="D11" s="60">
        <v>6.6128218071680969E-2</v>
      </c>
      <c r="E11" s="80">
        <v>1007</v>
      </c>
      <c r="F11" s="60">
        <v>5.3390594348125764E-2</v>
      </c>
      <c r="G11" s="80">
        <v>21</v>
      </c>
      <c r="H11" s="60">
        <v>1.9178082191780823E-2</v>
      </c>
      <c r="I11" s="80">
        <v>2</v>
      </c>
      <c r="J11" s="62">
        <v>1</v>
      </c>
      <c r="K11" s="79">
        <v>1685</v>
      </c>
      <c r="L11" s="81">
        <v>5.6424337809329268E-2</v>
      </c>
      <c r="M11" s="202" t="s">
        <v>108</v>
      </c>
    </row>
    <row r="12" spans="2:13" ht="22.15" customHeight="1" thickTop="1" thickBot="1" x14ac:dyDescent="0.3">
      <c r="B12" s="51" t="s">
        <v>11</v>
      </c>
      <c r="C12" s="52">
        <v>2669</v>
      </c>
      <c r="D12" s="53">
        <v>0.26945986875315497</v>
      </c>
      <c r="E12" s="54">
        <v>5630</v>
      </c>
      <c r="F12" s="53">
        <v>0.29849954933460582</v>
      </c>
      <c r="G12" s="54">
        <v>146</v>
      </c>
      <c r="H12" s="53">
        <v>0.13333333333333333</v>
      </c>
      <c r="I12" s="54">
        <v>2</v>
      </c>
      <c r="J12" s="55">
        <v>1</v>
      </c>
      <c r="K12" s="52">
        <v>8447</v>
      </c>
      <c r="L12" s="78">
        <v>0.28285838663228746</v>
      </c>
      <c r="M12" s="203"/>
    </row>
    <row r="13" spans="2:13" ht="22.15" customHeight="1" thickTop="1" x14ac:dyDescent="0.25">
      <c r="B13" s="64" t="s">
        <v>12</v>
      </c>
      <c r="C13" s="79">
        <v>109</v>
      </c>
      <c r="D13" s="60">
        <v>1.1004543160020192E-2</v>
      </c>
      <c r="E13" s="80">
        <v>370</v>
      </c>
      <c r="F13" s="60">
        <v>1.9617199512220986E-2</v>
      </c>
      <c r="G13" s="80">
        <v>21</v>
      </c>
      <c r="H13" s="60">
        <v>1.9178082191780823E-2</v>
      </c>
      <c r="I13" s="80">
        <v>0</v>
      </c>
      <c r="J13" s="62">
        <v>0</v>
      </c>
      <c r="K13" s="79">
        <v>500</v>
      </c>
      <c r="L13" s="81">
        <v>1.6743126946388506E-2</v>
      </c>
      <c r="M13" s="202" t="s">
        <v>109</v>
      </c>
    </row>
    <row r="14" spans="2:13" ht="22.15" customHeight="1" x14ac:dyDescent="0.25">
      <c r="B14" s="64" t="s">
        <v>13</v>
      </c>
      <c r="C14" s="79">
        <v>664</v>
      </c>
      <c r="D14" s="60">
        <v>6.7036850075719329E-2</v>
      </c>
      <c r="E14" s="80">
        <v>1992</v>
      </c>
      <c r="F14" s="60">
        <v>0.10561476061714649</v>
      </c>
      <c r="G14" s="80">
        <v>118</v>
      </c>
      <c r="H14" s="60">
        <v>0.10776255707762557</v>
      </c>
      <c r="I14" s="80">
        <v>0</v>
      </c>
      <c r="J14" s="62">
        <v>0</v>
      </c>
      <c r="K14" s="79">
        <v>2774</v>
      </c>
      <c r="L14" s="81">
        <v>9.2890868298563439E-2</v>
      </c>
      <c r="M14" s="202" t="s">
        <v>110</v>
      </c>
    </row>
    <row r="15" spans="2:13" ht="22.15" customHeight="1" x14ac:dyDescent="0.25">
      <c r="B15" s="64" t="s">
        <v>14</v>
      </c>
      <c r="C15" s="79">
        <v>778</v>
      </c>
      <c r="D15" s="60">
        <v>7.8546188793538613E-2</v>
      </c>
      <c r="E15" s="80">
        <v>1628</v>
      </c>
      <c r="F15" s="60">
        <v>8.6315677853772338E-2</v>
      </c>
      <c r="G15" s="80">
        <v>98</v>
      </c>
      <c r="H15" s="60">
        <v>8.9497716894977167E-2</v>
      </c>
      <c r="I15" s="80">
        <v>0</v>
      </c>
      <c r="J15" s="62">
        <v>0</v>
      </c>
      <c r="K15" s="79">
        <v>2504</v>
      </c>
      <c r="L15" s="81">
        <v>8.3849579747513642E-2</v>
      </c>
      <c r="M15" s="202" t="s">
        <v>111</v>
      </c>
    </row>
    <row r="16" spans="2:13" ht="22.15" customHeight="1" x14ac:dyDescent="0.25">
      <c r="B16" s="64" t="s">
        <v>15</v>
      </c>
      <c r="C16" s="79">
        <v>180</v>
      </c>
      <c r="D16" s="60">
        <v>1.8172640080767289E-2</v>
      </c>
      <c r="E16" s="80">
        <v>329</v>
      </c>
      <c r="F16" s="60">
        <v>1.7443401728434334E-2</v>
      </c>
      <c r="G16" s="80">
        <v>27</v>
      </c>
      <c r="H16" s="60">
        <v>2.4657534246575342E-2</v>
      </c>
      <c r="I16" s="80">
        <v>0</v>
      </c>
      <c r="J16" s="62">
        <v>0</v>
      </c>
      <c r="K16" s="79">
        <v>536</v>
      </c>
      <c r="L16" s="81">
        <v>1.7948632086528481E-2</v>
      </c>
      <c r="M16" s="202" t="s">
        <v>112</v>
      </c>
    </row>
    <row r="17" spans="2:114" ht="22.15" customHeight="1" thickBot="1" x14ac:dyDescent="0.3">
      <c r="B17" s="58" t="s">
        <v>16</v>
      </c>
      <c r="C17" s="79">
        <v>297</v>
      </c>
      <c r="D17" s="60">
        <v>2.9984856133266027E-2</v>
      </c>
      <c r="E17" s="80">
        <v>668</v>
      </c>
      <c r="F17" s="60">
        <v>3.5416998038280051E-2</v>
      </c>
      <c r="G17" s="80">
        <v>46</v>
      </c>
      <c r="H17" s="60">
        <v>4.2009132420091327E-2</v>
      </c>
      <c r="I17" s="80">
        <v>0</v>
      </c>
      <c r="J17" s="62">
        <v>0</v>
      </c>
      <c r="K17" s="79">
        <v>1011</v>
      </c>
      <c r="L17" s="81">
        <v>3.3854602685597562E-2</v>
      </c>
      <c r="M17" s="202" t="s">
        <v>113</v>
      </c>
    </row>
    <row r="18" spans="2:114" ht="22.15" customHeight="1" thickTop="1" thickBot="1" x14ac:dyDescent="0.3">
      <c r="B18" s="51" t="s">
        <v>17</v>
      </c>
      <c r="C18" s="52">
        <v>2028</v>
      </c>
      <c r="D18" s="53">
        <v>0.20474507824331145</v>
      </c>
      <c r="E18" s="54">
        <v>4987</v>
      </c>
      <c r="F18" s="53">
        <v>0.26440803774985422</v>
      </c>
      <c r="G18" s="54">
        <v>310</v>
      </c>
      <c r="H18" s="53">
        <v>0.28310502283105021</v>
      </c>
      <c r="I18" s="54">
        <v>0</v>
      </c>
      <c r="J18" s="55">
        <v>0</v>
      </c>
      <c r="K18" s="52">
        <v>7325</v>
      </c>
      <c r="L18" s="78">
        <v>0.24528680976459163</v>
      </c>
    </row>
    <row r="19" spans="2:114" ht="22.15" customHeight="1" thickTop="1" thickBot="1" x14ac:dyDescent="0.3">
      <c r="B19" s="66" t="s">
        <v>19</v>
      </c>
      <c r="C19" s="82">
        <v>9905</v>
      </c>
      <c r="D19" s="68">
        <v>1</v>
      </c>
      <c r="E19" s="83">
        <v>18861</v>
      </c>
      <c r="F19" s="68">
        <v>1</v>
      </c>
      <c r="G19" s="83">
        <v>1095</v>
      </c>
      <c r="H19" s="68">
        <v>1</v>
      </c>
      <c r="I19" s="83">
        <v>2</v>
      </c>
      <c r="J19" s="70">
        <v>1</v>
      </c>
      <c r="K19" s="82">
        <v>29863</v>
      </c>
      <c r="L19" s="84">
        <v>1</v>
      </c>
      <c r="M19" s="204" t="s">
        <v>53</v>
      </c>
    </row>
    <row r="20" spans="2:114" s="48" customFormat="1" ht="22.15" customHeight="1" thickTop="1" thickBot="1" x14ac:dyDescent="0.3">
      <c r="B20" s="85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01"/>
    </row>
    <row r="21" spans="2:114" ht="22.15" customHeight="1" thickTop="1" x14ac:dyDescent="0.25">
      <c r="B21" s="86" t="s">
        <v>93</v>
      </c>
      <c r="C21" s="87"/>
      <c r="D21" s="88"/>
      <c r="E21" s="73"/>
      <c r="F21" s="88"/>
      <c r="G21" s="73"/>
      <c r="H21" s="88"/>
      <c r="I21" s="73"/>
      <c r="J21" s="89"/>
      <c r="K21" s="88"/>
      <c r="L21" s="73"/>
      <c r="M21" s="205"/>
      <c r="N21" s="73"/>
      <c r="O21" s="88"/>
      <c r="P21" s="73"/>
      <c r="Q21" s="88"/>
      <c r="R21" s="73"/>
      <c r="S21" s="88"/>
      <c r="T21" s="89"/>
      <c r="U21" s="88"/>
      <c r="V21" s="73"/>
      <c r="W21" s="73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</row>
    <row r="22" spans="2:114" ht="22.15" customHeight="1" thickBot="1" x14ac:dyDescent="0.3">
      <c r="B22" s="90" t="s">
        <v>94</v>
      </c>
      <c r="C22" s="91"/>
      <c r="D22" s="88"/>
      <c r="E22" s="73"/>
      <c r="F22" s="88"/>
      <c r="G22" s="73"/>
      <c r="H22" s="88"/>
      <c r="I22" s="73"/>
      <c r="J22" s="89"/>
      <c r="K22" s="88"/>
      <c r="L22" s="73"/>
      <c r="M22" s="205"/>
      <c r="N22" s="73"/>
      <c r="O22" s="88"/>
      <c r="P22" s="73"/>
      <c r="Q22" s="88"/>
      <c r="R22" s="73"/>
      <c r="S22" s="88"/>
      <c r="T22" s="89"/>
      <c r="U22" s="88"/>
      <c r="V22" s="73"/>
      <c r="W22" s="73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</row>
    <row r="23" spans="2:114" s="48" customFormat="1" ht="15.75" thickTop="1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01"/>
    </row>
    <row r="24" spans="2:114" s="48" customFormat="1" x14ac:dyDescent="0.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201"/>
    </row>
    <row r="25" spans="2:114" s="48" customFormat="1" x14ac:dyDescent="0.25">
      <c r="B25" s="73"/>
      <c r="C25" s="92"/>
      <c r="D25" s="92"/>
      <c r="E25" s="92"/>
      <c r="F25" s="92"/>
      <c r="G25" s="92"/>
      <c r="H25" s="73"/>
      <c r="I25" s="73"/>
      <c r="J25" s="73"/>
      <c r="K25" s="73"/>
      <c r="L25" s="73"/>
      <c r="M25" s="201"/>
    </row>
    <row r="26" spans="2:114" s="48" customFormat="1" x14ac:dyDescent="0.25">
      <c r="M26" s="201"/>
    </row>
    <row r="27" spans="2:114" s="48" customFormat="1" x14ac:dyDescent="0.25">
      <c r="M27" s="201"/>
    </row>
    <row r="28" spans="2:114" s="48" customFormat="1" x14ac:dyDescent="0.25">
      <c r="M28" s="201"/>
    </row>
    <row r="29" spans="2:114" s="48" customFormat="1" x14ac:dyDescent="0.25">
      <c r="M29" s="201"/>
    </row>
    <row r="30" spans="2:114" s="48" customFormat="1" x14ac:dyDescent="0.25">
      <c r="M30" s="201"/>
    </row>
    <row r="31" spans="2:114" s="48" customFormat="1" x14ac:dyDescent="0.25">
      <c r="M31" s="201"/>
    </row>
    <row r="32" spans="2:114" s="48" customFormat="1" x14ac:dyDescent="0.25">
      <c r="M32" s="201"/>
    </row>
    <row r="33" spans="13:13" s="48" customFormat="1" x14ac:dyDescent="0.25">
      <c r="M33" s="201"/>
    </row>
    <row r="34" spans="13:13" s="48" customFormat="1" x14ac:dyDescent="0.25">
      <c r="M34" s="201"/>
    </row>
    <row r="35" spans="13:13" s="48" customFormat="1" x14ac:dyDescent="0.25">
      <c r="M35" s="201"/>
    </row>
    <row r="36" spans="13:13" s="48" customFormat="1" x14ac:dyDescent="0.25">
      <c r="M36" s="201"/>
    </row>
    <row r="37" spans="13:13" s="48" customFormat="1" x14ac:dyDescent="0.25">
      <c r="M37" s="201"/>
    </row>
    <row r="38" spans="13:13" s="48" customFormat="1" x14ac:dyDescent="0.25">
      <c r="M38" s="201"/>
    </row>
    <row r="39" spans="13:13" s="48" customFormat="1" x14ac:dyDescent="0.25">
      <c r="M39" s="201"/>
    </row>
    <row r="40" spans="13:13" s="48" customFormat="1" x14ac:dyDescent="0.25">
      <c r="M40" s="201"/>
    </row>
    <row r="41" spans="13:13" s="48" customFormat="1" x14ac:dyDescent="0.25">
      <c r="M41" s="201"/>
    </row>
    <row r="42" spans="13:13" s="48" customFormat="1" x14ac:dyDescent="0.25">
      <c r="M42" s="201"/>
    </row>
    <row r="43" spans="13:13" s="48" customFormat="1" x14ac:dyDescent="0.25">
      <c r="M43" s="201"/>
    </row>
    <row r="44" spans="13:13" s="48" customFormat="1" x14ac:dyDescent="0.25">
      <c r="M44" s="201"/>
    </row>
    <row r="45" spans="13:13" s="48" customFormat="1" x14ac:dyDescent="0.25">
      <c r="M45" s="201"/>
    </row>
    <row r="46" spans="13:13" s="48" customFormat="1" x14ac:dyDescent="0.25">
      <c r="M46" s="201"/>
    </row>
    <row r="47" spans="13:13" s="48" customFormat="1" x14ac:dyDescent="0.25">
      <c r="M47" s="201"/>
    </row>
    <row r="48" spans="13:13" s="48" customFormat="1" x14ac:dyDescent="0.25">
      <c r="M48" s="201"/>
    </row>
    <row r="49" spans="13:13" s="48" customFormat="1" x14ac:dyDescent="0.25">
      <c r="M49" s="201"/>
    </row>
    <row r="50" spans="13:13" s="48" customFormat="1" x14ac:dyDescent="0.25">
      <c r="M50" s="201"/>
    </row>
    <row r="51" spans="13:13" s="48" customFormat="1" x14ac:dyDescent="0.25">
      <c r="M51" s="201"/>
    </row>
    <row r="52" spans="13:13" s="48" customFormat="1" x14ac:dyDescent="0.25">
      <c r="M52" s="201"/>
    </row>
    <row r="53" spans="13:13" s="48" customFormat="1" x14ac:dyDescent="0.25">
      <c r="M53" s="201"/>
    </row>
    <row r="54" spans="13:13" s="48" customFormat="1" x14ac:dyDescent="0.25">
      <c r="M54" s="201"/>
    </row>
    <row r="55" spans="13:13" s="48" customFormat="1" x14ac:dyDescent="0.25">
      <c r="M55" s="201"/>
    </row>
    <row r="56" spans="13:13" s="48" customFormat="1" x14ac:dyDescent="0.25">
      <c r="M56" s="201"/>
    </row>
    <row r="57" spans="13:13" s="48" customFormat="1" x14ac:dyDescent="0.25">
      <c r="M57" s="201"/>
    </row>
    <row r="58" spans="13:13" s="48" customFormat="1" x14ac:dyDescent="0.25">
      <c r="M58" s="201"/>
    </row>
    <row r="59" spans="13:13" s="48" customFormat="1" x14ac:dyDescent="0.25">
      <c r="M59" s="201"/>
    </row>
    <row r="60" spans="13:13" s="48" customFormat="1" x14ac:dyDescent="0.25">
      <c r="M60" s="201"/>
    </row>
    <row r="61" spans="13:13" s="48" customFormat="1" x14ac:dyDescent="0.25">
      <c r="M61" s="201"/>
    </row>
    <row r="62" spans="13:13" s="48" customFormat="1" x14ac:dyDescent="0.25">
      <c r="M62" s="201"/>
    </row>
    <row r="63" spans="13:13" s="48" customFormat="1" x14ac:dyDescent="0.25">
      <c r="M63" s="201"/>
    </row>
    <row r="64" spans="13:13" s="48" customFormat="1" x14ac:dyDescent="0.25">
      <c r="M64" s="201"/>
    </row>
    <row r="65" spans="13:13" s="48" customFormat="1" x14ac:dyDescent="0.25">
      <c r="M65" s="201"/>
    </row>
    <row r="66" spans="13:13" s="48" customFormat="1" x14ac:dyDescent="0.25">
      <c r="M66" s="201"/>
    </row>
    <row r="67" spans="13:13" s="48" customFormat="1" x14ac:dyDescent="0.25">
      <c r="M67" s="201"/>
    </row>
    <row r="68" spans="13:13" s="48" customFormat="1" x14ac:dyDescent="0.25">
      <c r="M68" s="201"/>
    </row>
    <row r="69" spans="13:13" s="48" customFormat="1" x14ac:dyDescent="0.25">
      <c r="M69" s="201"/>
    </row>
    <row r="70" spans="13:13" s="48" customFormat="1" x14ac:dyDescent="0.25">
      <c r="M70" s="201"/>
    </row>
    <row r="71" spans="13:13" s="48" customFormat="1" x14ac:dyDescent="0.25">
      <c r="M71" s="201"/>
    </row>
    <row r="72" spans="13:13" s="48" customFormat="1" x14ac:dyDescent="0.25">
      <c r="M72" s="201"/>
    </row>
    <row r="73" spans="13:13" s="48" customFormat="1" x14ac:dyDescent="0.25">
      <c r="M73" s="201"/>
    </row>
    <row r="74" spans="13:13" s="48" customFormat="1" x14ac:dyDescent="0.25">
      <c r="M74" s="201"/>
    </row>
    <row r="75" spans="13:13" s="48" customFormat="1" x14ac:dyDescent="0.25">
      <c r="M75" s="201"/>
    </row>
    <row r="76" spans="13:13" s="48" customFormat="1" x14ac:dyDescent="0.25">
      <c r="M76" s="201"/>
    </row>
    <row r="77" spans="13:13" s="48" customFormat="1" x14ac:dyDescent="0.25">
      <c r="M77" s="201"/>
    </row>
    <row r="78" spans="13:13" s="48" customFormat="1" x14ac:dyDescent="0.25">
      <c r="M78" s="201"/>
    </row>
    <row r="79" spans="13:13" s="48" customFormat="1" x14ac:dyDescent="0.25">
      <c r="M79" s="201"/>
    </row>
    <row r="80" spans="13:13" s="48" customFormat="1" x14ac:dyDescent="0.25">
      <c r="M80" s="201"/>
    </row>
    <row r="81" spans="13:13" s="48" customFormat="1" x14ac:dyDescent="0.25">
      <c r="M81" s="201"/>
    </row>
    <row r="82" spans="13:13" s="48" customFormat="1" x14ac:dyDescent="0.25">
      <c r="M82" s="201"/>
    </row>
    <row r="83" spans="13:13" s="48" customFormat="1" x14ac:dyDescent="0.25">
      <c r="M83" s="201"/>
    </row>
    <row r="84" spans="13:13" s="48" customFormat="1" x14ac:dyDescent="0.25">
      <c r="M84" s="201"/>
    </row>
    <row r="85" spans="13:13" s="48" customFormat="1" x14ac:dyDescent="0.25">
      <c r="M85" s="201"/>
    </row>
    <row r="86" spans="13:13" s="48" customFormat="1" x14ac:dyDescent="0.25">
      <c r="M86" s="201"/>
    </row>
    <row r="87" spans="13:13" s="48" customFormat="1" x14ac:dyDescent="0.25">
      <c r="M87" s="201"/>
    </row>
    <row r="88" spans="13:13" s="48" customFormat="1" x14ac:dyDescent="0.25">
      <c r="M88" s="201"/>
    </row>
    <row r="89" spans="13:13" s="48" customFormat="1" x14ac:dyDescent="0.25">
      <c r="M89" s="201"/>
    </row>
    <row r="90" spans="13:13" s="48" customFormat="1" x14ac:dyDescent="0.25">
      <c r="M90" s="201"/>
    </row>
    <row r="91" spans="13:13" s="48" customFormat="1" x14ac:dyDescent="0.25">
      <c r="M91" s="201"/>
    </row>
    <row r="92" spans="13:13" s="48" customFormat="1" x14ac:dyDescent="0.25">
      <c r="M92" s="201"/>
    </row>
    <row r="93" spans="13:13" s="48" customFormat="1" x14ac:dyDescent="0.25">
      <c r="M93" s="201"/>
    </row>
    <row r="94" spans="13:13" s="48" customFormat="1" x14ac:dyDescent="0.25">
      <c r="M94" s="201"/>
    </row>
    <row r="95" spans="13:13" s="48" customFormat="1" x14ac:dyDescent="0.25">
      <c r="M95" s="201"/>
    </row>
    <row r="96" spans="13:13" s="48" customFormat="1" x14ac:dyDescent="0.25">
      <c r="M96" s="201"/>
    </row>
    <row r="97" spans="13:13" s="48" customFormat="1" x14ac:dyDescent="0.25">
      <c r="M97" s="201"/>
    </row>
    <row r="98" spans="13:13" s="48" customFormat="1" x14ac:dyDescent="0.25">
      <c r="M98" s="201"/>
    </row>
    <row r="99" spans="13:13" s="48" customFormat="1" x14ac:dyDescent="0.25">
      <c r="M99" s="201"/>
    </row>
    <row r="100" spans="13:13" s="48" customFormat="1" x14ac:dyDescent="0.25">
      <c r="M100" s="201"/>
    </row>
    <row r="101" spans="13:13" s="48" customFormat="1" x14ac:dyDescent="0.25">
      <c r="M101" s="201"/>
    </row>
    <row r="102" spans="13:13" s="48" customFormat="1" x14ac:dyDescent="0.25">
      <c r="M102" s="201"/>
    </row>
    <row r="103" spans="13:13" s="48" customFormat="1" x14ac:dyDescent="0.25">
      <c r="M103" s="201"/>
    </row>
    <row r="104" spans="13:13" s="48" customFormat="1" x14ac:dyDescent="0.25">
      <c r="M104" s="201"/>
    </row>
    <row r="105" spans="13:13" s="48" customFormat="1" x14ac:dyDescent="0.25">
      <c r="M105" s="201"/>
    </row>
    <row r="106" spans="13:13" s="48" customFormat="1" x14ac:dyDescent="0.25">
      <c r="M106" s="201"/>
    </row>
    <row r="107" spans="13:13" s="48" customFormat="1" x14ac:dyDescent="0.25">
      <c r="M107" s="201"/>
    </row>
    <row r="108" spans="13:13" s="48" customFormat="1" x14ac:dyDescent="0.25">
      <c r="M108" s="201"/>
    </row>
    <row r="109" spans="13:13" s="48" customFormat="1" x14ac:dyDescent="0.25">
      <c r="M109" s="201"/>
    </row>
    <row r="110" spans="13:13" s="48" customFormat="1" x14ac:dyDescent="0.25">
      <c r="M110" s="201"/>
    </row>
    <row r="111" spans="13:13" s="48" customFormat="1" x14ac:dyDescent="0.25">
      <c r="M111" s="201"/>
    </row>
    <row r="112" spans="13:13" s="48" customFormat="1" x14ac:dyDescent="0.25">
      <c r="M112" s="201"/>
    </row>
    <row r="113" spans="13:13" s="48" customFormat="1" x14ac:dyDescent="0.25">
      <c r="M113" s="201"/>
    </row>
    <row r="114" spans="13:13" s="48" customFormat="1" x14ac:dyDescent="0.25">
      <c r="M114" s="201"/>
    </row>
    <row r="115" spans="13:13" s="48" customFormat="1" x14ac:dyDescent="0.25">
      <c r="M115" s="201"/>
    </row>
    <row r="116" spans="13:13" s="48" customFormat="1" x14ac:dyDescent="0.25">
      <c r="M116" s="201"/>
    </row>
    <row r="117" spans="13:13" s="48" customFormat="1" x14ac:dyDescent="0.25">
      <c r="M117" s="201"/>
    </row>
    <row r="118" spans="13:13" s="48" customFormat="1" x14ac:dyDescent="0.25">
      <c r="M118" s="201"/>
    </row>
    <row r="119" spans="13:13" s="48" customFormat="1" x14ac:dyDescent="0.25">
      <c r="M119" s="201"/>
    </row>
    <row r="120" spans="13:13" s="48" customFormat="1" x14ac:dyDescent="0.25">
      <c r="M120" s="201"/>
    </row>
    <row r="121" spans="13:13" s="48" customFormat="1" x14ac:dyDescent="0.25">
      <c r="M121" s="201"/>
    </row>
    <row r="122" spans="13:13" s="48" customFormat="1" x14ac:dyDescent="0.25">
      <c r="M122" s="201"/>
    </row>
    <row r="123" spans="13:13" s="48" customFormat="1" x14ac:dyDescent="0.25">
      <c r="M123" s="201"/>
    </row>
    <row r="124" spans="13:13" s="48" customFormat="1" x14ac:dyDescent="0.25">
      <c r="M124" s="201"/>
    </row>
    <row r="125" spans="13:13" s="48" customFormat="1" x14ac:dyDescent="0.25">
      <c r="M125" s="201"/>
    </row>
    <row r="126" spans="13:13" s="48" customFormat="1" x14ac:dyDescent="0.25">
      <c r="M126" s="201"/>
    </row>
    <row r="127" spans="13:13" s="48" customFormat="1" x14ac:dyDescent="0.25">
      <c r="M127" s="201"/>
    </row>
    <row r="128" spans="13:13" s="48" customFormat="1" x14ac:dyDescent="0.25">
      <c r="M128" s="201"/>
    </row>
    <row r="129" spans="13:13" s="48" customFormat="1" x14ac:dyDescent="0.25">
      <c r="M129" s="201"/>
    </row>
    <row r="130" spans="13:13" s="48" customFormat="1" x14ac:dyDescent="0.25">
      <c r="M130" s="201"/>
    </row>
    <row r="131" spans="13:13" s="48" customFormat="1" x14ac:dyDescent="0.25">
      <c r="M131" s="201"/>
    </row>
    <row r="132" spans="13:13" s="48" customFormat="1" x14ac:dyDescent="0.25">
      <c r="M132" s="201"/>
    </row>
    <row r="133" spans="13:13" s="48" customFormat="1" x14ac:dyDescent="0.25">
      <c r="M133" s="201"/>
    </row>
    <row r="134" spans="13:13" s="48" customFormat="1" x14ac:dyDescent="0.25">
      <c r="M134" s="201"/>
    </row>
    <row r="135" spans="13:13" s="48" customFormat="1" x14ac:dyDescent="0.25">
      <c r="M135" s="201"/>
    </row>
    <row r="136" spans="13:13" s="48" customFormat="1" x14ac:dyDescent="0.25">
      <c r="M136" s="201"/>
    </row>
    <row r="137" spans="13:13" s="48" customFormat="1" x14ac:dyDescent="0.25">
      <c r="M137" s="201"/>
    </row>
    <row r="138" spans="13:13" s="48" customFormat="1" x14ac:dyDescent="0.25">
      <c r="M138" s="201"/>
    </row>
    <row r="139" spans="13:13" s="48" customFormat="1" x14ac:dyDescent="0.25">
      <c r="M139" s="201"/>
    </row>
    <row r="140" spans="13:13" s="48" customFormat="1" x14ac:dyDescent="0.25">
      <c r="M140" s="201"/>
    </row>
    <row r="141" spans="13:13" s="48" customFormat="1" x14ac:dyDescent="0.25">
      <c r="M141" s="201"/>
    </row>
    <row r="142" spans="13:13" s="48" customFormat="1" x14ac:dyDescent="0.25">
      <c r="M142" s="201"/>
    </row>
    <row r="143" spans="13:13" s="48" customFormat="1" x14ac:dyDescent="0.25">
      <c r="M143" s="201"/>
    </row>
    <row r="144" spans="13:13" s="48" customFormat="1" x14ac:dyDescent="0.25">
      <c r="M144" s="201"/>
    </row>
    <row r="145" spans="13:13" s="48" customFormat="1" x14ac:dyDescent="0.25">
      <c r="M145" s="201"/>
    </row>
    <row r="146" spans="13:13" s="48" customFormat="1" x14ac:dyDescent="0.25">
      <c r="M146" s="201"/>
    </row>
    <row r="147" spans="13:13" s="48" customFormat="1" x14ac:dyDescent="0.25">
      <c r="M147" s="201"/>
    </row>
    <row r="148" spans="13:13" s="48" customFormat="1" x14ac:dyDescent="0.25">
      <c r="M148" s="201"/>
    </row>
    <row r="149" spans="13:13" s="48" customFormat="1" x14ac:dyDescent="0.25">
      <c r="M149" s="201"/>
    </row>
    <row r="150" spans="13:13" s="48" customFormat="1" x14ac:dyDescent="0.25">
      <c r="M150" s="201"/>
    </row>
    <row r="151" spans="13:13" s="48" customFormat="1" x14ac:dyDescent="0.25">
      <c r="M151" s="201"/>
    </row>
    <row r="152" spans="13:13" s="48" customFormat="1" x14ac:dyDescent="0.25">
      <c r="M152" s="201"/>
    </row>
    <row r="153" spans="13:13" s="48" customFormat="1" x14ac:dyDescent="0.25">
      <c r="M153" s="201"/>
    </row>
    <row r="154" spans="13:13" s="48" customFormat="1" x14ac:dyDescent="0.25">
      <c r="M154" s="201"/>
    </row>
    <row r="155" spans="13:13" s="48" customFormat="1" x14ac:dyDescent="0.25">
      <c r="M155" s="201"/>
    </row>
    <row r="156" spans="13:13" s="48" customFormat="1" x14ac:dyDescent="0.25">
      <c r="M156" s="201"/>
    </row>
    <row r="157" spans="13:13" s="48" customFormat="1" x14ac:dyDescent="0.25">
      <c r="M157" s="201"/>
    </row>
    <row r="158" spans="13:13" s="48" customFormat="1" x14ac:dyDescent="0.25">
      <c r="M158" s="201"/>
    </row>
    <row r="159" spans="13:13" s="48" customFormat="1" x14ac:dyDescent="0.25">
      <c r="M159" s="201"/>
    </row>
    <row r="160" spans="13:13" s="48" customFormat="1" x14ac:dyDescent="0.25">
      <c r="M160" s="201"/>
    </row>
    <row r="161" spans="13:13" s="48" customFormat="1" x14ac:dyDescent="0.25">
      <c r="M161" s="201"/>
    </row>
    <row r="162" spans="13:13" s="48" customFormat="1" x14ac:dyDescent="0.25">
      <c r="M162" s="201"/>
    </row>
    <row r="163" spans="13:13" s="48" customFormat="1" x14ac:dyDescent="0.25">
      <c r="M163" s="201"/>
    </row>
    <row r="164" spans="13:13" s="48" customFormat="1" x14ac:dyDescent="0.25">
      <c r="M164" s="201"/>
    </row>
    <row r="165" spans="13:13" s="48" customFormat="1" x14ac:dyDescent="0.25">
      <c r="M165" s="201"/>
    </row>
    <row r="166" spans="13:13" s="48" customFormat="1" x14ac:dyDescent="0.25">
      <c r="M166" s="201"/>
    </row>
    <row r="167" spans="13:13" s="48" customFormat="1" x14ac:dyDescent="0.25">
      <c r="M167" s="201"/>
    </row>
    <row r="168" spans="13:13" s="48" customFormat="1" x14ac:dyDescent="0.25">
      <c r="M168" s="201"/>
    </row>
    <row r="169" spans="13:13" s="48" customFormat="1" x14ac:dyDescent="0.25">
      <c r="M169" s="201"/>
    </row>
    <row r="170" spans="13:13" s="48" customFormat="1" x14ac:dyDescent="0.25">
      <c r="M170" s="201"/>
    </row>
    <row r="171" spans="13:13" s="48" customFormat="1" x14ac:dyDescent="0.25">
      <c r="M171" s="201"/>
    </row>
    <row r="172" spans="13:13" s="48" customFormat="1" x14ac:dyDescent="0.25">
      <c r="M172" s="201"/>
    </row>
    <row r="173" spans="13:13" s="48" customFormat="1" x14ac:dyDescent="0.25">
      <c r="M173" s="201"/>
    </row>
    <row r="174" spans="13:13" s="48" customFormat="1" x14ac:dyDescent="0.25">
      <c r="M174" s="201"/>
    </row>
    <row r="175" spans="13:13" s="48" customFormat="1" x14ac:dyDescent="0.25">
      <c r="M175" s="201"/>
    </row>
    <row r="176" spans="13:13" s="48" customFormat="1" x14ac:dyDescent="0.25">
      <c r="M176" s="201"/>
    </row>
    <row r="177" spans="13:13" s="48" customFormat="1" x14ac:dyDescent="0.25">
      <c r="M177" s="201"/>
    </row>
    <row r="178" spans="13:13" s="48" customFormat="1" x14ac:dyDescent="0.25">
      <c r="M178" s="201"/>
    </row>
    <row r="179" spans="13:13" s="48" customFormat="1" x14ac:dyDescent="0.25">
      <c r="M179" s="201"/>
    </row>
    <row r="180" spans="13:13" s="48" customFormat="1" x14ac:dyDescent="0.25">
      <c r="M180" s="201"/>
    </row>
    <row r="181" spans="13:13" s="48" customFormat="1" x14ac:dyDescent="0.25">
      <c r="M181" s="201"/>
    </row>
    <row r="182" spans="13:13" s="48" customFormat="1" x14ac:dyDescent="0.25">
      <c r="M182" s="201"/>
    </row>
    <row r="183" spans="13:13" s="48" customFormat="1" x14ac:dyDescent="0.25">
      <c r="M183" s="201"/>
    </row>
    <row r="184" spans="13:13" s="48" customFormat="1" x14ac:dyDescent="0.25">
      <c r="M184" s="201"/>
    </row>
    <row r="185" spans="13:13" s="48" customFormat="1" x14ac:dyDescent="0.25">
      <c r="M185" s="201"/>
    </row>
    <row r="186" spans="13:13" s="48" customFormat="1" x14ac:dyDescent="0.25">
      <c r="M186" s="201"/>
    </row>
    <row r="187" spans="13:13" s="48" customFormat="1" x14ac:dyDescent="0.25">
      <c r="M187" s="201"/>
    </row>
    <row r="188" spans="13:13" s="48" customFormat="1" x14ac:dyDescent="0.25">
      <c r="M188" s="201"/>
    </row>
    <row r="189" spans="13:13" s="48" customFormat="1" x14ac:dyDescent="0.25">
      <c r="M189" s="201"/>
    </row>
    <row r="190" spans="13:13" s="48" customFormat="1" x14ac:dyDescent="0.25">
      <c r="M190" s="201"/>
    </row>
    <row r="191" spans="13:13" s="48" customFormat="1" x14ac:dyDescent="0.25">
      <c r="M191" s="201"/>
    </row>
    <row r="192" spans="13:13" s="48" customFormat="1" x14ac:dyDescent="0.25">
      <c r="M192" s="201"/>
    </row>
    <row r="193" spans="13:13" s="48" customFormat="1" x14ac:dyDescent="0.25">
      <c r="M193" s="201"/>
    </row>
    <row r="194" spans="13:13" s="48" customFormat="1" x14ac:dyDescent="0.25">
      <c r="M194" s="201"/>
    </row>
    <row r="195" spans="13:13" s="48" customFormat="1" x14ac:dyDescent="0.25">
      <c r="M195" s="201"/>
    </row>
    <row r="196" spans="13:13" s="48" customFormat="1" x14ac:dyDescent="0.25">
      <c r="M196" s="201"/>
    </row>
    <row r="197" spans="13:13" s="48" customFormat="1" x14ac:dyDescent="0.25">
      <c r="M197" s="201"/>
    </row>
    <row r="198" spans="13:13" s="48" customFormat="1" x14ac:dyDescent="0.25">
      <c r="M198" s="201"/>
    </row>
    <row r="199" spans="13:13" s="48" customFormat="1" x14ac:dyDescent="0.25">
      <c r="M199" s="201"/>
    </row>
    <row r="200" spans="13:13" s="48" customFormat="1" x14ac:dyDescent="0.25">
      <c r="M200" s="201"/>
    </row>
    <row r="201" spans="13:13" s="48" customFormat="1" x14ac:dyDescent="0.25">
      <c r="M201" s="201"/>
    </row>
    <row r="202" spans="13:13" s="48" customFormat="1" x14ac:dyDescent="0.25">
      <c r="M202" s="201"/>
    </row>
    <row r="203" spans="13:13" s="48" customFormat="1" x14ac:dyDescent="0.25">
      <c r="M203" s="201"/>
    </row>
    <row r="204" spans="13:13" s="48" customFormat="1" x14ac:dyDescent="0.25">
      <c r="M204" s="201"/>
    </row>
    <row r="205" spans="13:13" s="48" customFormat="1" x14ac:dyDescent="0.25">
      <c r="M205" s="201"/>
    </row>
    <row r="206" spans="13:13" s="48" customFormat="1" x14ac:dyDescent="0.25">
      <c r="M206" s="201"/>
    </row>
    <row r="207" spans="13:13" s="48" customFormat="1" x14ac:dyDescent="0.25">
      <c r="M207" s="201"/>
    </row>
    <row r="208" spans="13:13" s="48" customFormat="1" x14ac:dyDescent="0.25">
      <c r="M208" s="201"/>
    </row>
    <row r="209" spans="13:13" s="48" customFormat="1" x14ac:dyDescent="0.25">
      <c r="M209" s="201"/>
    </row>
    <row r="210" spans="13:13" s="48" customFormat="1" x14ac:dyDescent="0.25">
      <c r="M210" s="201"/>
    </row>
    <row r="211" spans="13:13" s="48" customFormat="1" x14ac:dyDescent="0.25">
      <c r="M211" s="201"/>
    </row>
    <row r="212" spans="13:13" s="48" customFormat="1" x14ac:dyDescent="0.25">
      <c r="M212" s="201"/>
    </row>
    <row r="213" spans="13:13" s="48" customFormat="1" x14ac:dyDescent="0.25">
      <c r="M213" s="201"/>
    </row>
    <row r="214" spans="13:13" s="48" customFormat="1" x14ac:dyDescent="0.25">
      <c r="M214" s="201"/>
    </row>
    <row r="215" spans="13:13" s="48" customFormat="1" x14ac:dyDescent="0.25">
      <c r="M215" s="201"/>
    </row>
    <row r="216" spans="13:13" s="48" customFormat="1" x14ac:dyDescent="0.25">
      <c r="M216" s="201"/>
    </row>
    <row r="217" spans="13:13" s="48" customFormat="1" x14ac:dyDescent="0.25">
      <c r="M217" s="201"/>
    </row>
    <row r="218" spans="13:13" s="48" customFormat="1" x14ac:dyDescent="0.25">
      <c r="M218" s="201"/>
    </row>
    <row r="219" spans="13:13" s="48" customFormat="1" x14ac:dyDescent="0.25">
      <c r="M219" s="201"/>
    </row>
    <row r="220" spans="13:13" s="48" customFormat="1" x14ac:dyDescent="0.25">
      <c r="M220" s="201"/>
    </row>
    <row r="221" spans="13:13" s="48" customFormat="1" x14ac:dyDescent="0.25">
      <c r="M221" s="201"/>
    </row>
    <row r="222" spans="13:13" s="48" customFormat="1" x14ac:dyDescent="0.25">
      <c r="M222" s="201"/>
    </row>
    <row r="223" spans="13:13" s="48" customFormat="1" x14ac:dyDescent="0.25">
      <c r="M223" s="201"/>
    </row>
    <row r="224" spans="13:13" s="48" customFormat="1" x14ac:dyDescent="0.25">
      <c r="M224" s="201"/>
    </row>
    <row r="225" spans="13:13" s="48" customFormat="1" x14ac:dyDescent="0.25">
      <c r="M225" s="201"/>
    </row>
    <row r="226" spans="13:13" s="48" customFormat="1" x14ac:dyDescent="0.25">
      <c r="M226" s="201"/>
    </row>
    <row r="227" spans="13:13" s="48" customFormat="1" x14ac:dyDescent="0.25">
      <c r="M227" s="201"/>
    </row>
    <row r="228" spans="13:13" s="48" customFormat="1" x14ac:dyDescent="0.25">
      <c r="M228" s="201"/>
    </row>
    <row r="229" spans="13:13" s="48" customFormat="1" x14ac:dyDescent="0.25">
      <c r="M229" s="201"/>
    </row>
    <row r="230" spans="13:13" s="48" customFormat="1" x14ac:dyDescent="0.25">
      <c r="M230" s="201"/>
    </row>
    <row r="231" spans="13:13" s="48" customFormat="1" x14ac:dyDescent="0.25">
      <c r="M231" s="201"/>
    </row>
    <row r="232" spans="13:13" s="48" customFormat="1" x14ac:dyDescent="0.25">
      <c r="M232" s="201"/>
    </row>
    <row r="233" spans="13:13" s="48" customFormat="1" x14ac:dyDescent="0.25">
      <c r="M233" s="201"/>
    </row>
    <row r="234" spans="13:13" s="48" customFormat="1" x14ac:dyDescent="0.25">
      <c r="M234" s="201"/>
    </row>
    <row r="235" spans="13:13" s="48" customFormat="1" x14ac:dyDescent="0.25">
      <c r="M235" s="201"/>
    </row>
    <row r="236" spans="13:13" s="48" customFormat="1" x14ac:dyDescent="0.25">
      <c r="M236" s="201"/>
    </row>
    <row r="237" spans="13:13" s="48" customFormat="1" x14ac:dyDescent="0.25">
      <c r="M237" s="201"/>
    </row>
    <row r="238" spans="13:13" s="48" customFormat="1" x14ac:dyDescent="0.25">
      <c r="M238" s="201"/>
    </row>
    <row r="239" spans="13:13" s="48" customFormat="1" x14ac:dyDescent="0.25">
      <c r="M239" s="201"/>
    </row>
    <row r="240" spans="13:13" s="48" customFormat="1" x14ac:dyDescent="0.25">
      <c r="M240" s="201"/>
    </row>
    <row r="241" spans="13:13" s="48" customFormat="1" x14ac:dyDescent="0.25">
      <c r="M241" s="201"/>
    </row>
    <row r="242" spans="13:13" s="48" customFormat="1" x14ac:dyDescent="0.25">
      <c r="M242" s="201"/>
    </row>
    <row r="243" spans="13:13" s="48" customFormat="1" x14ac:dyDescent="0.25">
      <c r="M243" s="201"/>
    </row>
    <row r="244" spans="13:13" s="48" customFormat="1" x14ac:dyDescent="0.25">
      <c r="M244" s="201"/>
    </row>
    <row r="245" spans="13:13" s="48" customFormat="1" x14ac:dyDescent="0.25">
      <c r="M245" s="201"/>
    </row>
    <row r="246" spans="13:13" s="48" customFormat="1" x14ac:dyDescent="0.25">
      <c r="M246" s="201"/>
    </row>
    <row r="247" spans="13:13" s="48" customFormat="1" x14ac:dyDescent="0.25">
      <c r="M247" s="201"/>
    </row>
    <row r="248" spans="13:13" s="48" customFormat="1" x14ac:dyDescent="0.25">
      <c r="M248" s="201"/>
    </row>
    <row r="249" spans="13:13" s="48" customFormat="1" x14ac:dyDescent="0.25">
      <c r="M249" s="201"/>
    </row>
    <row r="250" spans="13:13" s="48" customFormat="1" x14ac:dyDescent="0.25">
      <c r="M250" s="201"/>
    </row>
    <row r="251" spans="13:13" s="48" customFormat="1" x14ac:dyDescent="0.25">
      <c r="M251" s="201"/>
    </row>
    <row r="252" spans="13:13" s="48" customFormat="1" x14ac:dyDescent="0.25">
      <c r="M252" s="201"/>
    </row>
    <row r="253" spans="13:13" s="48" customFormat="1" x14ac:dyDescent="0.25">
      <c r="M253" s="201"/>
    </row>
    <row r="254" spans="13:13" s="48" customFormat="1" x14ac:dyDescent="0.25">
      <c r="M254" s="201"/>
    </row>
    <row r="255" spans="13:13" s="48" customFormat="1" x14ac:dyDescent="0.25">
      <c r="M255" s="201"/>
    </row>
    <row r="256" spans="13:13" s="48" customFormat="1" x14ac:dyDescent="0.25">
      <c r="M256" s="201"/>
    </row>
    <row r="257" spans="13:13" s="48" customFormat="1" x14ac:dyDescent="0.25">
      <c r="M257" s="201"/>
    </row>
    <row r="258" spans="13:13" s="48" customFormat="1" x14ac:dyDescent="0.25">
      <c r="M258" s="201"/>
    </row>
    <row r="259" spans="13:13" s="48" customFormat="1" x14ac:dyDescent="0.25">
      <c r="M259" s="201"/>
    </row>
    <row r="260" spans="13:13" s="48" customFormat="1" x14ac:dyDescent="0.25">
      <c r="M260" s="201"/>
    </row>
    <row r="261" spans="13:13" s="48" customFormat="1" x14ac:dyDescent="0.25">
      <c r="M261" s="201"/>
    </row>
    <row r="262" spans="13:13" s="48" customFormat="1" x14ac:dyDescent="0.25">
      <c r="M262" s="201"/>
    </row>
    <row r="263" spans="13:13" s="48" customFormat="1" x14ac:dyDescent="0.25">
      <c r="M263" s="201"/>
    </row>
    <row r="264" spans="13:13" s="48" customFormat="1" x14ac:dyDescent="0.25">
      <c r="M264" s="201"/>
    </row>
    <row r="265" spans="13:13" s="48" customFormat="1" x14ac:dyDescent="0.25">
      <c r="M265" s="201"/>
    </row>
    <row r="266" spans="13:13" s="48" customFormat="1" x14ac:dyDescent="0.25">
      <c r="M266" s="201"/>
    </row>
    <row r="267" spans="13:13" s="48" customFormat="1" x14ac:dyDescent="0.25">
      <c r="M267" s="201"/>
    </row>
    <row r="268" spans="13:13" s="48" customFormat="1" x14ac:dyDescent="0.25">
      <c r="M268" s="201"/>
    </row>
    <row r="269" spans="13:13" s="48" customFormat="1" x14ac:dyDescent="0.25">
      <c r="M269" s="201"/>
    </row>
    <row r="270" spans="13:13" s="48" customFormat="1" x14ac:dyDescent="0.25">
      <c r="M270" s="201"/>
    </row>
    <row r="271" spans="13:13" s="48" customFormat="1" x14ac:dyDescent="0.25">
      <c r="M271" s="201"/>
    </row>
    <row r="272" spans="13:13" s="48" customFormat="1" x14ac:dyDescent="0.25">
      <c r="M272" s="201"/>
    </row>
    <row r="273" spans="13:13" s="48" customFormat="1" x14ac:dyDescent="0.25">
      <c r="M273" s="201"/>
    </row>
    <row r="274" spans="13:13" s="48" customFormat="1" x14ac:dyDescent="0.25">
      <c r="M274" s="201"/>
    </row>
    <row r="275" spans="13:13" s="48" customFormat="1" x14ac:dyDescent="0.25">
      <c r="M275" s="201"/>
    </row>
    <row r="276" spans="13:13" s="48" customFormat="1" x14ac:dyDescent="0.25">
      <c r="M276" s="201"/>
    </row>
    <row r="277" spans="13:13" s="48" customFormat="1" x14ac:dyDescent="0.25">
      <c r="M277" s="201"/>
    </row>
    <row r="278" spans="13:13" s="48" customFormat="1" x14ac:dyDescent="0.25">
      <c r="M278" s="201"/>
    </row>
    <row r="279" spans="13:13" s="48" customFormat="1" x14ac:dyDescent="0.25">
      <c r="M279" s="201"/>
    </row>
    <row r="280" spans="13:13" s="48" customFormat="1" x14ac:dyDescent="0.25">
      <c r="M280" s="201"/>
    </row>
    <row r="281" spans="13:13" s="48" customFormat="1" x14ac:dyDescent="0.25">
      <c r="M281" s="201"/>
    </row>
    <row r="282" spans="13:13" s="48" customFormat="1" x14ac:dyDescent="0.25">
      <c r="M282" s="201"/>
    </row>
    <row r="283" spans="13:13" s="48" customFormat="1" x14ac:dyDescent="0.25">
      <c r="M283" s="201"/>
    </row>
    <row r="284" spans="13:13" s="48" customFormat="1" x14ac:dyDescent="0.25">
      <c r="M284" s="201"/>
    </row>
    <row r="285" spans="13:13" s="48" customFormat="1" x14ac:dyDescent="0.25">
      <c r="M285" s="201"/>
    </row>
    <row r="286" spans="13:13" s="48" customFormat="1" x14ac:dyDescent="0.25">
      <c r="M286" s="201"/>
    </row>
    <row r="287" spans="13:13" s="48" customFormat="1" x14ac:dyDescent="0.25">
      <c r="M287" s="201"/>
    </row>
    <row r="288" spans="13:13" s="48" customFormat="1" x14ac:dyDescent="0.25">
      <c r="M288" s="201"/>
    </row>
    <row r="289" spans="13:13" s="48" customFormat="1" x14ac:dyDescent="0.25">
      <c r="M289" s="201"/>
    </row>
    <row r="290" spans="13:13" s="48" customFormat="1" x14ac:dyDescent="0.25">
      <c r="M290" s="201"/>
    </row>
    <row r="291" spans="13:13" s="48" customFormat="1" x14ac:dyDescent="0.25">
      <c r="M291" s="201"/>
    </row>
    <row r="292" spans="13:13" s="48" customFormat="1" x14ac:dyDescent="0.25">
      <c r="M292" s="201"/>
    </row>
    <row r="293" spans="13:13" s="48" customFormat="1" x14ac:dyDescent="0.25">
      <c r="M293" s="201"/>
    </row>
    <row r="294" spans="13:13" s="48" customFormat="1" x14ac:dyDescent="0.25">
      <c r="M294" s="201"/>
    </row>
    <row r="295" spans="13:13" s="48" customFormat="1" x14ac:dyDescent="0.25">
      <c r="M295" s="201"/>
    </row>
    <row r="296" spans="13:13" s="48" customFormat="1" x14ac:dyDescent="0.25">
      <c r="M296" s="201"/>
    </row>
    <row r="297" spans="13:13" s="48" customFormat="1" x14ac:dyDescent="0.25">
      <c r="M297" s="201"/>
    </row>
    <row r="298" spans="13:13" s="48" customFormat="1" x14ac:dyDescent="0.25">
      <c r="M298" s="201"/>
    </row>
    <row r="299" spans="13:13" s="48" customFormat="1" x14ac:dyDescent="0.25">
      <c r="M299" s="201"/>
    </row>
    <row r="300" spans="13:13" s="48" customFormat="1" x14ac:dyDescent="0.25">
      <c r="M300" s="201"/>
    </row>
    <row r="301" spans="13:13" s="48" customFormat="1" x14ac:dyDescent="0.25">
      <c r="M301" s="201"/>
    </row>
    <row r="302" spans="13:13" s="48" customFormat="1" x14ac:dyDescent="0.25">
      <c r="M302" s="201"/>
    </row>
    <row r="303" spans="13:13" s="48" customFormat="1" x14ac:dyDescent="0.25">
      <c r="M303" s="201"/>
    </row>
    <row r="304" spans="13:13" s="48" customFormat="1" x14ac:dyDescent="0.25">
      <c r="M304" s="201"/>
    </row>
    <row r="305" spans="13:13" s="48" customFormat="1" x14ac:dyDescent="0.25">
      <c r="M305" s="201"/>
    </row>
    <row r="306" spans="13:13" s="48" customFormat="1" x14ac:dyDescent="0.25">
      <c r="M306" s="201"/>
    </row>
    <row r="307" spans="13:13" s="48" customFormat="1" x14ac:dyDescent="0.25">
      <c r="M307" s="201"/>
    </row>
    <row r="308" spans="13:13" s="48" customFormat="1" x14ac:dyDescent="0.25">
      <c r="M308" s="201"/>
    </row>
    <row r="309" spans="13:13" s="48" customFormat="1" x14ac:dyDescent="0.25">
      <c r="M309" s="201"/>
    </row>
    <row r="310" spans="13:13" s="48" customFormat="1" x14ac:dyDescent="0.25">
      <c r="M310" s="201"/>
    </row>
    <row r="311" spans="13:13" s="48" customFormat="1" x14ac:dyDescent="0.25">
      <c r="M311" s="201"/>
    </row>
    <row r="312" spans="13:13" s="48" customFormat="1" x14ac:dyDescent="0.25">
      <c r="M312" s="201"/>
    </row>
    <row r="313" spans="13:13" s="48" customFormat="1" x14ac:dyDescent="0.25">
      <c r="M313" s="201"/>
    </row>
    <row r="314" spans="13:13" s="48" customFormat="1" x14ac:dyDescent="0.25">
      <c r="M314" s="201"/>
    </row>
    <row r="315" spans="13:13" s="48" customFormat="1" x14ac:dyDescent="0.25">
      <c r="M315" s="201"/>
    </row>
    <row r="316" spans="13:13" s="48" customFormat="1" x14ac:dyDescent="0.25">
      <c r="M316" s="201"/>
    </row>
    <row r="317" spans="13:13" s="48" customFormat="1" x14ac:dyDescent="0.25">
      <c r="M317" s="201"/>
    </row>
    <row r="318" spans="13:13" s="48" customFormat="1" x14ac:dyDescent="0.25">
      <c r="M318" s="201"/>
    </row>
    <row r="319" spans="13:13" s="48" customFormat="1" x14ac:dyDescent="0.25">
      <c r="M319" s="201"/>
    </row>
    <row r="320" spans="13:13" s="48" customFormat="1" x14ac:dyDescent="0.25">
      <c r="M320" s="201"/>
    </row>
    <row r="321" spans="13:13" s="48" customFormat="1" x14ac:dyDescent="0.25">
      <c r="M321" s="201"/>
    </row>
    <row r="322" spans="13:13" s="48" customFormat="1" x14ac:dyDescent="0.25">
      <c r="M322" s="201"/>
    </row>
    <row r="323" spans="13:13" s="48" customFormat="1" x14ac:dyDescent="0.25">
      <c r="M323" s="201"/>
    </row>
    <row r="324" spans="13:13" s="48" customFormat="1" x14ac:dyDescent="0.25">
      <c r="M324" s="201"/>
    </row>
    <row r="325" spans="13:13" s="48" customFormat="1" x14ac:dyDescent="0.25">
      <c r="M325" s="201"/>
    </row>
    <row r="326" spans="13:13" s="48" customFormat="1" x14ac:dyDescent="0.25">
      <c r="M326" s="201"/>
    </row>
    <row r="327" spans="13:13" s="48" customFormat="1" x14ac:dyDescent="0.25">
      <c r="M327" s="201"/>
    </row>
    <row r="328" spans="13:13" s="48" customFormat="1" x14ac:dyDescent="0.25">
      <c r="M328" s="201"/>
    </row>
    <row r="329" spans="13:13" s="48" customFormat="1" x14ac:dyDescent="0.25">
      <c r="M329" s="201"/>
    </row>
    <row r="330" spans="13:13" s="48" customFormat="1" x14ac:dyDescent="0.25">
      <c r="M330" s="201"/>
    </row>
    <row r="331" spans="13:13" s="48" customFormat="1" x14ac:dyDescent="0.25">
      <c r="M331" s="201"/>
    </row>
    <row r="332" spans="13:13" s="48" customFormat="1" x14ac:dyDescent="0.25">
      <c r="M332" s="201"/>
    </row>
    <row r="333" spans="13:13" s="48" customFormat="1" x14ac:dyDescent="0.25">
      <c r="M333" s="201"/>
    </row>
    <row r="334" spans="13:13" s="48" customFormat="1" x14ac:dyDescent="0.25">
      <c r="M334" s="201"/>
    </row>
    <row r="335" spans="13:13" s="48" customFormat="1" x14ac:dyDescent="0.25">
      <c r="M335" s="201"/>
    </row>
    <row r="336" spans="13:13" s="48" customFormat="1" x14ac:dyDescent="0.25">
      <c r="M336" s="201"/>
    </row>
    <row r="337" spans="13:13" s="48" customFormat="1" x14ac:dyDescent="0.25">
      <c r="M337" s="201"/>
    </row>
    <row r="338" spans="13:13" s="48" customFormat="1" x14ac:dyDescent="0.25">
      <c r="M338" s="201"/>
    </row>
    <row r="339" spans="13:13" s="48" customFormat="1" x14ac:dyDescent="0.25">
      <c r="M339" s="201"/>
    </row>
    <row r="340" spans="13:13" s="48" customFormat="1" x14ac:dyDescent="0.25">
      <c r="M340" s="201"/>
    </row>
    <row r="341" spans="13:13" s="48" customFormat="1" x14ac:dyDescent="0.25">
      <c r="M341" s="201"/>
    </row>
    <row r="342" spans="13:13" s="48" customFormat="1" x14ac:dyDescent="0.25">
      <c r="M342" s="201"/>
    </row>
    <row r="343" spans="13:13" s="48" customFormat="1" x14ac:dyDescent="0.25">
      <c r="M343" s="201"/>
    </row>
    <row r="344" spans="13:13" s="48" customFormat="1" x14ac:dyDescent="0.25">
      <c r="M344" s="201"/>
    </row>
    <row r="345" spans="13:13" s="48" customFormat="1" x14ac:dyDescent="0.25">
      <c r="M345" s="201"/>
    </row>
    <row r="346" spans="13:13" s="48" customFormat="1" x14ac:dyDescent="0.25">
      <c r="M346" s="201"/>
    </row>
    <row r="347" spans="13:13" s="48" customFormat="1" x14ac:dyDescent="0.25">
      <c r="M347" s="201"/>
    </row>
    <row r="348" spans="13:13" s="48" customFormat="1" x14ac:dyDescent="0.25">
      <c r="M348" s="201"/>
    </row>
    <row r="349" spans="13:13" s="48" customFormat="1" x14ac:dyDescent="0.25">
      <c r="M349" s="201"/>
    </row>
    <row r="350" spans="13:13" s="48" customFormat="1" x14ac:dyDescent="0.25">
      <c r="M350" s="201"/>
    </row>
    <row r="351" spans="13:13" s="48" customFormat="1" x14ac:dyDescent="0.25">
      <c r="M351" s="201"/>
    </row>
    <row r="352" spans="13:13" s="48" customFormat="1" x14ac:dyDescent="0.25">
      <c r="M352" s="201"/>
    </row>
    <row r="353" spans="13:13" s="48" customFormat="1" x14ac:dyDescent="0.25">
      <c r="M353" s="201"/>
    </row>
    <row r="354" spans="13:13" s="48" customFormat="1" x14ac:dyDescent="0.25">
      <c r="M354" s="201"/>
    </row>
    <row r="355" spans="13:13" s="48" customFormat="1" x14ac:dyDescent="0.25">
      <c r="M355" s="201"/>
    </row>
    <row r="356" spans="13:13" s="48" customFormat="1" x14ac:dyDescent="0.25">
      <c r="M356" s="201"/>
    </row>
    <row r="357" spans="13:13" s="48" customFormat="1" x14ac:dyDescent="0.25">
      <c r="M357" s="201"/>
    </row>
    <row r="358" spans="13:13" s="48" customFormat="1" x14ac:dyDescent="0.25">
      <c r="M358" s="201"/>
    </row>
    <row r="359" spans="13:13" s="48" customFormat="1" x14ac:dyDescent="0.25">
      <c r="M359" s="201"/>
    </row>
    <row r="360" spans="13:13" s="48" customFormat="1" x14ac:dyDescent="0.25">
      <c r="M360" s="201"/>
    </row>
    <row r="361" spans="13:13" s="48" customFormat="1" x14ac:dyDescent="0.25">
      <c r="M361" s="201"/>
    </row>
    <row r="362" spans="13:13" s="48" customFormat="1" x14ac:dyDescent="0.25">
      <c r="M362" s="201"/>
    </row>
    <row r="363" spans="13:13" s="48" customFormat="1" x14ac:dyDescent="0.25">
      <c r="M363" s="201"/>
    </row>
    <row r="364" spans="13:13" s="48" customFormat="1" x14ac:dyDescent="0.25">
      <c r="M364" s="201"/>
    </row>
    <row r="365" spans="13:13" s="48" customFormat="1" x14ac:dyDescent="0.25">
      <c r="M365" s="201"/>
    </row>
    <row r="366" spans="13:13" s="48" customFormat="1" x14ac:dyDescent="0.25">
      <c r="M366" s="201"/>
    </row>
    <row r="367" spans="13:13" s="48" customFormat="1" x14ac:dyDescent="0.25">
      <c r="M367" s="201"/>
    </row>
    <row r="368" spans="13:13" s="48" customFormat="1" x14ac:dyDescent="0.25">
      <c r="M368" s="201"/>
    </row>
    <row r="369" spans="13:13" s="48" customFormat="1" x14ac:dyDescent="0.25">
      <c r="M369" s="201"/>
    </row>
    <row r="370" spans="13:13" s="48" customFormat="1" x14ac:dyDescent="0.25">
      <c r="M370" s="201"/>
    </row>
    <row r="371" spans="13:13" s="48" customFormat="1" x14ac:dyDescent="0.25">
      <c r="M371" s="201"/>
    </row>
    <row r="372" spans="13:13" s="48" customFormat="1" x14ac:dyDescent="0.25">
      <c r="M372" s="201"/>
    </row>
    <row r="373" spans="13:13" s="48" customFormat="1" x14ac:dyDescent="0.25">
      <c r="M373" s="201"/>
    </row>
    <row r="374" spans="13:13" s="48" customFormat="1" x14ac:dyDescent="0.25">
      <c r="M374" s="201"/>
    </row>
    <row r="375" spans="13:13" s="48" customFormat="1" x14ac:dyDescent="0.25">
      <c r="M375" s="201"/>
    </row>
    <row r="376" spans="13:13" s="48" customFormat="1" x14ac:dyDescent="0.25">
      <c r="M376" s="201"/>
    </row>
    <row r="377" spans="13:13" s="48" customFormat="1" x14ac:dyDescent="0.25">
      <c r="M377" s="201"/>
    </row>
    <row r="378" spans="13:13" s="48" customFormat="1" x14ac:dyDescent="0.25">
      <c r="M378" s="201"/>
    </row>
    <row r="379" spans="13:13" s="48" customFormat="1" x14ac:dyDescent="0.25">
      <c r="M379" s="201"/>
    </row>
    <row r="380" spans="13:13" s="48" customFormat="1" x14ac:dyDescent="0.25">
      <c r="M380" s="201"/>
    </row>
    <row r="381" spans="13:13" s="48" customFormat="1" x14ac:dyDescent="0.25">
      <c r="M381" s="201"/>
    </row>
    <row r="382" spans="13:13" s="48" customFormat="1" x14ac:dyDescent="0.25">
      <c r="M382" s="201"/>
    </row>
    <row r="383" spans="13:13" s="48" customFormat="1" x14ac:dyDescent="0.25">
      <c r="M383" s="201"/>
    </row>
    <row r="384" spans="13:13" s="48" customFormat="1" x14ac:dyDescent="0.25">
      <c r="M384" s="201"/>
    </row>
    <row r="385" spans="13:13" s="48" customFormat="1" x14ac:dyDescent="0.25">
      <c r="M385" s="201"/>
    </row>
    <row r="386" spans="13:13" s="48" customFormat="1" x14ac:dyDescent="0.25">
      <c r="M386" s="201"/>
    </row>
    <row r="387" spans="13:13" s="48" customFormat="1" x14ac:dyDescent="0.25">
      <c r="M387" s="201"/>
    </row>
    <row r="388" spans="13:13" s="48" customFormat="1" x14ac:dyDescent="0.25">
      <c r="M388" s="201"/>
    </row>
    <row r="389" spans="13:13" s="48" customFormat="1" x14ac:dyDescent="0.25">
      <c r="M389" s="201"/>
    </row>
    <row r="390" spans="13:13" s="48" customFormat="1" x14ac:dyDescent="0.25">
      <c r="M390" s="201"/>
    </row>
    <row r="391" spans="13:13" s="48" customFormat="1" x14ac:dyDescent="0.25">
      <c r="M391" s="201"/>
    </row>
    <row r="392" spans="13:13" s="48" customFormat="1" x14ac:dyDescent="0.25">
      <c r="M392" s="201"/>
    </row>
    <row r="393" spans="13:13" s="48" customFormat="1" x14ac:dyDescent="0.25">
      <c r="M393" s="201"/>
    </row>
    <row r="394" spans="13:13" s="48" customFormat="1" x14ac:dyDescent="0.25">
      <c r="M394" s="201"/>
    </row>
    <row r="395" spans="13:13" s="48" customFormat="1" x14ac:dyDescent="0.25">
      <c r="M395" s="201"/>
    </row>
    <row r="396" spans="13:13" s="48" customFormat="1" x14ac:dyDescent="0.25">
      <c r="M396" s="201"/>
    </row>
    <row r="397" spans="13:13" s="48" customFormat="1" x14ac:dyDescent="0.25">
      <c r="M397" s="201"/>
    </row>
    <row r="398" spans="13:13" s="48" customFormat="1" x14ac:dyDescent="0.25">
      <c r="M398" s="201"/>
    </row>
    <row r="399" spans="13:13" s="48" customFormat="1" x14ac:dyDescent="0.25">
      <c r="M399" s="201"/>
    </row>
    <row r="400" spans="13:13" s="48" customFormat="1" x14ac:dyDescent="0.25">
      <c r="M400" s="201"/>
    </row>
    <row r="401" spans="13:13" s="48" customFormat="1" x14ac:dyDescent="0.25">
      <c r="M401" s="201"/>
    </row>
    <row r="402" spans="13:13" s="48" customFormat="1" x14ac:dyDescent="0.25">
      <c r="M402" s="201"/>
    </row>
    <row r="403" spans="13:13" s="48" customFormat="1" x14ac:dyDescent="0.25">
      <c r="M403" s="201"/>
    </row>
    <row r="404" spans="13:13" s="48" customFormat="1" x14ac:dyDescent="0.25">
      <c r="M404" s="201"/>
    </row>
    <row r="405" spans="13:13" s="48" customFormat="1" x14ac:dyDescent="0.25">
      <c r="M405" s="201"/>
    </row>
    <row r="406" spans="13:13" s="48" customFormat="1" x14ac:dyDescent="0.25">
      <c r="M406" s="201"/>
    </row>
    <row r="407" spans="13:13" s="48" customFormat="1" x14ac:dyDescent="0.25">
      <c r="M407" s="201"/>
    </row>
    <row r="408" spans="13:13" s="48" customFormat="1" x14ac:dyDescent="0.25">
      <c r="M408" s="201"/>
    </row>
    <row r="409" spans="13:13" s="48" customFormat="1" x14ac:dyDescent="0.25">
      <c r="M409" s="201"/>
    </row>
    <row r="410" spans="13:13" s="48" customFormat="1" x14ac:dyDescent="0.25">
      <c r="M410" s="201"/>
    </row>
    <row r="411" spans="13:13" s="48" customFormat="1" x14ac:dyDescent="0.25">
      <c r="M411" s="201"/>
    </row>
    <row r="412" spans="13:13" s="48" customFormat="1" x14ac:dyDescent="0.25">
      <c r="M412" s="201"/>
    </row>
    <row r="413" spans="13:13" s="48" customFormat="1" x14ac:dyDescent="0.25">
      <c r="M413" s="201"/>
    </row>
    <row r="414" spans="13:13" s="48" customFormat="1" x14ac:dyDescent="0.25">
      <c r="M414" s="201"/>
    </row>
    <row r="415" spans="13:13" s="48" customFormat="1" x14ac:dyDescent="0.25">
      <c r="M415" s="201"/>
    </row>
    <row r="416" spans="13:13" s="48" customFormat="1" x14ac:dyDescent="0.25">
      <c r="M416" s="201"/>
    </row>
    <row r="417" spans="13:13" s="48" customFormat="1" x14ac:dyDescent="0.25">
      <c r="M417" s="201"/>
    </row>
    <row r="418" spans="13:13" s="48" customFormat="1" x14ac:dyDescent="0.25">
      <c r="M418" s="201"/>
    </row>
    <row r="419" spans="13:13" s="48" customFormat="1" x14ac:dyDescent="0.25">
      <c r="M419" s="201"/>
    </row>
    <row r="420" spans="13:13" s="48" customFormat="1" x14ac:dyDescent="0.25">
      <c r="M420" s="201"/>
    </row>
    <row r="421" spans="13:13" s="48" customFormat="1" x14ac:dyDescent="0.25">
      <c r="M421" s="201"/>
    </row>
    <row r="422" spans="13:13" s="48" customFormat="1" x14ac:dyDescent="0.25">
      <c r="M422" s="201"/>
    </row>
    <row r="423" spans="13:13" s="48" customFormat="1" x14ac:dyDescent="0.25">
      <c r="M423" s="201"/>
    </row>
    <row r="424" spans="13:13" s="48" customFormat="1" x14ac:dyDescent="0.25">
      <c r="M424" s="201"/>
    </row>
    <row r="425" spans="13:13" s="48" customFormat="1" x14ac:dyDescent="0.25">
      <c r="M425" s="201"/>
    </row>
    <row r="426" spans="13:13" s="48" customFormat="1" x14ac:dyDescent="0.25">
      <c r="M426" s="201"/>
    </row>
    <row r="427" spans="13:13" s="48" customFormat="1" x14ac:dyDescent="0.25">
      <c r="M427" s="201"/>
    </row>
    <row r="428" spans="13:13" s="48" customFormat="1" x14ac:dyDescent="0.25">
      <c r="M428" s="201"/>
    </row>
    <row r="429" spans="13:13" s="48" customFormat="1" x14ac:dyDescent="0.25">
      <c r="M429" s="201"/>
    </row>
    <row r="430" spans="13:13" s="48" customFormat="1" x14ac:dyDescent="0.25">
      <c r="M430" s="201"/>
    </row>
    <row r="431" spans="13:13" s="48" customFormat="1" x14ac:dyDescent="0.25">
      <c r="M431" s="201"/>
    </row>
    <row r="432" spans="13:13" s="48" customFormat="1" x14ac:dyDescent="0.25">
      <c r="M432" s="201"/>
    </row>
    <row r="433" spans="13:13" s="48" customFormat="1" x14ac:dyDescent="0.25">
      <c r="M433" s="201"/>
    </row>
    <row r="434" spans="13:13" s="48" customFormat="1" x14ac:dyDescent="0.25">
      <c r="M434" s="201"/>
    </row>
    <row r="435" spans="13:13" s="48" customFormat="1" x14ac:dyDescent="0.25">
      <c r="M435" s="201"/>
    </row>
    <row r="436" spans="13:13" s="48" customFormat="1" x14ac:dyDescent="0.25">
      <c r="M436" s="201"/>
    </row>
    <row r="437" spans="13:13" s="48" customFormat="1" x14ac:dyDescent="0.25">
      <c r="M437" s="201"/>
    </row>
    <row r="438" spans="13:13" s="48" customFormat="1" x14ac:dyDescent="0.25">
      <c r="M438" s="201"/>
    </row>
    <row r="439" spans="13:13" s="48" customFormat="1" x14ac:dyDescent="0.25">
      <c r="M439" s="201"/>
    </row>
    <row r="440" spans="13:13" s="48" customFormat="1" x14ac:dyDescent="0.25">
      <c r="M440" s="201"/>
    </row>
    <row r="441" spans="13:13" s="48" customFormat="1" x14ac:dyDescent="0.25">
      <c r="M441" s="201"/>
    </row>
    <row r="442" spans="13:13" s="48" customFormat="1" x14ac:dyDescent="0.25">
      <c r="M442" s="201"/>
    </row>
    <row r="443" spans="13:13" s="48" customFormat="1" x14ac:dyDescent="0.25">
      <c r="M443" s="201"/>
    </row>
    <row r="444" spans="13:13" s="48" customFormat="1" x14ac:dyDescent="0.25">
      <c r="M444" s="201"/>
    </row>
    <row r="445" spans="13:13" s="48" customFormat="1" x14ac:dyDescent="0.25">
      <c r="M445" s="201"/>
    </row>
    <row r="446" spans="13:13" s="48" customFormat="1" x14ac:dyDescent="0.25">
      <c r="M446" s="201"/>
    </row>
    <row r="447" spans="13:13" s="48" customFormat="1" x14ac:dyDescent="0.25">
      <c r="M447" s="201"/>
    </row>
    <row r="448" spans="13:13" s="48" customFormat="1" x14ac:dyDescent="0.25">
      <c r="M448" s="201"/>
    </row>
    <row r="449" spans="13:13" s="48" customFormat="1" x14ac:dyDescent="0.25">
      <c r="M449" s="201"/>
    </row>
    <row r="450" spans="13:13" s="48" customFormat="1" x14ac:dyDescent="0.25">
      <c r="M450" s="201"/>
    </row>
    <row r="451" spans="13:13" s="48" customFormat="1" x14ac:dyDescent="0.25">
      <c r="M451" s="201"/>
    </row>
    <row r="452" spans="13:13" s="48" customFormat="1" x14ac:dyDescent="0.25">
      <c r="M452" s="201"/>
    </row>
    <row r="453" spans="13:13" s="48" customFormat="1" x14ac:dyDescent="0.25">
      <c r="M453" s="201"/>
    </row>
    <row r="454" spans="13:13" s="48" customFormat="1" x14ac:dyDescent="0.25">
      <c r="M454" s="201"/>
    </row>
    <row r="455" spans="13:13" s="48" customFormat="1" x14ac:dyDescent="0.25">
      <c r="M455" s="201"/>
    </row>
    <row r="456" spans="13:13" s="48" customFormat="1" x14ac:dyDescent="0.25">
      <c r="M456" s="201"/>
    </row>
    <row r="457" spans="13:13" s="48" customFormat="1" x14ac:dyDescent="0.25">
      <c r="M457" s="201"/>
    </row>
    <row r="458" spans="13:13" s="48" customFormat="1" x14ac:dyDescent="0.25">
      <c r="M458" s="201"/>
    </row>
    <row r="459" spans="13:13" s="48" customFormat="1" x14ac:dyDescent="0.25">
      <c r="M459" s="201"/>
    </row>
    <row r="460" spans="13:13" s="48" customFormat="1" x14ac:dyDescent="0.25">
      <c r="M460" s="201"/>
    </row>
    <row r="461" spans="13:13" s="48" customFormat="1" x14ac:dyDescent="0.25">
      <c r="M461" s="201"/>
    </row>
    <row r="462" spans="13:13" s="48" customFormat="1" x14ac:dyDescent="0.25">
      <c r="M462" s="201"/>
    </row>
    <row r="463" spans="13:13" s="48" customFormat="1" x14ac:dyDescent="0.25">
      <c r="M463" s="201"/>
    </row>
    <row r="464" spans="13:13" s="48" customFormat="1" x14ac:dyDescent="0.25">
      <c r="M464" s="201"/>
    </row>
    <row r="465" spans="13:13" s="48" customFormat="1" x14ac:dyDescent="0.25">
      <c r="M465" s="201"/>
    </row>
    <row r="466" spans="13:13" s="48" customFormat="1" x14ac:dyDescent="0.25">
      <c r="M466" s="201"/>
    </row>
    <row r="467" spans="13:13" s="48" customFormat="1" x14ac:dyDescent="0.25">
      <c r="M467" s="201"/>
    </row>
    <row r="468" spans="13:13" s="48" customFormat="1" x14ac:dyDescent="0.25">
      <c r="M468" s="201"/>
    </row>
    <row r="469" spans="13:13" s="48" customFormat="1" x14ac:dyDescent="0.25">
      <c r="M469" s="201"/>
    </row>
    <row r="470" spans="13:13" s="48" customFormat="1" x14ac:dyDescent="0.25">
      <c r="M470" s="201"/>
    </row>
    <row r="471" spans="13:13" s="48" customFormat="1" x14ac:dyDescent="0.25">
      <c r="M471" s="201"/>
    </row>
    <row r="472" spans="13:13" s="48" customFormat="1" x14ac:dyDescent="0.25">
      <c r="M472" s="201"/>
    </row>
    <row r="473" spans="13:13" s="48" customFormat="1" x14ac:dyDescent="0.25">
      <c r="M473" s="201"/>
    </row>
    <row r="474" spans="13:13" s="48" customFormat="1" x14ac:dyDescent="0.25">
      <c r="M474" s="201"/>
    </row>
    <row r="475" spans="13:13" s="48" customFormat="1" x14ac:dyDescent="0.25">
      <c r="M475" s="201"/>
    </row>
    <row r="476" spans="13:13" s="48" customFormat="1" x14ac:dyDescent="0.25">
      <c r="M476" s="201"/>
    </row>
    <row r="477" spans="13:13" s="48" customFormat="1" x14ac:dyDescent="0.25">
      <c r="M477" s="201"/>
    </row>
    <row r="478" spans="13:13" s="48" customFormat="1" x14ac:dyDescent="0.25">
      <c r="M478" s="201"/>
    </row>
    <row r="479" spans="13:13" s="48" customFormat="1" x14ac:dyDescent="0.25">
      <c r="M479" s="201"/>
    </row>
    <row r="480" spans="13:13" s="48" customFormat="1" x14ac:dyDescent="0.25">
      <c r="M480" s="201"/>
    </row>
    <row r="481" spans="13:13" s="48" customFormat="1" x14ac:dyDescent="0.25">
      <c r="M481" s="201"/>
    </row>
    <row r="482" spans="13:13" s="48" customFormat="1" x14ac:dyDescent="0.25">
      <c r="M482" s="201"/>
    </row>
    <row r="483" spans="13:13" s="48" customFormat="1" x14ac:dyDescent="0.25">
      <c r="M483" s="201"/>
    </row>
    <row r="484" spans="13:13" s="48" customFormat="1" x14ac:dyDescent="0.25">
      <c r="M484" s="201"/>
    </row>
    <row r="485" spans="13:13" s="48" customFormat="1" x14ac:dyDescent="0.25">
      <c r="M485" s="201"/>
    </row>
    <row r="486" spans="13:13" s="48" customFormat="1" x14ac:dyDescent="0.25">
      <c r="M486" s="201"/>
    </row>
    <row r="487" spans="13:13" s="48" customFormat="1" x14ac:dyDescent="0.25">
      <c r="M487" s="201"/>
    </row>
    <row r="488" spans="13:13" s="48" customFormat="1" x14ac:dyDescent="0.25">
      <c r="M488" s="201"/>
    </row>
    <row r="489" spans="13:13" s="48" customFormat="1" x14ac:dyDescent="0.25">
      <c r="M489" s="201"/>
    </row>
    <row r="490" spans="13:13" s="48" customFormat="1" x14ac:dyDescent="0.25">
      <c r="M490" s="201"/>
    </row>
    <row r="491" spans="13:13" s="48" customFormat="1" x14ac:dyDescent="0.25">
      <c r="M491" s="201"/>
    </row>
    <row r="492" spans="13:13" s="48" customFormat="1" x14ac:dyDescent="0.25">
      <c r="M492" s="201"/>
    </row>
    <row r="493" spans="13:13" s="48" customFormat="1" x14ac:dyDescent="0.25">
      <c r="M493" s="201"/>
    </row>
    <row r="494" spans="13:13" s="48" customFormat="1" x14ac:dyDescent="0.25">
      <c r="M494" s="201"/>
    </row>
    <row r="495" spans="13:13" s="48" customFormat="1" x14ac:dyDescent="0.25">
      <c r="M495" s="201"/>
    </row>
    <row r="496" spans="13:13" s="48" customFormat="1" x14ac:dyDescent="0.25">
      <c r="M496" s="201"/>
    </row>
    <row r="497" spans="13:13" s="48" customFormat="1" x14ac:dyDescent="0.25">
      <c r="M497" s="201"/>
    </row>
    <row r="498" spans="13:13" s="48" customFormat="1" x14ac:dyDescent="0.25">
      <c r="M498" s="201"/>
    </row>
    <row r="499" spans="13:13" s="48" customFormat="1" x14ac:dyDescent="0.25">
      <c r="M499" s="201"/>
    </row>
    <row r="500" spans="13:13" s="48" customFormat="1" x14ac:dyDescent="0.25">
      <c r="M500" s="201"/>
    </row>
    <row r="501" spans="13:13" s="48" customFormat="1" x14ac:dyDescent="0.25">
      <c r="M501" s="201"/>
    </row>
    <row r="502" spans="13:13" s="48" customFormat="1" x14ac:dyDescent="0.25">
      <c r="M502" s="201"/>
    </row>
    <row r="503" spans="13:13" s="48" customFormat="1" x14ac:dyDescent="0.25">
      <c r="M503" s="201"/>
    </row>
    <row r="504" spans="13:13" s="48" customFormat="1" x14ac:dyDescent="0.25">
      <c r="M504" s="201"/>
    </row>
    <row r="505" spans="13:13" s="48" customFormat="1" x14ac:dyDescent="0.25">
      <c r="M505" s="201"/>
    </row>
    <row r="506" spans="13:13" s="48" customFormat="1" x14ac:dyDescent="0.25">
      <c r="M506" s="201"/>
    </row>
    <row r="507" spans="13:13" s="48" customFormat="1" x14ac:dyDescent="0.25">
      <c r="M507" s="201"/>
    </row>
    <row r="508" spans="13:13" s="48" customFormat="1" x14ac:dyDescent="0.25">
      <c r="M508" s="201"/>
    </row>
    <row r="509" spans="13:13" s="48" customFormat="1" x14ac:dyDescent="0.25">
      <c r="M509" s="201"/>
    </row>
    <row r="510" spans="13:13" s="48" customFormat="1" x14ac:dyDescent="0.25">
      <c r="M510" s="201"/>
    </row>
    <row r="511" spans="13:13" s="48" customFormat="1" x14ac:dyDescent="0.25">
      <c r="M511" s="201"/>
    </row>
    <row r="512" spans="13:13" s="48" customFormat="1" x14ac:dyDescent="0.25">
      <c r="M512" s="201"/>
    </row>
    <row r="513" spans="13:13" s="48" customFormat="1" x14ac:dyDescent="0.25">
      <c r="M513" s="201"/>
    </row>
    <row r="514" spans="13:13" s="48" customFormat="1" x14ac:dyDescent="0.25">
      <c r="M514" s="201"/>
    </row>
    <row r="515" spans="13:13" s="48" customFormat="1" x14ac:dyDescent="0.25">
      <c r="M515" s="201"/>
    </row>
    <row r="516" spans="13:13" s="48" customFormat="1" x14ac:dyDescent="0.25">
      <c r="M516" s="201"/>
    </row>
    <row r="517" spans="13:13" s="48" customFormat="1" x14ac:dyDescent="0.25">
      <c r="M517" s="201"/>
    </row>
    <row r="518" spans="13:13" s="48" customFormat="1" x14ac:dyDescent="0.25">
      <c r="M518" s="201"/>
    </row>
    <row r="519" spans="13:13" s="48" customFormat="1" x14ac:dyDescent="0.25">
      <c r="M519" s="201"/>
    </row>
    <row r="520" spans="13:13" s="48" customFormat="1" x14ac:dyDescent="0.25">
      <c r="M520" s="201"/>
    </row>
    <row r="521" spans="13:13" s="48" customFormat="1" x14ac:dyDescent="0.25">
      <c r="M521" s="201"/>
    </row>
    <row r="522" spans="13:13" s="48" customFormat="1" x14ac:dyDescent="0.25">
      <c r="M522" s="201"/>
    </row>
    <row r="523" spans="13:13" s="48" customFormat="1" x14ac:dyDescent="0.25">
      <c r="M523" s="201"/>
    </row>
    <row r="524" spans="13:13" s="48" customFormat="1" x14ac:dyDescent="0.25">
      <c r="M524" s="201"/>
    </row>
    <row r="525" spans="13:13" s="48" customFormat="1" x14ac:dyDescent="0.25">
      <c r="M525" s="201"/>
    </row>
    <row r="526" spans="13:13" s="48" customFormat="1" x14ac:dyDescent="0.25">
      <c r="M526" s="201"/>
    </row>
    <row r="527" spans="13:13" s="48" customFormat="1" x14ac:dyDescent="0.25">
      <c r="M527" s="201"/>
    </row>
    <row r="528" spans="13:13" s="48" customFormat="1" x14ac:dyDescent="0.25">
      <c r="M528" s="201"/>
    </row>
    <row r="529" spans="13:13" s="48" customFormat="1" x14ac:dyDescent="0.25">
      <c r="M529" s="201"/>
    </row>
    <row r="530" spans="13:13" s="48" customFormat="1" x14ac:dyDescent="0.25">
      <c r="M530" s="201"/>
    </row>
    <row r="531" spans="13:13" s="48" customFormat="1" x14ac:dyDescent="0.25">
      <c r="M531" s="201"/>
    </row>
    <row r="532" spans="13:13" s="48" customFormat="1" x14ac:dyDescent="0.25">
      <c r="M532" s="201"/>
    </row>
    <row r="533" spans="13:13" s="48" customFormat="1" x14ac:dyDescent="0.25">
      <c r="M533" s="201"/>
    </row>
    <row r="534" spans="13:13" s="48" customFormat="1" x14ac:dyDescent="0.25">
      <c r="M534" s="201"/>
    </row>
    <row r="535" spans="13:13" s="48" customFormat="1" x14ac:dyDescent="0.25">
      <c r="M535" s="201"/>
    </row>
    <row r="536" spans="13:13" s="48" customFormat="1" x14ac:dyDescent="0.25">
      <c r="M536" s="201"/>
    </row>
    <row r="537" spans="13:13" s="48" customFormat="1" x14ac:dyDescent="0.25">
      <c r="M537" s="201"/>
    </row>
    <row r="538" spans="13:13" s="48" customFormat="1" x14ac:dyDescent="0.25">
      <c r="M538" s="201"/>
    </row>
    <row r="539" spans="13:13" s="48" customFormat="1" x14ac:dyDescent="0.25">
      <c r="M539" s="201"/>
    </row>
    <row r="540" spans="13:13" s="48" customFormat="1" x14ac:dyDescent="0.25">
      <c r="M540" s="201"/>
    </row>
    <row r="541" spans="13:13" s="48" customFormat="1" x14ac:dyDescent="0.25">
      <c r="M541" s="201"/>
    </row>
    <row r="542" spans="13:13" s="48" customFormat="1" x14ac:dyDescent="0.25">
      <c r="M542" s="201"/>
    </row>
    <row r="543" spans="13:13" s="48" customFormat="1" x14ac:dyDescent="0.25">
      <c r="M543" s="201"/>
    </row>
    <row r="544" spans="13:13" s="48" customFormat="1" x14ac:dyDescent="0.25">
      <c r="M544" s="201"/>
    </row>
    <row r="545" spans="13:13" s="48" customFormat="1" x14ac:dyDescent="0.25">
      <c r="M545" s="201"/>
    </row>
    <row r="546" spans="13:13" s="48" customFormat="1" x14ac:dyDescent="0.25">
      <c r="M546" s="201"/>
    </row>
    <row r="547" spans="13:13" s="48" customFormat="1" x14ac:dyDescent="0.25">
      <c r="M547" s="201"/>
    </row>
    <row r="548" spans="13:13" s="48" customFormat="1" x14ac:dyDescent="0.25">
      <c r="M548" s="201"/>
    </row>
    <row r="549" spans="13:13" s="48" customFormat="1" x14ac:dyDescent="0.25">
      <c r="M549" s="201"/>
    </row>
    <row r="550" spans="13:13" s="48" customFormat="1" x14ac:dyDescent="0.25">
      <c r="M550" s="201"/>
    </row>
    <row r="551" spans="13:13" s="48" customFormat="1" x14ac:dyDescent="0.25">
      <c r="M551" s="201"/>
    </row>
    <row r="552" spans="13:13" s="48" customFormat="1" x14ac:dyDescent="0.25">
      <c r="M552" s="201"/>
    </row>
    <row r="553" spans="13:13" s="48" customFormat="1" x14ac:dyDescent="0.25">
      <c r="M553" s="201"/>
    </row>
    <row r="554" spans="13:13" s="48" customFormat="1" x14ac:dyDescent="0.25">
      <c r="M554" s="201"/>
    </row>
    <row r="555" spans="13:13" s="48" customFormat="1" x14ac:dyDescent="0.25">
      <c r="M555" s="201"/>
    </row>
    <row r="556" spans="13:13" s="48" customFormat="1" x14ac:dyDescent="0.25">
      <c r="M556" s="201"/>
    </row>
    <row r="557" spans="13:13" s="48" customFormat="1" x14ac:dyDescent="0.25">
      <c r="M557" s="201"/>
    </row>
    <row r="558" spans="13:13" s="48" customFormat="1" x14ac:dyDescent="0.25">
      <c r="M558" s="201"/>
    </row>
    <row r="559" spans="13:13" s="48" customFormat="1" x14ac:dyDescent="0.25">
      <c r="M559" s="201"/>
    </row>
    <row r="560" spans="13:13" s="48" customFormat="1" x14ac:dyDescent="0.25">
      <c r="M560" s="201"/>
    </row>
    <row r="561" spans="13:13" s="48" customFormat="1" x14ac:dyDescent="0.25">
      <c r="M561" s="201"/>
    </row>
    <row r="562" spans="13:13" s="48" customFormat="1" x14ac:dyDescent="0.25">
      <c r="M562" s="201"/>
    </row>
    <row r="563" spans="13:13" s="48" customFormat="1" x14ac:dyDescent="0.25">
      <c r="M563" s="201"/>
    </row>
    <row r="564" spans="13:13" s="48" customFormat="1" x14ac:dyDescent="0.25">
      <c r="M564" s="201"/>
    </row>
    <row r="565" spans="13:13" s="48" customFormat="1" x14ac:dyDescent="0.25">
      <c r="M565" s="201"/>
    </row>
    <row r="566" spans="13:13" s="48" customFormat="1" x14ac:dyDescent="0.25">
      <c r="M566" s="201"/>
    </row>
    <row r="567" spans="13:13" s="48" customFormat="1" x14ac:dyDescent="0.25">
      <c r="M567" s="201"/>
    </row>
    <row r="568" spans="13:13" s="48" customFormat="1" x14ac:dyDescent="0.25">
      <c r="M568" s="201"/>
    </row>
    <row r="569" spans="13:13" s="48" customFormat="1" x14ac:dyDescent="0.25">
      <c r="M569" s="201"/>
    </row>
    <row r="570" spans="13:13" s="48" customFormat="1" x14ac:dyDescent="0.25">
      <c r="M570" s="201"/>
    </row>
    <row r="571" spans="13:13" s="48" customFormat="1" x14ac:dyDescent="0.25">
      <c r="M571" s="201"/>
    </row>
    <row r="572" spans="13:13" s="48" customFormat="1" x14ac:dyDescent="0.25">
      <c r="M572" s="201"/>
    </row>
    <row r="573" spans="13:13" s="48" customFormat="1" x14ac:dyDescent="0.25">
      <c r="M573" s="201"/>
    </row>
    <row r="574" spans="13:13" s="48" customFormat="1" x14ac:dyDescent="0.25">
      <c r="M574" s="201"/>
    </row>
    <row r="575" spans="13:13" s="48" customFormat="1" x14ac:dyDescent="0.25">
      <c r="M575" s="201"/>
    </row>
    <row r="576" spans="13:13" s="48" customFormat="1" x14ac:dyDescent="0.25">
      <c r="M576" s="201"/>
    </row>
    <row r="577" spans="13:13" s="48" customFormat="1" x14ac:dyDescent="0.25">
      <c r="M577" s="201"/>
    </row>
    <row r="578" spans="13:13" s="48" customFormat="1" x14ac:dyDescent="0.25">
      <c r="M578" s="201"/>
    </row>
    <row r="579" spans="13:13" s="48" customFormat="1" x14ac:dyDescent="0.25">
      <c r="M579" s="201"/>
    </row>
    <row r="580" spans="13:13" s="48" customFormat="1" x14ac:dyDescent="0.25">
      <c r="M580" s="201"/>
    </row>
    <row r="581" spans="13:13" s="48" customFormat="1" x14ac:dyDescent="0.25">
      <c r="M581" s="201"/>
    </row>
    <row r="582" spans="13:13" s="48" customFormat="1" x14ac:dyDescent="0.25">
      <c r="M582" s="201"/>
    </row>
    <row r="583" spans="13:13" s="48" customFormat="1" x14ac:dyDescent="0.25">
      <c r="M583" s="201"/>
    </row>
    <row r="584" spans="13:13" s="48" customFormat="1" x14ac:dyDescent="0.25">
      <c r="M584" s="201"/>
    </row>
    <row r="585" spans="13:13" s="48" customFormat="1" x14ac:dyDescent="0.25">
      <c r="M585" s="201"/>
    </row>
    <row r="586" spans="13:13" s="48" customFormat="1" x14ac:dyDescent="0.25">
      <c r="M586" s="201"/>
    </row>
    <row r="587" spans="13:13" s="48" customFormat="1" x14ac:dyDescent="0.25">
      <c r="M587" s="201"/>
    </row>
    <row r="588" spans="13:13" s="48" customFormat="1" x14ac:dyDescent="0.25">
      <c r="M588" s="201"/>
    </row>
    <row r="589" spans="13:13" s="48" customFormat="1" x14ac:dyDescent="0.25">
      <c r="M589" s="201"/>
    </row>
    <row r="590" spans="13:13" s="48" customFormat="1" x14ac:dyDescent="0.25">
      <c r="M590" s="201"/>
    </row>
    <row r="591" spans="13:13" s="48" customFormat="1" x14ac:dyDescent="0.25">
      <c r="M591" s="201"/>
    </row>
    <row r="592" spans="13:13" s="48" customFormat="1" x14ac:dyDescent="0.25">
      <c r="M592" s="201"/>
    </row>
    <row r="593" spans="13:13" s="48" customFormat="1" x14ac:dyDescent="0.25">
      <c r="M593" s="201"/>
    </row>
    <row r="594" spans="13:13" s="48" customFormat="1" x14ac:dyDescent="0.25">
      <c r="M594" s="201"/>
    </row>
    <row r="595" spans="13:13" s="48" customFormat="1" x14ac:dyDescent="0.25">
      <c r="M595" s="201"/>
    </row>
    <row r="596" spans="13:13" s="48" customFormat="1" x14ac:dyDescent="0.25">
      <c r="M596" s="201"/>
    </row>
    <row r="597" spans="13:13" s="48" customFormat="1" x14ac:dyDescent="0.25">
      <c r="M597" s="201"/>
    </row>
    <row r="598" spans="13:13" s="48" customFormat="1" x14ac:dyDescent="0.25">
      <c r="M598" s="201"/>
    </row>
    <row r="599" spans="13:13" s="48" customFormat="1" x14ac:dyDescent="0.25">
      <c r="M599" s="201"/>
    </row>
    <row r="600" spans="13:13" s="48" customFormat="1" x14ac:dyDescent="0.25">
      <c r="M600" s="201"/>
    </row>
    <row r="601" spans="13:13" s="48" customFormat="1" x14ac:dyDescent="0.25">
      <c r="M601" s="201"/>
    </row>
    <row r="602" spans="13:13" s="48" customFormat="1" x14ac:dyDescent="0.25">
      <c r="M602" s="201"/>
    </row>
    <row r="603" spans="13:13" s="48" customFormat="1" x14ac:dyDescent="0.25">
      <c r="M603" s="201"/>
    </row>
    <row r="604" spans="13:13" s="48" customFormat="1" x14ac:dyDescent="0.25">
      <c r="M604" s="201"/>
    </row>
    <row r="605" spans="13:13" s="48" customFormat="1" x14ac:dyDescent="0.25">
      <c r="M605" s="201"/>
    </row>
    <row r="606" spans="13:13" s="48" customFormat="1" x14ac:dyDescent="0.25">
      <c r="M606" s="201"/>
    </row>
    <row r="607" spans="13:13" s="48" customFormat="1" x14ac:dyDescent="0.25">
      <c r="M607" s="201"/>
    </row>
    <row r="608" spans="13:13" s="48" customFormat="1" x14ac:dyDescent="0.25">
      <c r="M608" s="201"/>
    </row>
    <row r="609" spans="13:13" s="48" customFormat="1" x14ac:dyDescent="0.25">
      <c r="M609" s="201"/>
    </row>
    <row r="610" spans="13:13" s="48" customFormat="1" x14ac:dyDescent="0.25">
      <c r="M610" s="201"/>
    </row>
    <row r="611" spans="13:13" s="48" customFormat="1" x14ac:dyDescent="0.25">
      <c r="M611" s="201"/>
    </row>
    <row r="612" spans="13:13" s="48" customFormat="1" x14ac:dyDescent="0.25">
      <c r="M612" s="201"/>
    </row>
    <row r="613" spans="13:13" s="48" customFormat="1" x14ac:dyDescent="0.25">
      <c r="M613" s="201"/>
    </row>
    <row r="614" spans="13:13" s="48" customFormat="1" x14ac:dyDescent="0.25">
      <c r="M614" s="201"/>
    </row>
    <row r="615" spans="13:13" s="48" customFormat="1" x14ac:dyDescent="0.25">
      <c r="M615" s="201"/>
    </row>
    <row r="616" spans="13:13" s="48" customFormat="1" x14ac:dyDescent="0.25">
      <c r="M616" s="201"/>
    </row>
    <row r="617" spans="13:13" s="48" customFormat="1" x14ac:dyDescent="0.25">
      <c r="M617" s="201"/>
    </row>
    <row r="618" spans="13:13" s="48" customFormat="1" x14ac:dyDescent="0.25">
      <c r="M618" s="201"/>
    </row>
    <row r="619" spans="13:13" s="48" customFormat="1" x14ac:dyDescent="0.25">
      <c r="M619" s="201"/>
    </row>
    <row r="620" spans="13:13" s="48" customFormat="1" x14ac:dyDescent="0.25">
      <c r="M620" s="201"/>
    </row>
    <row r="621" spans="13:13" s="48" customFormat="1" x14ac:dyDescent="0.25">
      <c r="M621" s="201"/>
    </row>
    <row r="622" spans="13:13" s="48" customFormat="1" x14ac:dyDescent="0.25">
      <c r="M622" s="201"/>
    </row>
    <row r="623" spans="13:13" s="48" customFormat="1" x14ac:dyDescent="0.25">
      <c r="M623" s="201"/>
    </row>
    <row r="624" spans="13:13" s="48" customFormat="1" x14ac:dyDescent="0.25">
      <c r="M624" s="201"/>
    </row>
    <row r="625" spans="13:13" s="48" customFormat="1" x14ac:dyDescent="0.25">
      <c r="M625" s="201"/>
    </row>
    <row r="626" spans="13:13" s="48" customFormat="1" x14ac:dyDescent="0.25">
      <c r="M626" s="201"/>
    </row>
    <row r="627" spans="13:13" s="48" customFormat="1" x14ac:dyDescent="0.25">
      <c r="M627" s="201"/>
    </row>
    <row r="628" spans="13:13" s="48" customFormat="1" x14ac:dyDescent="0.25">
      <c r="M628" s="201"/>
    </row>
    <row r="629" spans="13:13" s="48" customFormat="1" x14ac:dyDescent="0.25">
      <c r="M629" s="201"/>
    </row>
    <row r="630" spans="13:13" s="48" customFormat="1" x14ac:dyDescent="0.25">
      <c r="M630" s="201"/>
    </row>
    <row r="631" spans="13:13" s="48" customFormat="1" x14ac:dyDescent="0.25">
      <c r="M631" s="201"/>
    </row>
    <row r="632" spans="13:13" s="48" customFormat="1" x14ac:dyDescent="0.25">
      <c r="M632" s="201"/>
    </row>
    <row r="633" spans="13:13" s="48" customFormat="1" x14ac:dyDescent="0.25">
      <c r="M633" s="201"/>
    </row>
    <row r="634" spans="13:13" s="48" customFormat="1" x14ac:dyDescent="0.25">
      <c r="M634" s="201"/>
    </row>
    <row r="635" spans="13:13" s="48" customFormat="1" x14ac:dyDescent="0.25">
      <c r="M635" s="201"/>
    </row>
    <row r="636" spans="13:13" s="48" customFormat="1" x14ac:dyDescent="0.25">
      <c r="M636" s="201"/>
    </row>
    <row r="637" spans="13:13" s="48" customFormat="1" x14ac:dyDescent="0.25">
      <c r="M637" s="201"/>
    </row>
    <row r="638" spans="13:13" s="48" customFormat="1" x14ac:dyDescent="0.25">
      <c r="M638" s="201"/>
    </row>
    <row r="639" spans="13:13" s="48" customFormat="1" x14ac:dyDescent="0.25">
      <c r="M639" s="201"/>
    </row>
    <row r="640" spans="13:13" s="48" customFormat="1" x14ac:dyDescent="0.25">
      <c r="M640" s="201"/>
    </row>
    <row r="641" spans="13:13" s="48" customFormat="1" x14ac:dyDescent="0.25">
      <c r="M641" s="201"/>
    </row>
    <row r="642" spans="13:13" s="48" customFormat="1" x14ac:dyDescent="0.25">
      <c r="M642" s="201"/>
    </row>
    <row r="643" spans="13:13" s="48" customFormat="1" x14ac:dyDescent="0.25">
      <c r="M643" s="201"/>
    </row>
    <row r="644" spans="13:13" s="48" customFormat="1" x14ac:dyDescent="0.25">
      <c r="M644" s="201"/>
    </row>
    <row r="645" spans="13:13" s="48" customFormat="1" x14ac:dyDescent="0.25">
      <c r="M645" s="201"/>
    </row>
    <row r="646" spans="13:13" s="48" customFormat="1" x14ac:dyDescent="0.25">
      <c r="M646" s="201"/>
    </row>
    <row r="647" spans="13:13" s="48" customFormat="1" x14ac:dyDescent="0.25">
      <c r="M647" s="201"/>
    </row>
    <row r="648" spans="13:13" s="48" customFormat="1" x14ac:dyDescent="0.25">
      <c r="M648" s="201"/>
    </row>
    <row r="649" spans="13:13" s="48" customFormat="1" x14ac:dyDescent="0.25">
      <c r="M649" s="201"/>
    </row>
    <row r="650" spans="13:13" s="48" customFormat="1" x14ac:dyDescent="0.25">
      <c r="M650" s="201"/>
    </row>
    <row r="651" spans="13:13" s="48" customFormat="1" x14ac:dyDescent="0.25">
      <c r="M651" s="201"/>
    </row>
    <row r="652" spans="13:13" s="48" customFormat="1" x14ac:dyDescent="0.25">
      <c r="M652" s="201"/>
    </row>
    <row r="653" spans="13:13" s="48" customFormat="1" x14ac:dyDescent="0.25">
      <c r="M653" s="201"/>
    </row>
    <row r="654" spans="13:13" s="48" customFormat="1" x14ac:dyDescent="0.25">
      <c r="M654" s="201"/>
    </row>
    <row r="655" spans="13:13" s="48" customFormat="1" x14ac:dyDescent="0.25">
      <c r="M655" s="201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P342"/>
  <sheetViews>
    <sheetView tabSelected="1" zoomScale="70" zoomScaleNormal="70" workbookViewId="0">
      <selection activeCell="D31" sqref="D31"/>
    </sheetView>
  </sheetViews>
  <sheetFormatPr defaultColWidth="9.140625" defaultRowHeight="15" x14ac:dyDescent="0.25"/>
  <cols>
    <col min="1" max="1" width="2.7109375" style="48" customWidth="1"/>
    <col min="2" max="2" width="49.140625" style="34" bestFit="1" customWidth="1"/>
    <col min="3" max="3" width="8.28515625" style="34" bestFit="1" customWidth="1"/>
    <col min="4" max="23" width="11.7109375" style="34" customWidth="1"/>
    <col min="24" max="24" width="11.42578125" style="201" customWidth="1"/>
    <col min="25" max="146" width="11.42578125" style="48" customWidth="1"/>
    <col min="147" max="256" width="11.42578125" style="34" customWidth="1"/>
    <col min="257" max="16384" width="9.140625" style="34"/>
  </cols>
  <sheetData>
    <row r="1" spans="2:24" s="48" customFormat="1" ht="15.75" thickBot="1" x14ac:dyDescent="0.3">
      <c r="X1" s="201"/>
    </row>
    <row r="2" spans="2:24" ht="22.15" customHeight="1" thickTop="1" thickBot="1" x14ac:dyDescent="0.3">
      <c r="B2" s="220" t="s">
        <v>133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47"/>
    </row>
    <row r="3" spans="2:24" ht="22.15" customHeight="1" thickTop="1" thickBot="1" x14ac:dyDescent="0.3">
      <c r="B3" s="223" t="s">
        <v>92</v>
      </c>
      <c r="C3" s="250" t="s">
        <v>24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 t="s">
        <v>19</v>
      </c>
      <c r="W3" s="253"/>
    </row>
    <row r="4" spans="2:24" ht="22.15" customHeight="1" thickTop="1" thickBot="1" x14ac:dyDescent="0.3">
      <c r="B4" s="248"/>
      <c r="C4" s="250" t="s">
        <v>25</v>
      </c>
      <c r="D4" s="251"/>
      <c r="E4" s="251"/>
      <c r="F4" s="251"/>
      <c r="G4" s="251"/>
      <c r="H4" s="251"/>
      <c r="I4" s="251"/>
      <c r="J4" s="238"/>
      <c r="K4" s="239"/>
      <c r="L4" s="250" t="s">
        <v>26</v>
      </c>
      <c r="M4" s="251"/>
      <c r="N4" s="251"/>
      <c r="O4" s="251"/>
      <c r="P4" s="251"/>
      <c r="Q4" s="251"/>
      <c r="R4" s="251"/>
      <c r="S4" s="251"/>
      <c r="T4" s="238"/>
      <c r="U4" s="239"/>
      <c r="V4" s="254"/>
      <c r="W4" s="255"/>
    </row>
    <row r="5" spans="2:24" ht="22.15" customHeight="1" thickTop="1" thickBot="1" x14ac:dyDescent="0.3">
      <c r="B5" s="248"/>
      <c r="C5" s="250" t="s">
        <v>20</v>
      </c>
      <c r="D5" s="251"/>
      <c r="E5" s="251"/>
      <c r="F5" s="251"/>
      <c r="G5" s="251"/>
      <c r="H5" s="251"/>
      <c r="I5" s="258"/>
      <c r="J5" s="259" t="s">
        <v>19</v>
      </c>
      <c r="K5" s="260"/>
      <c r="L5" s="250" t="s">
        <v>20</v>
      </c>
      <c r="M5" s="251"/>
      <c r="N5" s="251"/>
      <c r="O5" s="251"/>
      <c r="P5" s="251"/>
      <c r="Q5" s="251"/>
      <c r="R5" s="251"/>
      <c r="S5" s="263"/>
      <c r="T5" s="259" t="s">
        <v>19</v>
      </c>
      <c r="U5" s="260"/>
      <c r="V5" s="254"/>
      <c r="W5" s="255"/>
    </row>
    <row r="6" spans="2:24" ht="22.15" customHeight="1" thickTop="1" x14ac:dyDescent="0.25">
      <c r="B6" s="248"/>
      <c r="C6" s="265" t="s">
        <v>21</v>
      </c>
      <c r="D6" s="266"/>
      <c r="E6" s="267" t="s">
        <v>66</v>
      </c>
      <c r="F6" s="266"/>
      <c r="G6" s="267" t="s">
        <v>67</v>
      </c>
      <c r="H6" s="266"/>
      <c r="I6" s="188" t="s">
        <v>22</v>
      </c>
      <c r="J6" s="261"/>
      <c r="K6" s="262"/>
      <c r="L6" s="268" t="s">
        <v>21</v>
      </c>
      <c r="M6" s="246"/>
      <c r="N6" s="246" t="s">
        <v>66</v>
      </c>
      <c r="O6" s="246"/>
      <c r="P6" s="246" t="s">
        <v>67</v>
      </c>
      <c r="Q6" s="246"/>
      <c r="R6" s="246" t="s">
        <v>22</v>
      </c>
      <c r="S6" s="264"/>
      <c r="T6" s="261"/>
      <c r="U6" s="262"/>
      <c r="V6" s="256"/>
      <c r="W6" s="257"/>
    </row>
    <row r="7" spans="2:24" ht="22.15" customHeight="1" thickBot="1" x14ac:dyDescent="0.3">
      <c r="B7" s="249"/>
      <c r="C7" s="186" t="s">
        <v>3</v>
      </c>
      <c r="D7" s="182" t="s">
        <v>4</v>
      </c>
      <c r="E7" s="187" t="s">
        <v>3</v>
      </c>
      <c r="F7" s="182" t="s">
        <v>4</v>
      </c>
      <c r="G7" s="187" t="s">
        <v>3</v>
      </c>
      <c r="H7" s="182" t="s">
        <v>4</v>
      </c>
      <c r="I7" s="180" t="s">
        <v>3</v>
      </c>
      <c r="J7" s="186" t="s">
        <v>3</v>
      </c>
      <c r="K7" s="181" t="s">
        <v>4</v>
      </c>
      <c r="L7" s="186" t="s">
        <v>3</v>
      </c>
      <c r="M7" s="182" t="s">
        <v>4</v>
      </c>
      <c r="N7" s="187" t="s">
        <v>3</v>
      </c>
      <c r="O7" s="182" t="s">
        <v>4</v>
      </c>
      <c r="P7" s="187" t="s">
        <v>3</v>
      </c>
      <c r="Q7" s="182" t="s">
        <v>4</v>
      </c>
      <c r="R7" s="187" t="s">
        <v>3</v>
      </c>
      <c r="S7" s="180" t="s">
        <v>4</v>
      </c>
      <c r="T7" s="186" t="s">
        <v>3</v>
      </c>
      <c r="U7" s="181" t="s">
        <v>4</v>
      </c>
      <c r="V7" s="186" t="s">
        <v>3</v>
      </c>
      <c r="W7" s="181" t="s">
        <v>4</v>
      </c>
    </row>
    <row r="8" spans="2:24" ht="22.15" customHeight="1" thickTop="1" thickBot="1" x14ac:dyDescent="0.3">
      <c r="B8" s="51" t="s">
        <v>5</v>
      </c>
      <c r="C8" s="94">
        <v>3191</v>
      </c>
      <c r="D8" s="53">
        <v>0.56169688435134657</v>
      </c>
      <c r="E8" s="95">
        <v>3705</v>
      </c>
      <c r="F8" s="53">
        <v>0.47622107969151672</v>
      </c>
      <c r="G8" s="95">
        <v>295</v>
      </c>
      <c r="H8" s="53">
        <v>0.59959349593495936</v>
      </c>
      <c r="I8" s="96">
        <v>0</v>
      </c>
      <c r="J8" s="52">
        <v>7191</v>
      </c>
      <c r="K8" s="78">
        <v>0.51537303805633194</v>
      </c>
      <c r="L8" s="94">
        <v>2017</v>
      </c>
      <c r="M8" s="53">
        <v>0.47750946969696972</v>
      </c>
      <c r="N8" s="95">
        <v>4539</v>
      </c>
      <c r="O8" s="53">
        <v>0.40962007039075898</v>
      </c>
      <c r="P8" s="95">
        <v>344</v>
      </c>
      <c r="Q8" s="53">
        <v>0.57048092868988387</v>
      </c>
      <c r="R8" s="95">
        <v>0</v>
      </c>
      <c r="S8" s="53">
        <v>0</v>
      </c>
      <c r="T8" s="52">
        <v>6900</v>
      </c>
      <c r="U8" s="78">
        <v>0.43368950345694529</v>
      </c>
      <c r="V8" s="52">
        <v>14091</v>
      </c>
      <c r="W8" s="78">
        <v>0.47185480360312093</v>
      </c>
      <c r="X8" s="202" t="s">
        <v>103</v>
      </c>
    </row>
    <row r="9" spans="2:24" ht="22.15" customHeight="1" thickTop="1" x14ac:dyDescent="0.25">
      <c r="B9" s="58" t="s">
        <v>6</v>
      </c>
      <c r="C9" s="79">
        <v>283</v>
      </c>
      <c r="D9" s="60">
        <v>4.9815173384967437E-2</v>
      </c>
      <c r="E9" s="80">
        <v>647</v>
      </c>
      <c r="F9" s="60">
        <v>8.3161953727506427E-2</v>
      </c>
      <c r="G9" s="80">
        <v>20</v>
      </c>
      <c r="H9" s="60">
        <v>4.065040650406504E-2</v>
      </c>
      <c r="I9" s="97">
        <v>0</v>
      </c>
      <c r="J9" s="98">
        <v>950</v>
      </c>
      <c r="K9" s="81">
        <v>6.8085716333405003E-2</v>
      </c>
      <c r="L9" s="79">
        <v>338</v>
      </c>
      <c r="M9" s="60">
        <v>8.0018939393939392E-2</v>
      </c>
      <c r="N9" s="80">
        <v>1355</v>
      </c>
      <c r="O9" s="60">
        <v>0.12228138254670157</v>
      </c>
      <c r="P9" s="80">
        <v>26</v>
      </c>
      <c r="Q9" s="60">
        <v>4.3117744610281922E-2</v>
      </c>
      <c r="R9" s="80">
        <v>0</v>
      </c>
      <c r="S9" s="60">
        <v>0</v>
      </c>
      <c r="T9" s="98">
        <v>1719</v>
      </c>
      <c r="U9" s="81">
        <v>0.10804525455688246</v>
      </c>
      <c r="V9" s="98">
        <v>2669</v>
      </c>
      <c r="W9" s="81">
        <v>8.9374811639821847E-2</v>
      </c>
      <c r="X9" s="202" t="s">
        <v>104</v>
      </c>
    </row>
    <row r="10" spans="2:24" ht="22.15" customHeight="1" x14ac:dyDescent="0.25">
      <c r="B10" s="64" t="s">
        <v>7</v>
      </c>
      <c r="C10" s="79">
        <v>251</v>
      </c>
      <c r="D10" s="60">
        <v>4.4182362260165461E-2</v>
      </c>
      <c r="E10" s="80">
        <v>265</v>
      </c>
      <c r="F10" s="60">
        <v>3.4061696658097683E-2</v>
      </c>
      <c r="G10" s="80">
        <v>8</v>
      </c>
      <c r="H10" s="60">
        <v>1.6260162601626018E-2</v>
      </c>
      <c r="I10" s="97">
        <v>0</v>
      </c>
      <c r="J10" s="98">
        <v>524</v>
      </c>
      <c r="K10" s="81">
        <v>3.7554647746004442E-2</v>
      </c>
      <c r="L10" s="79">
        <v>164</v>
      </c>
      <c r="M10" s="60">
        <v>3.8825757575757576E-2</v>
      </c>
      <c r="N10" s="80">
        <v>371</v>
      </c>
      <c r="O10" s="60">
        <v>3.3480732785849655E-2</v>
      </c>
      <c r="P10" s="80">
        <v>15</v>
      </c>
      <c r="Q10" s="60">
        <v>2.4875621890547265E-2</v>
      </c>
      <c r="R10" s="80">
        <v>0</v>
      </c>
      <c r="S10" s="60">
        <v>0</v>
      </c>
      <c r="T10" s="98">
        <v>550</v>
      </c>
      <c r="U10" s="81">
        <v>3.4569453174104335E-2</v>
      </c>
      <c r="V10" s="98">
        <v>1074</v>
      </c>
      <c r="W10" s="81">
        <v>3.5964236680842511E-2</v>
      </c>
      <c r="X10" s="202" t="s">
        <v>105</v>
      </c>
    </row>
    <row r="11" spans="2:24" ht="22.15" customHeight="1" x14ac:dyDescent="0.25">
      <c r="B11" s="64" t="s">
        <v>8</v>
      </c>
      <c r="C11" s="79">
        <v>413</v>
      </c>
      <c r="D11" s="60">
        <v>7.2698468579475442E-2</v>
      </c>
      <c r="E11" s="80">
        <v>545</v>
      </c>
      <c r="F11" s="60">
        <v>7.005141388174807E-2</v>
      </c>
      <c r="G11" s="80">
        <v>16</v>
      </c>
      <c r="H11" s="60">
        <v>3.2520325203252036E-2</v>
      </c>
      <c r="I11" s="97">
        <v>0</v>
      </c>
      <c r="J11" s="98">
        <v>974</v>
      </c>
      <c r="K11" s="81">
        <v>6.9805776535512079E-2</v>
      </c>
      <c r="L11" s="79">
        <v>335</v>
      </c>
      <c r="M11" s="60">
        <v>7.9308712121212127E-2</v>
      </c>
      <c r="N11" s="80">
        <v>793</v>
      </c>
      <c r="O11" s="60">
        <v>7.1563938272719063E-2</v>
      </c>
      <c r="P11" s="80">
        <v>26</v>
      </c>
      <c r="Q11" s="60">
        <v>4.3117744610281922E-2</v>
      </c>
      <c r="R11" s="80">
        <v>0</v>
      </c>
      <c r="S11" s="60">
        <v>0</v>
      </c>
      <c r="T11" s="98">
        <v>1154</v>
      </c>
      <c r="U11" s="81">
        <v>7.2532998114393468E-2</v>
      </c>
      <c r="V11" s="98">
        <v>2128</v>
      </c>
      <c r="W11" s="81">
        <v>7.1258748283829484E-2</v>
      </c>
      <c r="X11" s="202" t="s">
        <v>106</v>
      </c>
    </row>
    <row r="12" spans="2:24" ht="22.15" customHeight="1" x14ac:dyDescent="0.25">
      <c r="B12" s="64" t="s">
        <v>9</v>
      </c>
      <c r="C12" s="79">
        <v>95</v>
      </c>
      <c r="D12" s="60">
        <v>1.6722408026755852E-2</v>
      </c>
      <c r="E12" s="80">
        <v>221</v>
      </c>
      <c r="F12" s="60">
        <v>2.8406169665809767E-2</v>
      </c>
      <c r="G12" s="80">
        <v>4</v>
      </c>
      <c r="H12" s="60">
        <v>8.130081300813009E-3</v>
      </c>
      <c r="I12" s="97">
        <v>0</v>
      </c>
      <c r="J12" s="98">
        <v>320</v>
      </c>
      <c r="K12" s="81">
        <v>2.2934136028094316E-2</v>
      </c>
      <c r="L12" s="79">
        <v>135</v>
      </c>
      <c r="M12" s="60">
        <v>3.1960227272727272E-2</v>
      </c>
      <c r="N12" s="80">
        <v>426</v>
      </c>
      <c r="O12" s="60">
        <v>3.8444183737929787E-2</v>
      </c>
      <c r="P12" s="80">
        <v>10</v>
      </c>
      <c r="Q12" s="60">
        <v>1.658374792703151E-2</v>
      </c>
      <c r="R12" s="80">
        <v>0</v>
      </c>
      <c r="S12" s="60">
        <v>0</v>
      </c>
      <c r="T12" s="98">
        <v>571</v>
      </c>
      <c r="U12" s="81">
        <v>3.5889377749842868E-2</v>
      </c>
      <c r="V12" s="98">
        <v>891</v>
      </c>
      <c r="W12" s="81">
        <v>2.983625221846432E-2</v>
      </c>
      <c r="X12" s="202" t="s">
        <v>107</v>
      </c>
    </row>
    <row r="13" spans="2:24" ht="22.15" customHeight="1" thickBot="1" x14ac:dyDescent="0.3">
      <c r="B13" s="64" t="s">
        <v>10</v>
      </c>
      <c r="C13" s="79">
        <v>336</v>
      </c>
      <c r="D13" s="60">
        <v>5.9144516810420704E-2</v>
      </c>
      <c r="E13" s="80">
        <v>397</v>
      </c>
      <c r="F13" s="60">
        <v>5.1028277634961441E-2</v>
      </c>
      <c r="G13" s="80">
        <v>13</v>
      </c>
      <c r="H13" s="60">
        <v>2.6422764227642278E-2</v>
      </c>
      <c r="I13" s="97">
        <v>0</v>
      </c>
      <c r="J13" s="98">
        <v>746</v>
      </c>
      <c r="K13" s="81">
        <v>5.3465204615494873E-2</v>
      </c>
      <c r="L13" s="79">
        <v>319</v>
      </c>
      <c r="M13" s="60">
        <v>7.5520833333333329E-2</v>
      </c>
      <c r="N13" s="80">
        <v>610</v>
      </c>
      <c r="O13" s="60">
        <v>5.5049183286706979E-2</v>
      </c>
      <c r="P13" s="80">
        <v>8</v>
      </c>
      <c r="Q13" s="60">
        <v>1.3266998341625208E-2</v>
      </c>
      <c r="R13" s="80">
        <v>2</v>
      </c>
      <c r="S13" s="60">
        <v>1</v>
      </c>
      <c r="T13" s="98">
        <v>939</v>
      </c>
      <c r="U13" s="81">
        <v>5.9019484600879947E-2</v>
      </c>
      <c r="V13" s="98">
        <v>1685</v>
      </c>
      <c r="W13" s="81">
        <v>5.6424337809329268E-2</v>
      </c>
      <c r="X13" s="202" t="s">
        <v>108</v>
      </c>
    </row>
    <row r="14" spans="2:24" ht="22.15" customHeight="1" thickTop="1" thickBot="1" x14ac:dyDescent="0.3">
      <c r="B14" s="51" t="s">
        <v>11</v>
      </c>
      <c r="C14" s="94">
        <v>1378</v>
      </c>
      <c r="D14" s="53">
        <v>0.24256292906178489</v>
      </c>
      <c r="E14" s="95">
        <v>2075</v>
      </c>
      <c r="F14" s="53">
        <v>0.26670951156812339</v>
      </c>
      <c r="G14" s="95">
        <v>61</v>
      </c>
      <c r="H14" s="53">
        <v>0.12398373983739837</v>
      </c>
      <c r="I14" s="96">
        <v>0</v>
      </c>
      <c r="J14" s="52">
        <v>3514</v>
      </c>
      <c r="K14" s="78">
        <v>0.25184548125851069</v>
      </c>
      <c r="L14" s="94">
        <v>1291</v>
      </c>
      <c r="M14" s="53">
        <v>0.30563446969696967</v>
      </c>
      <c r="N14" s="95">
        <v>3555</v>
      </c>
      <c r="O14" s="53">
        <v>0.32081942062990704</v>
      </c>
      <c r="P14" s="95">
        <v>85</v>
      </c>
      <c r="Q14" s="53">
        <v>0.14096185737976782</v>
      </c>
      <c r="R14" s="95">
        <v>2</v>
      </c>
      <c r="S14" s="53">
        <v>1</v>
      </c>
      <c r="T14" s="52">
        <v>4933</v>
      </c>
      <c r="U14" s="78">
        <v>0.31005656819610311</v>
      </c>
      <c r="V14" s="52">
        <v>8447</v>
      </c>
      <c r="W14" s="78">
        <v>0.28285838663228741</v>
      </c>
      <c r="X14" s="203"/>
    </row>
    <row r="15" spans="2:24" ht="22.15" customHeight="1" thickTop="1" x14ac:dyDescent="0.25">
      <c r="B15" s="64" t="s">
        <v>12</v>
      </c>
      <c r="C15" s="79">
        <v>43</v>
      </c>
      <c r="D15" s="60">
        <v>7.5690899489526493E-3</v>
      </c>
      <c r="E15" s="80">
        <v>136</v>
      </c>
      <c r="F15" s="60">
        <v>1.7480719794344474E-2</v>
      </c>
      <c r="G15" s="80">
        <v>9</v>
      </c>
      <c r="H15" s="60">
        <v>1.8292682926829267E-2</v>
      </c>
      <c r="I15" s="97">
        <v>0</v>
      </c>
      <c r="J15" s="98">
        <v>188</v>
      </c>
      <c r="K15" s="81">
        <v>1.347380491650541E-2</v>
      </c>
      <c r="L15" s="79">
        <v>66</v>
      </c>
      <c r="M15" s="60">
        <v>1.5625E-2</v>
      </c>
      <c r="N15" s="80">
        <v>234</v>
      </c>
      <c r="O15" s="60">
        <v>2.1117227687031857E-2</v>
      </c>
      <c r="P15" s="80">
        <v>12</v>
      </c>
      <c r="Q15" s="60">
        <v>1.9900497512437811E-2</v>
      </c>
      <c r="R15" s="80">
        <v>0</v>
      </c>
      <c r="S15" s="60">
        <v>0</v>
      </c>
      <c r="T15" s="98">
        <v>312</v>
      </c>
      <c r="U15" s="81">
        <v>1.9610307982401005E-2</v>
      </c>
      <c r="V15" s="98">
        <v>500</v>
      </c>
      <c r="W15" s="81">
        <v>1.6743126946388506E-2</v>
      </c>
      <c r="X15" s="202" t="s">
        <v>109</v>
      </c>
    </row>
    <row r="16" spans="2:24" ht="22.15" customHeight="1" x14ac:dyDescent="0.25">
      <c r="B16" s="64" t="s">
        <v>13</v>
      </c>
      <c r="C16" s="79">
        <v>321</v>
      </c>
      <c r="D16" s="60">
        <v>5.6504136595669774E-2</v>
      </c>
      <c r="E16" s="80">
        <v>784</v>
      </c>
      <c r="F16" s="60">
        <v>0.10077120822622108</v>
      </c>
      <c r="G16" s="80">
        <v>60</v>
      </c>
      <c r="H16" s="60">
        <v>0.12195121951219512</v>
      </c>
      <c r="I16" s="97">
        <v>0</v>
      </c>
      <c r="J16" s="98">
        <v>1165</v>
      </c>
      <c r="K16" s="81">
        <v>8.3494588977280876E-2</v>
      </c>
      <c r="L16" s="79">
        <v>343</v>
      </c>
      <c r="M16" s="60">
        <v>8.1202651515151519E-2</v>
      </c>
      <c r="N16" s="80">
        <v>1208</v>
      </c>
      <c r="O16" s="60">
        <v>0.10901543182023284</v>
      </c>
      <c r="P16" s="80">
        <v>58</v>
      </c>
      <c r="Q16" s="60">
        <v>9.6185737976782759E-2</v>
      </c>
      <c r="R16" s="80">
        <v>0</v>
      </c>
      <c r="S16" s="60">
        <v>0</v>
      </c>
      <c r="T16" s="98">
        <v>1609</v>
      </c>
      <c r="U16" s="81">
        <v>0.1011313639220616</v>
      </c>
      <c r="V16" s="98">
        <v>2774</v>
      </c>
      <c r="W16" s="81">
        <v>9.2890868298563439E-2</v>
      </c>
      <c r="X16" s="202" t="s">
        <v>110</v>
      </c>
    </row>
    <row r="17" spans="2:24" ht="22.15" customHeight="1" x14ac:dyDescent="0.25">
      <c r="B17" s="64" t="s">
        <v>14</v>
      </c>
      <c r="C17" s="79">
        <v>484</v>
      </c>
      <c r="D17" s="60">
        <v>8.5196268262629812E-2</v>
      </c>
      <c r="E17" s="80">
        <v>691</v>
      </c>
      <c r="F17" s="60">
        <v>8.8817480719794339E-2</v>
      </c>
      <c r="G17" s="80">
        <v>40</v>
      </c>
      <c r="H17" s="60">
        <v>8.1300813008130079E-2</v>
      </c>
      <c r="I17" s="97">
        <v>0</v>
      </c>
      <c r="J17" s="98">
        <v>1215</v>
      </c>
      <c r="K17" s="81">
        <v>8.7078047731670605E-2</v>
      </c>
      <c r="L17" s="79">
        <v>294</v>
      </c>
      <c r="M17" s="60">
        <v>6.9602272727272721E-2</v>
      </c>
      <c r="N17" s="80">
        <v>937</v>
      </c>
      <c r="O17" s="60">
        <v>8.4559155310892517E-2</v>
      </c>
      <c r="P17" s="80">
        <v>58</v>
      </c>
      <c r="Q17" s="60">
        <v>9.6185737976782759E-2</v>
      </c>
      <c r="R17" s="80">
        <v>0</v>
      </c>
      <c r="S17" s="60">
        <v>0</v>
      </c>
      <c r="T17" s="98">
        <v>1289</v>
      </c>
      <c r="U17" s="81">
        <v>8.1018227529855436E-2</v>
      </c>
      <c r="V17" s="98">
        <v>2504</v>
      </c>
      <c r="W17" s="81">
        <v>8.3849579747513642E-2</v>
      </c>
      <c r="X17" s="202" t="s">
        <v>111</v>
      </c>
    </row>
    <row r="18" spans="2:24" ht="22.15" customHeight="1" x14ac:dyDescent="0.25">
      <c r="B18" s="64" t="s">
        <v>15</v>
      </c>
      <c r="C18" s="79">
        <v>125</v>
      </c>
      <c r="D18" s="60">
        <v>2.2003168456257702E-2</v>
      </c>
      <c r="E18" s="80">
        <v>143</v>
      </c>
      <c r="F18" s="60">
        <v>1.8380462724935733E-2</v>
      </c>
      <c r="G18" s="80">
        <v>13</v>
      </c>
      <c r="H18" s="60">
        <v>2.6422764227642278E-2</v>
      </c>
      <c r="I18" s="97">
        <v>0</v>
      </c>
      <c r="J18" s="98">
        <v>281</v>
      </c>
      <c r="K18" s="81">
        <v>2.0139038199670323E-2</v>
      </c>
      <c r="L18" s="79">
        <v>55</v>
      </c>
      <c r="M18" s="60">
        <v>1.3020833333333334E-2</v>
      </c>
      <c r="N18" s="80">
        <v>186</v>
      </c>
      <c r="O18" s="60">
        <v>1.6785488674307372E-2</v>
      </c>
      <c r="P18" s="80">
        <v>14</v>
      </c>
      <c r="Q18" s="60">
        <v>2.3217247097844111E-2</v>
      </c>
      <c r="R18" s="80">
        <v>0</v>
      </c>
      <c r="S18" s="60">
        <v>0</v>
      </c>
      <c r="T18" s="98">
        <v>255</v>
      </c>
      <c r="U18" s="81">
        <v>1.6027655562539284E-2</v>
      </c>
      <c r="V18" s="98">
        <v>536</v>
      </c>
      <c r="W18" s="81">
        <v>1.7948632086528481E-2</v>
      </c>
      <c r="X18" s="202" t="s">
        <v>112</v>
      </c>
    </row>
    <row r="19" spans="2:24" ht="22.15" customHeight="1" thickBot="1" x14ac:dyDescent="0.3">
      <c r="B19" s="58" t="s">
        <v>16</v>
      </c>
      <c r="C19" s="79">
        <v>139</v>
      </c>
      <c r="D19" s="60">
        <v>2.4467523323358564E-2</v>
      </c>
      <c r="E19" s="80">
        <v>246</v>
      </c>
      <c r="F19" s="60">
        <v>3.1619537275064266E-2</v>
      </c>
      <c r="G19" s="80">
        <v>14</v>
      </c>
      <c r="H19" s="60">
        <v>2.8455284552845527E-2</v>
      </c>
      <c r="I19" s="97">
        <v>0</v>
      </c>
      <c r="J19" s="98">
        <v>399</v>
      </c>
      <c r="K19" s="81">
        <v>2.8596000860030103E-2</v>
      </c>
      <c r="L19" s="79">
        <v>158</v>
      </c>
      <c r="M19" s="60">
        <v>3.7405303030303032E-2</v>
      </c>
      <c r="N19" s="80">
        <v>422</v>
      </c>
      <c r="O19" s="60">
        <v>3.8083205486869415E-2</v>
      </c>
      <c r="P19" s="80">
        <v>32</v>
      </c>
      <c r="Q19" s="60">
        <v>5.306799336650083E-2</v>
      </c>
      <c r="R19" s="80">
        <v>0</v>
      </c>
      <c r="S19" s="60">
        <v>0</v>
      </c>
      <c r="T19" s="98">
        <v>612</v>
      </c>
      <c r="U19" s="81">
        <v>3.8466373350094278E-2</v>
      </c>
      <c r="V19" s="98">
        <v>1011</v>
      </c>
      <c r="W19" s="81">
        <v>3.3854602685597562E-2</v>
      </c>
      <c r="X19" s="202" t="s">
        <v>113</v>
      </c>
    </row>
    <row r="20" spans="2:24" ht="22.15" customHeight="1" thickTop="1" thickBot="1" x14ac:dyDescent="0.3">
      <c r="B20" s="51" t="s">
        <v>17</v>
      </c>
      <c r="C20" s="94">
        <v>1112</v>
      </c>
      <c r="D20" s="53">
        <v>0.19574018658686848</v>
      </c>
      <c r="E20" s="95">
        <v>2000</v>
      </c>
      <c r="F20" s="53">
        <v>0.25706940874035988</v>
      </c>
      <c r="G20" s="95">
        <v>136</v>
      </c>
      <c r="H20" s="53">
        <v>0.27642276422764228</v>
      </c>
      <c r="I20" s="96">
        <v>0</v>
      </c>
      <c r="J20" s="52">
        <v>3248</v>
      </c>
      <c r="K20" s="78">
        <v>0.23278148068515733</v>
      </c>
      <c r="L20" s="94">
        <v>916</v>
      </c>
      <c r="M20" s="53">
        <v>0.21685606060606064</v>
      </c>
      <c r="N20" s="95">
        <v>2987</v>
      </c>
      <c r="O20" s="53">
        <v>0.26956050897933398</v>
      </c>
      <c r="P20" s="95">
        <v>174</v>
      </c>
      <c r="Q20" s="53">
        <v>0.28855721393034828</v>
      </c>
      <c r="R20" s="95">
        <v>0</v>
      </c>
      <c r="S20" s="53">
        <v>0</v>
      </c>
      <c r="T20" s="52">
        <v>4077</v>
      </c>
      <c r="U20" s="78">
        <v>0.2562539283469516</v>
      </c>
      <c r="V20" s="52">
        <v>7325</v>
      </c>
      <c r="W20" s="78">
        <v>0.24528680976459163</v>
      </c>
    </row>
    <row r="21" spans="2:24" ht="22.15" customHeight="1" thickTop="1" thickBot="1" x14ac:dyDescent="0.3">
      <c r="B21" s="66" t="s">
        <v>19</v>
      </c>
      <c r="C21" s="82">
        <v>5681</v>
      </c>
      <c r="D21" s="68">
        <v>1</v>
      </c>
      <c r="E21" s="83">
        <v>7780</v>
      </c>
      <c r="F21" s="68">
        <v>1</v>
      </c>
      <c r="G21" s="83">
        <v>492</v>
      </c>
      <c r="H21" s="68">
        <v>1</v>
      </c>
      <c r="I21" s="99">
        <v>0</v>
      </c>
      <c r="J21" s="82">
        <v>13953</v>
      </c>
      <c r="K21" s="84">
        <v>1</v>
      </c>
      <c r="L21" s="82">
        <v>4224</v>
      </c>
      <c r="M21" s="68">
        <v>1</v>
      </c>
      <c r="N21" s="83">
        <v>11081</v>
      </c>
      <c r="O21" s="68">
        <v>1</v>
      </c>
      <c r="P21" s="83">
        <v>603</v>
      </c>
      <c r="Q21" s="68">
        <v>1</v>
      </c>
      <c r="R21" s="83">
        <v>2</v>
      </c>
      <c r="S21" s="68">
        <v>1</v>
      </c>
      <c r="T21" s="82">
        <v>15910</v>
      </c>
      <c r="U21" s="84">
        <v>1</v>
      </c>
      <c r="V21" s="82">
        <v>29863</v>
      </c>
      <c r="W21" s="84">
        <v>0.99999999999999989</v>
      </c>
      <c r="X21" s="204" t="s">
        <v>53</v>
      </c>
    </row>
    <row r="22" spans="2:24" s="48" customFormat="1" ht="22.15" customHeight="1" thickTop="1" thickBot="1" x14ac:dyDescent="0.3">
      <c r="B22" s="85"/>
      <c r="C22" s="73"/>
      <c r="D22" s="100"/>
      <c r="E22" s="73"/>
      <c r="F22" s="100"/>
      <c r="G22" s="73"/>
      <c r="H22" s="100"/>
      <c r="I22" s="73"/>
      <c r="J22" s="89"/>
      <c r="K22" s="101"/>
      <c r="L22" s="73"/>
      <c r="M22" s="100"/>
      <c r="N22" s="73"/>
      <c r="O22" s="100"/>
      <c r="P22" s="73"/>
      <c r="Q22" s="100"/>
      <c r="R22" s="73"/>
      <c r="S22" s="100"/>
      <c r="T22" s="89"/>
      <c r="U22" s="101"/>
      <c r="V22" s="73"/>
      <c r="W22" s="73"/>
      <c r="X22" s="201"/>
    </row>
    <row r="23" spans="2:24" ht="22.15" customHeight="1" thickTop="1" x14ac:dyDescent="0.25">
      <c r="B23" s="86" t="s">
        <v>93</v>
      </c>
      <c r="C23" s="175"/>
      <c r="D23" s="88"/>
      <c r="E23" s="73"/>
      <c r="F23" s="88"/>
      <c r="G23" s="73"/>
      <c r="H23" s="88"/>
      <c r="I23" s="73"/>
      <c r="J23" s="89"/>
      <c r="K23" s="88"/>
      <c r="L23" s="73"/>
      <c r="M23" s="88"/>
      <c r="N23" s="73"/>
      <c r="O23" s="88"/>
      <c r="P23" s="73"/>
      <c r="Q23" s="88"/>
      <c r="R23" s="73"/>
      <c r="S23" s="88"/>
      <c r="T23" s="89"/>
      <c r="U23" s="88"/>
      <c r="V23" s="73"/>
      <c r="W23" s="73"/>
    </row>
    <row r="24" spans="2:24" ht="22.15" customHeight="1" thickBot="1" x14ac:dyDescent="0.3">
      <c r="B24" s="90" t="s">
        <v>94</v>
      </c>
      <c r="C24" s="179"/>
      <c r="D24" s="88"/>
      <c r="E24" s="73"/>
      <c r="F24" s="88"/>
      <c r="G24" s="73"/>
      <c r="H24" s="88"/>
      <c r="I24" s="73"/>
      <c r="J24" s="89"/>
      <c r="K24" s="88"/>
      <c r="L24" s="73"/>
      <c r="M24" s="88"/>
      <c r="N24" s="73"/>
      <c r="O24" s="88"/>
      <c r="P24" s="73"/>
      <c r="Q24" s="88"/>
      <c r="R24" s="73"/>
      <c r="S24" s="88"/>
      <c r="T24" s="89"/>
      <c r="U24" s="88"/>
      <c r="V24" s="73"/>
      <c r="W24" s="73"/>
    </row>
    <row r="25" spans="2:24" s="48" customFormat="1" ht="15.75" thickTop="1" x14ac:dyDescent="0.25">
      <c r="B25" s="102"/>
      <c r="C25" s="73"/>
      <c r="D25" s="100"/>
      <c r="E25" s="73"/>
      <c r="F25" s="100"/>
      <c r="G25" s="73"/>
      <c r="H25" s="100"/>
      <c r="I25" s="73"/>
      <c r="J25" s="89"/>
      <c r="K25" s="101"/>
      <c r="L25" s="73"/>
      <c r="M25" s="100"/>
      <c r="N25" s="73"/>
      <c r="O25" s="100"/>
      <c r="P25" s="73"/>
      <c r="Q25" s="100"/>
      <c r="R25" s="73"/>
      <c r="S25" s="100"/>
      <c r="T25" s="89"/>
      <c r="U25" s="101"/>
      <c r="V25" s="73"/>
      <c r="W25" s="73"/>
      <c r="X25" s="201"/>
    </row>
    <row r="26" spans="2:24" s="48" customFormat="1" x14ac:dyDescent="0.25">
      <c r="B26" s="73"/>
      <c r="C26" s="73"/>
      <c r="D26" s="100"/>
      <c r="E26" s="73"/>
      <c r="F26" s="100"/>
      <c r="G26" s="73"/>
      <c r="H26" s="100"/>
      <c r="I26" s="73"/>
      <c r="J26" s="89"/>
      <c r="K26" s="101"/>
      <c r="L26" s="73"/>
      <c r="M26" s="100"/>
      <c r="N26" s="73"/>
      <c r="O26" s="100"/>
      <c r="P26" s="73"/>
      <c r="Q26" s="100"/>
      <c r="R26" s="73"/>
      <c r="S26" s="100"/>
      <c r="T26" s="89"/>
      <c r="U26" s="101"/>
      <c r="V26" s="103"/>
      <c r="W26" s="73"/>
      <c r="X26" s="201"/>
    </row>
    <row r="27" spans="2:24" s="48" customFormat="1" x14ac:dyDescent="0.25">
      <c r="B27" s="73"/>
      <c r="C27" s="73"/>
      <c r="D27" s="73"/>
      <c r="E27" s="73"/>
      <c r="F27" s="73"/>
      <c r="G27" s="73"/>
      <c r="H27" s="73"/>
      <c r="I27" s="73"/>
      <c r="J27" s="89"/>
      <c r="K27" s="89"/>
      <c r="L27" s="73"/>
      <c r="M27" s="100"/>
      <c r="N27" s="73"/>
      <c r="O27" s="100"/>
      <c r="P27" s="73"/>
      <c r="Q27" s="100"/>
      <c r="R27" s="73"/>
      <c r="S27" s="100"/>
      <c r="T27" s="89"/>
      <c r="U27" s="101"/>
      <c r="V27" s="73"/>
      <c r="W27" s="73"/>
      <c r="X27" s="201"/>
    </row>
    <row r="28" spans="2:24" s="48" customFormat="1" x14ac:dyDescent="0.25">
      <c r="B28" s="73"/>
      <c r="C28" s="73"/>
      <c r="D28" s="73"/>
      <c r="E28" s="73"/>
      <c r="F28" s="73"/>
      <c r="G28" s="73"/>
      <c r="H28" s="73"/>
      <c r="I28" s="73"/>
      <c r="J28" s="89"/>
      <c r="K28" s="89"/>
      <c r="L28" s="73"/>
      <c r="M28" s="100"/>
      <c r="N28" s="73"/>
      <c r="O28" s="100"/>
      <c r="P28" s="73"/>
      <c r="Q28" s="100"/>
      <c r="R28" s="73"/>
      <c r="S28" s="100"/>
      <c r="T28" s="89"/>
      <c r="U28" s="101"/>
      <c r="V28" s="73"/>
      <c r="W28" s="73"/>
      <c r="X28" s="201"/>
    </row>
    <row r="29" spans="2:24" s="48" customFormat="1" x14ac:dyDescent="0.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89"/>
      <c r="U29" s="101"/>
      <c r="V29" s="73"/>
      <c r="W29" s="73"/>
      <c r="X29" s="201"/>
    </row>
    <row r="30" spans="2:24" s="48" customFormat="1" x14ac:dyDescent="0.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201"/>
    </row>
    <row r="31" spans="2:24" s="48" customFormat="1" x14ac:dyDescent="0.25">
      <c r="B31" s="73"/>
      <c r="C31" s="92"/>
      <c r="D31" s="73"/>
      <c r="E31" s="92"/>
      <c r="F31" s="73"/>
      <c r="G31" s="92"/>
      <c r="H31" s="73"/>
      <c r="I31" s="92"/>
      <c r="J31" s="92"/>
      <c r="K31" s="73"/>
      <c r="L31" s="92"/>
      <c r="M31" s="73"/>
      <c r="N31" s="92"/>
      <c r="O31" s="73"/>
      <c r="P31" s="92"/>
      <c r="Q31" s="73"/>
      <c r="R31" s="92"/>
      <c r="S31" s="73"/>
      <c r="T31" s="92"/>
      <c r="U31" s="73"/>
      <c r="V31" s="92"/>
      <c r="W31" s="92"/>
      <c r="X31" s="201"/>
    </row>
    <row r="32" spans="2:24" s="48" customFormat="1" x14ac:dyDescent="0.25">
      <c r="B32" s="73"/>
      <c r="C32" s="92"/>
      <c r="D32" s="73"/>
      <c r="E32" s="92"/>
      <c r="F32" s="73"/>
      <c r="G32" s="92"/>
      <c r="H32" s="73"/>
      <c r="I32" s="92"/>
      <c r="J32" s="92"/>
      <c r="K32" s="73"/>
      <c r="L32" s="92"/>
      <c r="M32" s="73"/>
      <c r="N32" s="92"/>
      <c r="O32" s="73"/>
      <c r="P32" s="92"/>
      <c r="Q32" s="73"/>
      <c r="R32" s="92"/>
      <c r="S32" s="73"/>
      <c r="T32" s="92"/>
      <c r="U32" s="73"/>
      <c r="V32" s="92"/>
      <c r="W32" s="92"/>
      <c r="X32" s="201"/>
    </row>
    <row r="33" spans="24:24" s="48" customFormat="1" x14ac:dyDescent="0.25">
      <c r="X33" s="201"/>
    </row>
    <row r="34" spans="24:24" s="48" customFormat="1" x14ac:dyDescent="0.25">
      <c r="X34" s="201"/>
    </row>
    <row r="35" spans="24:24" s="48" customFormat="1" x14ac:dyDescent="0.25">
      <c r="X35" s="201"/>
    </row>
    <row r="36" spans="24:24" s="48" customFormat="1" x14ac:dyDescent="0.25">
      <c r="X36" s="201"/>
    </row>
    <row r="37" spans="24:24" s="48" customFormat="1" x14ac:dyDescent="0.25">
      <c r="X37" s="201"/>
    </row>
    <row r="38" spans="24:24" s="48" customFormat="1" x14ac:dyDescent="0.25">
      <c r="X38" s="201"/>
    </row>
    <row r="39" spans="24:24" s="48" customFormat="1" x14ac:dyDescent="0.25">
      <c r="X39" s="201"/>
    </row>
    <row r="40" spans="24:24" s="48" customFormat="1" x14ac:dyDescent="0.25">
      <c r="X40" s="201"/>
    </row>
    <row r="41" spans="24:24" s="48" customFormat="1" x14ac:dyDescent="0.25">
      <c r="X41" s="201"/>
    </row>
    <row r="42" spans="24:24" s="48" customFormat="1" x14ac:dyDescent="0.25">
      <c r="X42" s="201"/>
    </row>
    <row r="43" spans="24:24" s="48" customFormat="1" x14ac:dyDescent="0.25">
      <c r="X43" s="201"/>
    </row>
    <row r="44" spans="24:24" s="48" customFormat="1" x14ac:dyDescent="0.25">
      <c r="X44" s="201"/>
    </row>
    <row r="45" spans="24:24" s="48" customFormat="1" x14ac:dyDescent="0.25">
      <c r="X45" s="201"/>
    </row>
    <row r="46" spans="24:24" s="48" customFormat="1" x14ac:dyDescent="0.25">
      <c r="X46" s="201"/>
    </row>
    <row r="47" spans="24:24" s="48" customFormat="1" x14ac:dyDescent="0.25">
      <c r="X47" s="201"/>
    </row>
    <row r="48" spans="24:24" s="48" customFormat="1" x14ac:dyDescent="0.25">
      <c r="X48" s="201"/>
    </row>
    <row r="49" spans="24:24" s="48" customFormat="1" x14ac:dyDescent="0.25">
      <c r="X49" s="201"/>
    </row>
    <row r="50" spans="24:24" s="48" customFormat="1" x14ac:dyDescent="0.25">
      <c r="X50" s="201"/>
    </row>
    <row r="51" spans="24:24" s="48" customFormat="1" x14ac:dyDescent="0.25">
      <c r="X51" s="201"/>
    </row>
    <row r="52" spans="24:24" s="48" customFormat="1" x14ac:dyDescent="0.25">
      <c r="X52" s="201"/>
    </row>
    <row r="53" spans="24:24" s="48" customFormat="1" x14ac:dyDescent="0.25">
      <c r="X53" s="201"/>
    </row>
    <row r="54" spans="24:24" s="48" customFormat="1" x14ac:dyDescent="0.25">
      <c r="X54" s="201"/>
    </row>
    <row r="55" spans="24:24" s="48" customFormat="1" x14ac:dyDescent="0.25">
      <c r="X55" s="201"/>
    </row>
    <row r="56" spans="24:24" s="48" customFormat="1" x14ac:dyDescent="0.25">
      <c r="X56" s="201"/>
    </row>
    <row r="57" spans="24:24" s="48" customFormat="1" x14ac:dyDescent="0.25">
      <c r="X57" s="201"/>
    </row>
    <row r="58" spans="24:24" s="48" customFormat="1" x14ac:dyDescent="0.25">
      <c r="X58" s="201"/>
    </row>
    <row r="59" spans="24:24" s="48" customFormat="1" x14ac:dyDescent="0.25">
      <c r="X59" s="201"/>
    </row>
    <row r="60" spans="24:24" s="48" customFormat="1" x14ac:dyDescent="0.25">
      <c r="X60" s="201"/>
    </row>
    <row r="61" spans="24:24" s="48" customFormat="1" x14ac:dyDescent="0.25">
      <c r="X61" s="201"/>
    </row>
    <row r="62" spans="24:24" s="48" customFormat="1" x14ac:dyDescent="0.25">
      <c r="X62" s="201"/>
    </row>
    <row r="63" spans="24:24" s="48" customFormat="1" x14ac:dyDescent="0.25">
      <c r="X63" s="201"/>
    </row>
    <row r="64" spans="24:24" s="48" customFormat="1" x14ac:dyDescent="0.25">
      <c r="X64" s="201"/>
    </row>
    <row r="65" spans="24:24" s="48" customFormat="1" x14ac:dyDescent="0.25">
      <c r="X65" s="201"/>
    </row>
    <row r="66" spans="24:24" s="48" customFormat="1" x14ac:dyDescent="0.25">
      <c r="X66" s="201"/>
    </row>
    <row r="67" spans="24:24" s="48" customFormat="1" x14ac:dyDescent="0.25">
      <c r="X67" s="201"/>
    </row>
    <row r="68" spans="24:24" s="48" customFormat="1" x14ac:dyDescent="0.25">
      <c r="X68" s="201"/>
    </row>
    <row r="69" spans="24:24" s="48" customFormat="1" x14ac:dyDescent="0.25">
      <c r="X69" s="201"/>
    </row>
    <row r="70" spans="24:24" s="48" customFormat="1" x14ac:dyDescent="0.25">
      <c r="X70" s="201"/>
    </row>
    <row r="71" spans="24:24" s="48" customFormat="1" x14ac:dyDescent="0.25">
      <c r="X71" s="201"/>
    </row>
    <row r="72" spans="24:24" s="48" customFormat="1" x14ac:dyDescent="0.25">
      <c r="X72" s="201"/>
    </row>
    <row r="73" spans="24:24" s="48" customFormat="1" x14ac:dyDescent="0.25">
      <c r="X73" s="201"/>
    </row>
    <row r="74" spans="24:24" s="48" customFormat="1" x14ac:dyDescent="0.25">
      <c r="X74" s="201"/>
    </row>
    <row r="75" spans="24:24" s="48" customFormat="1" x14ac:dyDescent="0.25">
      <c r="X75" s="201"/>
    </row>
    <row r="76" spans="24:24" s="48" customFormat="1" x14ac:dyDescent="0.25">
      <c r="X76" s="201"/>
    </row>
    <row r="77" spans="24:24" s="48" customFormat="1" x14ac:dyDescent="0.25">
      <c r="X77" s="201"/>
    </row>
    <row r="78" spans="24:24" s="48" customFormat="1" x14ac:dyDescent="0.25">
      <c r="X78" s="201"/>
    </row>
    <row r="79" spans="24:24" s="48" customFormat="1" x14ac:dyDescent="0.25">
      <c r="X79" s="201"/>
    </row>
    <row r="80" spans="24:24" s="48" customFormat="1" x14ac:dyDescent="0.25">
      <c r="X80" s="201"/>
    </row>
    <row r="81" spans="24:24" s="48" customFormat="1" x14ac:dyDescent="0.25">
      <c r="X81" s="201"/>
    </row>
    <row r="82" spans="24:24" s="48" customFormat="1" x14ac:dyDescent="0.25">
      <c r="X82" s="201"/>
    </row>
    <row r="83" spans="24:24" s="48" customFormat="1" x14ac:dyDescent="0.25">
      <c r="X83" s="201"/>
    </row>
    <row r="84" spans="24:24" s="48" customFormat="1" x14ac:dyDescent="0.25">
      <c r="X84" s="201"/>
    </row>
    <row r="85" spans="24:24" s="48" customFormat="1" x14ac:dyDescent="0.25">
      <c r="X85" s="201"/>
    </row>
    <row r="86" spans="24:24" s="48" customFormat="1" x14ac:dyDescent="0.25">
      <c r="X86" s="201"/>
    </row>
    <row r="87" spans="24:24" s="48" customFormat="1" x14ac:dyDescent="0.25">
      <c r="X87" s="201"/>
    </row>
    <row r="88" spans="24:24" s="48" customFormat="1" x14ac:dyDescent="0.25">
      <c r="X88" s="201"/>
    </row>
    <row r="89" spans="24:24" s="48" customFormat="1" x14ac:dyDescent="0.25">
      <c r="X89" s="201"/>
    </row>
    <row r="90" spans="24:24" s="48" customFormat="1" x14ac:dyDescent="0.25">
      <c r="X90" s="201"/>
    </row>
    <row r="91" spans="24:24" s="48" customFormat="1" x14ac:dyDescent="0.25">
      <c r="X91" s="201"/>
    </row>
    <row r="92" spans="24:24" s="48" customFormat="1" x14ac:dyDescent="0.25">
      <c r="X92" s="201"/>
    </row>
    <row r="93" spans="24:24" s="48" customFormat="1" x14ac:dyDescent="0.25">
      <c r="X93" s="201"/>
    </row>
    <row r="94" spans="24:24" s="48" customFormat="1" x14ac:dyDescent="0.25">
      <c r="X94" s="201"/>
    </row>
    <row r="95" spans="24:24" s="48" customFormat="1" x14ac:dyDescent="0.25">
      <c r="X95" s="201"/>
    </row>
    <row r="96" spans="24:24" s="48" customFormat="1" x14ac:dyDescent="0.25">
      <c r="X96" s="201"/>
    </row>
    <row r="97" spans="24:24" s="48" customFormat="1" x14ac:dyDescent="0.25">
      <c r="X97" s="201"/>
    </row>
    <row r="98" spans="24:24" s="48" customFormat="1" x14ac:dyDescent="0.25">
      <c r="X98" s="201"/>
    </row>
    <row r="99" spans="24:24" s="48" customFormat="1" x14ac:dyDescent="0.25">
      <c r="X99" s="201"/>
    </row>
    <row r="100" spans="24:24" s="48" customFormat="1" x14ac:dyDescent="0.25">
      <c r="X100" s="201"/>
    </row>
    <row r="101" spans="24:24" s="48" customFormat="1" x14ac:dyDescent="0.25">
      <c r="X101" s="201"/>
    </row>
    <row r="102" spans="24:24" s="48" customFormat="1" x14ac:dyDescent="0.25">
      <c r="X102" s="201"/>
    </row>
    <row r="103" spans="24:24" s="48" customFormat="1" x14ac:dyDescent="0.25">
      <c r="X103" s="201"/>
    </row>
    <row r="104" spans="24:24" s="48" customFormat="1" x14ac:dyDescent="0.25">
      <c r="X104" s="201"/>
    </row>
    <row r="105" spans="24:24" s="48" customFormat="1" x14ac:dyDescent="0.25">
      <c r="X105" s="201"/>
    </row>
    <row r="106" spans="24:24" s="48" customFormat="1" x14ac:dyDescent="0.25">
      <c r="X106" s="201"/>
    </row>
    <row r="107" spans="24:24" s="48" customFormat="1" x14ac:dyDescent="0.25">
      <c r="X107" s="201"/>
    </row>
    <row r="108" spans="24:24" s="48" customFormat="1" x14ac:dyDescent="0.25">
      <c r="X108" s="201"/>
    </row>
    <row r="109" spans="24:24" s="48" customFormat="1" x14ac:dyDescent="0.25">
      <c r="X109" s="201"/>
    </row>
    <row r="110" spans="24:24" s="48" customFormat="1" x14ac:dyDescent="0.25">
      <c r="X110" s="201"/>
    </row>
    <row r="111" spans="24:24" s="48" customFormat="1" x14ac:dyDescent="0.25">
      <c r="X111" s="201"/>
    </row>
    <row r="112" spans="24:24" s="48" customFormat="1" x14ac:dyDescent="0.25">
      <c r="X112" s="201"/>
    </row>
    <row r="113" spans="24:24" s="48" customFormat="1" x14ac:dyDescent="0.25">
      <c r="X113" s="201"/>
    </row>
    <row r="114" spans="24:24" s="48" customFormat="1" x14ac:dyDescent="0.25">
      <c r="X114" s="201"/>
    </row>
    <row r="115" spans="24:24" s="48" customFormat="1" x14ac:dyDescent="0.25">
      <c r="X115" s="201"/>
    </row>
    <row r="116" spans="24:24" s="48" customFormat="1" x14ac:dyDescent="0.25">
      <c r="X116" s="201"/>
    </row>
    <row r="117" spans="24:24" s="48" customFormat="1" x14ac:dyDescent="0.25">
      <c r="X117" s="201"/>
    </row>
    <row r="118" spans="24:24" s="48" customFormat="1" x14ac:dyDescent="0.25">
      <c r="X118" s="201"/>
    </row>
    <row r="119" spans="24:24" s="48" customFormat="1" x14ac:dyDescent="0.25">
      <c r="X119" s="201"/>
    </row>
    <row r="120" spans="24:24" s="48" customFormat="1" x14ac:dyDescent="0.25">
      <c r="X120" s="201"/>
    </row>
    <row r="121" spans="24:24" s="48" customFormat="1" x14ac:dyDescent="0.25">
      <c r="X121" s="201"/>
    </row>
    <row r="122" spans="24:24" s="48" customFormat="1" x14ac:dyDescent="0.25">
      <c r="X122" s="201"/>
    </row>
    <row r="123" spans="24:24" s="48" customFormat="1" x14ac:dyDescent="0.25">
      <c r="X123" s="201"/>
    </row>
    <row r="124" spans="24:24" s="48" customFormat="1" x14ac:dyDescent="0.25">
      <c r="X124" s="201"/>
    </row>
    <row r="125" spans="24:24" s="48" customFormat="1" x14ac:dyDescent="0.25">
      <c r="X125" s="201"/>
    </row>
    <row r="126" spans="24:24" s="48" customFormat="1" x14ac:dyDescent="0.25">
      <c r="X126" s="201"/>
    </row>
    <row r="127" spans="24:24" s="48" customFormat="1" x14ac:dyDescent="0.25">
      <c r="X127" s="201"/>
    </row>
    <row r="128" spans="24:24" s="48" customFormat="1" x14ac:dyDescent="0.25">
      <c r="X128" s="201"/>
    </row>
    <row r="129" spans="24:24" s="48" customFormat="1" x14ac:dyDescent="0.25">
      <c r="X129" s="201"/>
    </row>
    <row r="130" spans="24:24" s="48" customFormat="1" x14ac:dyDescent="0.25">
      <c r="X130" s="201"/>
    </row>
    <row r="131" spans="24:24" s="48" customFormat="1" x14ac:dyDescent="0.25">
      <c r="X131" s="201"/>
    </row>
    <row r="132" spans="24:24" s="48" customFormat="1" x14ac:dyDescent="0.25">
      <c r="X132" s="201"/>
    </row>
    <row r="133" spans="24:24" s="48" customFormat="1" x14ac:dyDescent="0.25">
      <c r="X133" s="201"/>
    </row>
    <row r="134" spans="24:24" s="48" customFormat="1" x14ac:dyDescent="0.25">
      <c r="X134" s="201"/>
    </row>
    <row r="135" spans="24:24" s="48" customFormat="1" x14ac:dyDescent="0.25">
      <c r="X135" s="201"/>
    </row>
    <row r="136" spans="24:24" s="48" customFormat="1" x14ac:dyDescent="0.25">
      <c r="X136" s="201"/>
    </row>
    <row r="137" spans="24:24" s="48" customFormat="1" x14ac:dyDescent="0.25">
      <c r="X137" s="201"/>
    </row>
    <row r="138" spans="24:24" s="48" customFormat="1" x14ac:dyDescent="0.25">
      <c r="X138" s="201"/>
    </row>
    <row r="139" spans="24:24" s="48" customFormat="1" x14ac:dyDescent="0.25">
      <c r="X139" s="201"/>
    </row>
    <row r="140" spans="24:24" s="48" customFormat="1" x14ac:dyDescent="0.25">
      <c r="X140" s="201"/>
    </row>
    <row r="141" spans="24:24" s="48" customFormat="1" x14ac:dyDescent="0.25">
      <c r="X141" s="201"/>
    </row>
    <row r="142" spans="24:24" s="48" customFormat="1" x14ac:dyDescent="0.25">
      <c r="X142" s="201"/>
    </row>
    <row r="143" spans="24:24" s="48" customFormat="1" x14ac:dyDescent="0.25">
      <c r="X143" s="201"/>
    </row>
    <row r="144" spans="24:24" s="48" customFormat="1" x14ac:dyDescent="0.25">
      <c r="X144" s="201"/>
    </row>
    <row r="145" spans="24:24" s="48" customFormat="1" x14ac:dyDescent="0.25">
      <c r="X145" s="201"/>
    </row>
    <row r="146" spans="24:24" s="48" customFormat="1" x14ac:dyDescent="0.25">
      <c r="X146" s="201"/>
    </row>
    <row r="147" spans="24:24" s="48" customFormat="1" x14ac:dyDescent="0.25">
      <c r="X147" s="201"/>
    </row>
    <row r="148" spans="24:24" s="48" customFormat="1" x14ac:dyDescent="0.25">
      <c r="X148" s="201"/>
    </row>
    <row r="149" spans="24:24" s="48" customFormat="1" x14ac:dyDescent="0.25">
      <c r="X149" s="201"/>
    </row>
    <row r="150" spans="24:24" s="48" customFormat="1" x14ac:dyDescent="0.25">
      <c r="X150" s="201"/>
    </row>
    <row r="151" spans="24:24" s="48" customFormat="1" x14ac:dyDescent="0.25">
      <c r="X151" s="201"/>
    </row>
    <row r="152" spans="24:24" s="48" customFormat="1" x14ac:dyDescent="0.25">
      <c r="X152" s="201"/>
    </row>
    <row r="153" spans="24:24" s="48" customFormat="1" x14ac:dyDescent="0.25">
      <c r="X153" s="201"/>
    </row>
    <row r="154" spans="24:24" s="48" customFormat="1" x14ac:dyDescent="0.25">
      <c r="X154" s="201"/>
    </row>
    <row r="155" spans="24:24" s="48" customFormat="1" x14ac:dyDescent="0.25">
      <c r="X155" s="201"/>
    </row>
    <row r="156" spans="24:24" s="48" customFormat="1" x14ac:dyDescent="0.25">
      <c r="X156" s="201"/>
    </row>
    <row r="157" spans="24:24" s="48" customFormat="1" x14ac:dyDescent="0.25">
      <c r="X157" s="201"/>
    </row>
    <row r="158" spans="24:24" s="48" customFormat="1" x14ac:dyDescent="0.25">
      <c r="X158" s="201"/>
    </row>
    <row r="159" spans="24:24" s="48" customFormat="1" x14ac:dyDescent="0.25">
      <c r="X159" s="201"/>
    </row>
    <row r="160" spans="24:24" s="48" customFormat="1" x14ac:dyDescent="0.25">
      <c r="X160" s="201"/>
    </row>
    <row r="161" spans="24:24" s="48" customFormat="1" x14ac:dyDescent="0.25">
      <c r="X161" s="201"/>
    </row>
    <row r="162" spans="24:24" s="48" customFormat="1" x14ac:dyDescent="0.25">
      <c r="X162" s="201"/>
    </row>
    <row r="163" spans="24:24" s="48" customFormat="1" x14ac:dyDescent="0.25">
      <c r="X163" s="201"/>
    </row>
    <row r="164" spans="24:24" s="48" customFormat="1" x14ac:dyDescent="0.25">
      <c r="X164" s="201"/>
    </row>
    <row r="165" spans="24:24" s="48" customFormat="1" x14ac:dyDescent="0.25">
      <c r="X165" s="201"/>
    </row>
    <row r="166" spans="24:24" s="48" customFormat="1" x14ac:dyDescent="0.25">
      <c r="X166" s="201"/>
    </row>
    <row r="167" spans="24:24" s="48" customFormat="1" x14ac:dyDescent="0.25">
      <c r="X167" s="201"/>
    </row>
    <row r="168" spans="24:24" s="48" customFormat="1" x14ac:dyDescent="0.25">
      <c r="X168" s="201"/>
    </row>
    <row r="169" spans="24:24" s="48" customFormat="1" x14ac:dyDescent="0.25">
      <c r="X169" s="201"/>
    </row>
    <row r="170" spans="24:24" s="48" customFormat="1" x14ac:dyDescent="0.25">
      <c r="X170" s="201"/>
    </row>
    <row r="171" spans="24:24" s="48" customFormat="1" x14ac:dyDescent="0.25">
      <c r="X171" s="201"/>
    </row>
    <row r="172" spans="24:24" s="48" customFormat="1" x14ac:dyDescent="0.25">
      <c r="X172" s="201"/>
    </row>
    <row r="173" spans="24:24" s="48" customFormat="1" x14ac:dyDescent="0.25">
      <c r="X173" s="201"/>
    </row>
    <row r="174" spans="24:24" s="48" customFormat="1" x14ac:dyDescent="0.25">
      <c r="X174" s="201"/>
    </row>
    <row r="175" spans="24:24" s="48" customFormat="1" x14ac:dyDescent="0.25">
      <c r="X175" s="201"/>
    </row>
    <row r="176" spans="24:24" s="48" customFormat="1" x14ac:dyDescent="0.25">
      <c r="X176" s="201"/>
    </row>
    <row r="177" spans="24:24" s="48" customFormat="1" x14ac:dyDescent="0.25">
      <c r="X177" s="201"/>
    </row>
    <row r="178" spans="24:24" s="48" customFormat="1" x14ac:dyDescent="0.25">
      <c r="X178" s="201"/>
    </row>
    <row r="179" spans="24:24" s="48" customFormat="1" x14ac:dyDescent="0.25">
      <c r="X179" s="201"/>
    </row>
    <row r="180" spans="24:24" s="48" customFormat="1" x14ac:dyDescent="0.25">
      <c r="X180" s="201"/>
    </row>
    <row r="181" spans="24:24" s="48" customFormat="1" x14ac:dyDescent="0.25">
      <c r="X181" s="201"/>
    </row>
    <row r="182" spans="24:24" s="48" customFormat="1" x14ac:dyDescent="0.25">
      <c r="X182" s="201"/>
    </row>
    <row r="183" spans="24:24" s="48" customFormat="1" x14ac:dyDescent="0.25">
      <c r="X183" s="201"/>
    </row>
    <row r="184" spans="24:24" s="48" customFormat="1" x14ac:dyDescent="0.25">
      <c r="X184" s="201"/>
    </row>
    <row r="185" spans="24:24" s="48" customFormat="1" x14ac:dyDescent="0.25">
      <c r="X185" s="201"/>
    </row>
    <row r="186" spans="24:24" s="48" customFormat="1" x14ac:dyDescent="0.25">
      <c r="X186" s="201"/>
    </row>
    <row r="187" spans="24:24" s="48" customFormat="1" x14ac:dyDescent="0.25">
      <c r="X187" s="201"/>
    </row>
    <row r="188" spans="24:24" s="48" customFormat="1" x14ac:dyDescent="0.25">
      <c r="X188" s="201"/>
    </row>
    <row r="189" spans="24:24" s="48" customFormat="1" x14ac:dyDescent="0.25">
      <c r="X189" s="201"/>
    </row>
    <row r="190" spans="24:24" s="48" customFormat="1" x14ac:dyDescent="0.25">
      <c r="X190" s="201"/>
    </row>
    <row r="191" spans="24:24" s="48" customFormat="1" x14ac:dyDescent="0.25">
      <c r="X191" s="201"/>
    </row>
    <row r="192" spans="24:24" s="48" customFormat="1" x14ac:dyDescent="0.25">
      <c r="X192" s="201"/>
    </row>
    <row r="193" spans="24:24" s="48" customFormat="1" x14ac:dyDescent="0.25">
      <c r="X193" s="201"/>
    </row>
    <row r="194" spans="24:24" s="48" customFormat="1" x14ac:dyDescent="0.25">
      <c r="X194" s="201"/>
    </row>
    <row r="195" spans="24:24" s="48" customFormat="1" x14ac:dyDescent="0.25">
      <c r="X195" s="201"/>
    </row>
    <row r="196" spans="24:24" s="48" customFormat="1" x14ac:dyDescent="0.25">
      <c r="X196" s="201"/>
    </row>
    <row r="197" spans="24:24" s="48" customFormat="1" x14ac:dyDescent="0.25">
      <c r="X197" s="201"/>
    </row>
    <row r="198" spans="24:24" s="48" customFormat="1" x14ac:dyDescent="0.25">
      <c r="X198" s="201"/>
    </row>
    <row r="199" spans="24:24" s="48" customFormat="1" x14ac:dyDescent="0.25">
      <c r="X199" s="201"/>
    </row>
    <row r="200" spans="24:24" s="48" customFormat="1" x14ac:dyDescent="0.25">
      <c r="X200" s="201"/>
    </row>
    <row r="201" spans="24:24" s="48" customFormat="1" x14ac:dyDescent="0.25">
      <c r="X201" s="201"/>
    </row>
    <row r="202" spans="24:24" s="48" customFormat="1" x14ac:dyDescent="0.25">
      <c r="X202" s="201"/>
    </row>
    <row r="203" spans="24:24" s="48" customFormat="1" x14ac:dyDescent="0.25">
      <c r="X203" s="201"/>
    </row>
    <row r="204" spans="24:24" s="48" customFormat="1" x14ac:dyDescent="0.25">
      <c r="X204" s="201"/>
    </row>
    <row r="205" spans="24:24" s="48" customFormat="1" x14ac:dyDescent="0.25">
      <c r="X205" s="201"/>
    </row>
    <row r="206" spans="24:24" s="48" customFormat="1" x14ac:dyDescent="0.25">
      <c r="X206" s="201"/>
    </row>
    <row r="207" spans="24:24" s="48" customFormat="1" x14ac:dyDescent="0.25">
      <c r="X207" s="201"/>
    </row>
    <row r="208" spans="24:24" s="48" customFormat="1" x14ac:dyDescent="0.25">
      <c r="X208" s="201"/>
    </row>
    <row r="209" spans="24:24" s="48" customFormat="1" x14ac:dyDescent="0.25">
      <c r="X209" s="201"/>
    </row>
    <row r="210" spans="24:24" s="48" customFormat="1" x14ac:dyDescent="0.25">
      <c r="X210" s="201"/>
    </row>
    <row r="211" spans="24:24" s="48" customFormat="1" x14ac:dyDescent="0.25">
      <c r="X211" s="201"/>
    </row>
    <row r="212" spans="24:24" s="48" customFormat="1" x14ac:dyDescent="0.25">
      <c r="X212" s="201"/>
    </row>
    <row r="213" spans="24:24" s="48" customFormat="1" x14ac:dyDescent="0.25">
      <c r="X213" s="201"/>
    </row>
    <row r="214" spans="24:24" s="48" customFormat="1" x14ac:dyDescent="0.25">
      <c r="X214" s="201"/>
    </row>
    <row r="215" spans="24:24" s="48" customFormat="1" x14ac:dyDescent="0.25">
      <c r="X215" s="201"/>
    </row>
    <row r="216" spans="24:24" s="48" customFormat="1" x14ac:dyDescent="0.25">
      <c r="X216" s="201"/>
    </row>
    <row r="217" spans="24:24" s="48" customFormat="1" x14ac:dyDescent="0.25">
      <c r="X217" s="201"/>
    </row>
    <row r="218" spans="24:24" s="48" customFormat="1" x14ac:dyDescent="0.25">
      <c r="X218" s="201"/>
    </row>
    <row r="219" spans="24:24" s="48" customFormat="1" x14ac:dyDescent="0.25">
      <c r="X219" s="201"/>
    </row>
    <row r="220" spans="24:24" s="48" customFormat="1" x14ac:dyDescent="0.25">
      <c r="X220" s="201"/>
    </row>
    <row r="221" spans="24:24" s="48" customFormat="1" x14ac:dyDescent="0.25">
      <c r="X221" s="201"/>
    </row>
    <row r="222" spans="24:24" s="48" customFormat="1" x14ac:dyDescent="0.25">
      <c r="X222" s="201"/>
    </row>
    <row r="223" spans="24:24" s="48" customFormat="1" x14ac:dyDescent="0.25">
      <c r="X223" s="201"/>
    </row>
    <row r="224" spans="24:24" s="48" customFormat="1" x14ac:dyDescent="0.25">
      <c r="X224" s="201"/>
    </row>
    <row r="225" spans="24:24" s="48" customFormat="1" x14ac:dyDescent="0.25">
      <c r="X225" s="201"/>
    </row>
    <row r="226" spans="24:24" s="48" customFormat="1" x14ac:dyDescent="0.25">
      <c r="X226" s="201"/>
    </row>
    <row r="227" spans="24:24" s="48" customFormat="1" x14ac:dyDescent="0.25">
      <c r="X227" s="201"/>
    </row>
    <row r="228" spans="24:24" s="48" customFormat="1" x14ac:dyDescent="0.25">
      <c r="X228" s="201"/>
    </row>
    <row r="229" spans="24:24" s="48" customFormat="1" x14ac:dyDescent="0.25">
      <c r="X229" s="201"/>
    </row>
    <row r="230" spans="24:24" s="48" customFormat="1" x14ac:dyDescent="0.25">
      <c r="X230" s="201"/>
    </row>
    <row r="231" spans="24:24" s="48" customFormat="1" x14ac:dyDescent="0.25">
      <c r="X231" s="201"/>
    </row>
    <row r="232" spans="24:24" s="48" customFormat="1" x14ac:dyDescent="0.25">
      <c r="X232" s="201"/>
    </row>
    <row r="233" spans="24:24" s="48" customFormat="1" x14ac:dyDescent="0.25">
      <c r="X233" s="201"/>
    </row>
    <row r="234" spans="24:24" s="48" customFormat="1" x14ac:dyDescent="0.25">
      <c r="X234" s="201"/>
    </row>
    <row r="235" spans="24:24" s="48" customFormat="1" x14ac:dyDescent="0.25">
      <c r="X235" s="201"/>
    </row>
    <row r="236" spans="24:24" s="48" customFormat="1" x14ac:dyDescent="0.25">
      <c r="X236" s="201"/>
    </row>
    <row r="237" spans="24:24" s="48" customFormat="1" x14ac:dyDescent="0.25">
      <c r="X237" s="201"/>
    </row>
    <row r="238" spans="24:24" s="48" customFormat="1" x14ac:dyDescent="0.25">
      <c r="X238" s="201"/>
    </row>
    <row r="239" spans="24:24" s="48" customFormat="1" x14ac:dyDescent="0.25">
      <c r="X239" s="201"/>
    </row>
    <row r="240" spans="24:24" s="48" customFormat="1" x14ac:dyDescent="0.25">
      <c r="X240" s="201"/>
    </row>
    <row r="241" spans="24:24" s="48" customFormat="1" x14ac:dyDescent="0.25">
      <c r="X241" s="201"/>
    </row>
    <row r="242" spans="24:24" s="48" customFormat="1" x14ac:dyDescent="0.25">
      <c r="X242" s="201"/>
    </row>
    <row r="243" spans="24:24" s="48" customFormat="1" x14ac:dyDescent="0.25">
      <c r="X243" s="201"/>
    </row>
    <row r="244" spans="24:24" s="48" customFormat="1" x14ac:dyDescent="0.25">
      <c r="X244" s="201"/>
    </row>
    <row r="245" spans="24:24" s="48" customFormat="1" x14ac:dyDescent="0.25">
      <c r="X245" s="201"/>
    </row>
    <row r="246" spans="24:24" s="48" customFormat="1" x14ac:dyDescent="0.25">
      <c r="X246" s="201"/>
    </row>
    <row r="247" spans="24:24" s="48" customFormat="1" x14ac:dyDescent="0.25">
      <c r="X247" s="201"/>
    </row>
    <row r="248" spans="24:24" s="48" customFormat="1" x14ac:dyDescent="0.25">
      <c r="X248" s="201"/>
    </row>
    <row r="249" spans="24:24" s="48" customFormat="1" x14ac:dyDescent="0.25">
      <c r="X249" s="201"/>
    </row>
    <row r="250" spans="24:24" s="48" customFormat="1" x14ac:dyDescent="0.25">
      <c r="X250" s="201"/>
    </row>
    <row r="251" spans="24:24" s="48" customFormat="1" x14ac:dyDescent="0.25">
      <c r="X251" s="201"/>
    </row>
    <row r="252" spans="24:24" s="48" customFormat="1" x14ac:dyDescent="0.25">
      <c r="X252" s="201"/>
    </row>
    <row r="253" spans="24:24" s="48" customFormat="1" x14ac:dyDescent="0.25">
      <c r="X253" s="201"/>
    </row>
    <row r="254" spans="24:24" s="48" customFormat="1" x14ac:dyDescent="0.25">
      <c r="X254" s="201"/>
    </row>
    <row r="255" spans="24:24" s="48" customFormat="1" x14ac:dyDescent="0.25">
      <c r="X255" s="201"/>
    </row>
    <row r="256" spans="24:24" s="48" customFormat="1" x14ac:dyDescent="0.25">
      <c r="X256" s="201"/>
    </row>
    <row r="257" spans="24:24" s="48" customFormat="1" x14ac:dyDescent="0.25">
      <c r="X257" s="201"/>
    </row>
    <row r="258" spans="24:24" s="48" customFormat="1" x14ac:dyDescent="0.25">
      <c r="X258" s="201"/>
    </row>
    <row r="259" spans="24:24" s="48" customFormat="1" x14ac:dyDescent="0.25">
      <c r="X259" s="201"/>
    </row>
    <row r="260" spans="24:24" s="48" customFormat="1" x14ac:dyDescent="0.25">
      <c r="X260" s="201"/>
    </row>
    <row r="261" spans="24:24" s="48" customFormat="1" x14ac:dyDescent="0.25">
      <c r="X261" s="201"/>
    </row>
    <row r="262" spans="24:24" s="48" customFormat="1" x14ac:dyDescent="0.25">
      <c r="X262" s="201"/>
    </row>
    <row r="263" spans="24:24" s="48" customFormat="1" x14ac:dyDescent="0.25">
      <c r="X263" s="201"/>
    </row>
    <row r="264" spans="24:24" s="48" customFormat="1" x14ac:dyDescent="0.25">
      <c r="X264" s="201"/>
    </row>
    <row r="265" spans="24:24" s="48" customFormat="1" x14ac:dyDescent="0.25">
      <c r="X265" s="201"/>
    </row>
    <row r="266" spans="24:24" s="48" customFormat="1" x14ac:dyDescent="0.25">
      <c r="X266" s="201"/>
    </row>
    <row r="267" spans="24:24" s="48" customFormat="1" x14ac:dyDescent="0.25">
      <c r="X267" s="201"/>
    </row>
    <row r="268" spans="24:24" s="48" customFormat="1" x14ac:dyDescent="0.25">
      <c r="X268" s="201"/>
    </row>
    <row r="269" spans="24:24" s="48" customFormat="1" x14ac:dyDescent="0.25">
      <c r="X269" s="201"/>
    </row>
    <row r="270" spans="24:24" s="48" customFormat="1" x14ac:dyDescent="0.25">
      <c r="X270" s="201"/>
    </row>
    <row r="271" spans="24:24" s="48" customFormat="1" x14ac:dyDescent="0.25">
      <c r="X271" s="201"/>
    </row>
    <row r="272" spans="24:24" s="48" customFormat="1" x14ac:dyDescent="0.25">
      <c r="X272" s="201"/>
    </row>
    <row r="273" spans="24:24" s="48" customFormat="1" x14ac:dyDescent="0.25">
      <c r="X273" s="201"/>
    </row>
    <row r="274" spans="24:24" s="48" customFormat="1" x14ac:dyDescent="0.25">
      <c r="X274" s="201"/>
    </row>
    <row r="275" spans="24:24" s="48" customFormat="1" x14ac:dyDescent="0.25">
      <c r="X275" s="201"/>
    </row>
    <row r="276" spans="24:24" s="48" customFormat="1" x14ac:dyDescent="0.25">
      <c r="X276" s="201"/>
    </row>
    <row r="277" spans="24:24" s="48" customFormat="1" x14ac:dyDescent="0.25">
      <c r="X277" s="201"/>
    </row>
    <row r="278" spans="24:24" s="48" customFormat="1" x14ac:dyDescent="0.25">
      <c r="X278" s="201"/>
    </row>
    <row r="279" spans="24:24" s="48" customFormat="1" x14ac:dyDescent="0.25">
      <c r="X279" s="201"/>
    </row>
    <row r="280" spans="24:24" s="48" customFormat="1" x14ac:dyDescent="0.25">
      <c r="X280" s="201"/>
    </row>
    <row r="281" spans="24:24" s="48" customFormat="1" x14ac:dyDescent="0.25">
      <c r="X281" s="201"/>
    </row>
    <row r="282" spans="24:24" s="48" customFormat="1" x14ac:dyDescent="0.25">
      <c r="X282" s="201"/>
    </row>
    <row r="283" spans="24:24" s="48" customFormat="1" x14ac:dyDescent="0.25">
      <c r="X283" s="201"/>
    </row>
    <row r="284" spans="24:24" s="48" customFormat="1" x14ac:dyDescent="0.25">
      <c r="X284" s="201"/>
    </row>
    <row r="285" spans="24:24" s="48" customFormat="1" x14ac:dyDescent="0.25">
      <c r="X285" s="201"/>
    </row>
    <row r="286" spans="24:24" s="48" customFormat="1" x14ac:dyDescent="0.25">
      <c r="X286" s="201"/>
    </row>
    <row r="287" spans="24:24" s="48" customFormat="1" x14ac:dyDescent="0.25">
      <c r="X287" s="201"/>
    </row>
    <row r="288" spans="24:24" s="48" customFormat="1" x14ac:dyDescent="0.25">
      <c r="X288" s="201"/>
    </row>
    <row r="289" spans="24:24" s="48" customFormat="1" x14ac:dyDescent="0.25">
      <c r="X289" s="201"/>
    </row>
    <row r="290" spans="24:24" s="48" customFormat="1" x14ac:dyDescent="0.25">
      <c r="X290" s="201"/>
    </row>
    <row r="291" spans="24:24" s="48" customFormat="1" x14ac:dyDescent="0.25">
      <c r="X291" s="201"/>
    </row>
    <row r="292" spans="24:24" s="48" customFormat="1" x14ac:dyDescent="0.25">
      <c r="X292" s="201"/>
    </row>
    <row r="293" spans="24:24" s="48" customFormat="1" x14ac:dyDescent="0.25">
      <c r="X293" s="201"/>
    </row>
    <row r="294" spans="24:24" s="48" customFormat="1" x14ac:dyDescent="0.25">
      <c r="X294" s="201"/>
    </row>
    <row r="295" spans="24:24" s="48" customFormat="1" x14ac:dyDescent="0.25">
      <c r="X295" s="201"/>
    </row>
    <row r="296" spans="24:24" s="48" customFormat="1" x14ac:dyDescent="0.25">
      <c r="X296" s="201"/>
    </row>
    <row r="297" spans="24:24" s="48" customFormat="1" x14ac:dyDescent="0.25">
      <c r="X297" s="201"/>
    </row>
    <row r="298" spans="24:24" s="48" customFormat="1" x14ac:dyDescent="0.25">
      <c r="X298" s="201"/>
    </row>
    <row r="299" spans="24:24" s="48" customFormat="1" x14ac:dyDescent="0.25">
      <c r="X299" s="201"/>
    </row>
    <row r="300" spans="24:24" s="48" customFormat="1" x14ac:dyDescent="0.25">
      <c r="X300" s="201"/>
    </row>
    <row r="301" spans="24:24" s="48" customFormat="1" x14ac:dyDescent="0.25">
      <c r="X301" s="201"/>
    </row>
    <row r="302" spans="24:24" s="48" customFormat="1" x14ac:dyDescent="0.25">
      <c r="X302" s="201"/>
    </row>
    <row r="303" spans="24:24" s="48" customFormat="1" x14ac:dyDescent="0.25">
      <c r="X303" s="201"/>
    </row>
    <row r="304" spans="24:24" s="48" customFormat="1" x14ac:dyDescent="0.25">
      <c r="X304" s="201"/>
    </row>
    <row r="305" spans="24:24" s="48" customFormat="1" x14ac:dyDescent="0.25">
      <c r="X305" s="201"/>
    </row>
    <row r="306" spans="24:24" s="48" customFormat="1" x14ac:dyDescent="0.25">
      <c r="X306" s="201"/>
    </row>
    <row r="307" spans="24:24" s="48" customFormat="1" x14ac:dyDescent="0.25">
      <c r="X307" s="201"/>
    </row>
    <row r="308" spans="24:24" s="48" customFormat="1" x14ac:dyDescent="0.25">
      <c r="X308" s="201"/>
    </row>
    <row r="309" spans="24:24" s="48" customFormat="1" x14ac:dyDescent="0.25">
      <c r="X309" s="201"/>
    </row>
    <row r="310" spans="24:24" s="48" customFormat="1" x14ac:dyDescent="0.25">
      <c r="X310" s="201"/>
    </row>
    <row r="311" spans="24:24" s="48" customFormat="1" x14ac:dyDescent="0.25">
      <c r="X311" s="201"/>
    </row>
    <row r="312" spans="24:24" s="48" customFormat="1" x14ac:dyDescent="0.25">
      <c r="X312" s="201"/>
    </row>
    <row r="313" spans="24:24" s="48" customFormat="1" x14ac:dyDescent="0.25">
      <c r="X313" s="201"/>
    </row>
    <row r="314" spans="24:24" s="48" customFormat="1" x14ac:dyDescent="0.25">
      <c r="X314" s="201"/>
    </row>
    <row r="315" spans="24:24" s="48" customFormat="1" x14ac:dyDescent="0.25">
      <c r="X315" s="201"/>
    </row>
    <row r="316" spans="24:24" s="48" customFormat="1" x14ac:dyDescent="0.25">
      <c r="X316" s="201"/>
    </row>
    <row r="317" spans="24:24" s="48" customFormat="1" x14ac:dyDescent="0.25">
      <c r="X317" s="201"/>
    </row>
    <row r="318" spans="24:24" s="48" customFormat="1" x14ac:dyDescent="0.25">
      <c r="X318" s="201"/>
    </row>
    <row r="319" spans="24:24" s="48" customFormat="1" x14ac:dyDescent="0.25">
      <c r="X319" s="201"/>
    </row>
    <row r="320" spans="24:24" s="48" customFormat="1" x14ac:dyDescent="0.25">
      <c r="X320" s="201"/>
    </row>
    <row r="321" spans="24:24" s="48" customFormat="1" x14ac:dyDescent="0.25">
      <c r="X321" s="201"/>
    </row>
    <row r="322" spans="24:24" s="48" customFormat="1" x14ac:dyDescent="0.25">
      <c r="X322" s="201"/>
    </row>
    <row r="323" spans="24:24" s="48" customFormat="1" x14ac:dyDescent="0.25">
      <c r="X323" s="201"/>
    </row>
    <row r="324" spans="24:24" s="48" customFormat="1" x14ac:dyDescent="0.25">
      <c r="X324" s="201"/>
    </row>
    <row r="325" spans="24:24" s="48" customFormat="1" x14ac:dyDescent="0.25">
      <c r="X325" s="201"/>
    </row>
    <row r="326" spans="24:24" s="48" customFormat="1" x14ac:dyDescent="0.25">
      <c r="X326" s="201"/>
    </row>
    <row r="327" spans="24:24" s="48" customFormat="1" x14ac:dyDescent="0.25">
      <c r="X327" s="201"/>
    </row>
    <row r="328" spans="24:24" s="48" customFormat="1" x14ac:dyDescent="0.25">
      <c r="X328" s="201"/>
    </row>
    <row r="329" spans="24:24" s="48" customFormat="1" x14ac:dyDescent="0.25">
      <c r="X329" s="201"/>
    </row>
    <row r="330" spans="24:24" s="48" customFormat="1" x14ac:dyDescent="0.25">
      <c r="X330" s="201"/>
    </row>
    <row r="331" spans="24:24" s="48" customFormat="1" x14ac:dyDescent="0.25">
      <c r="X331" s="201"/>
    </row>
    <row r="332" spans="24:24" s="48" customFormat="1" x14ac:dyDescent="0.25">
      <c r="X332" s="201"/>
    </row>
    <row r="333" spans="24:24" s="48" customFormat="1" x14ac:dyDescent="0.25">
      <c r="X333" s="201"/>
    </row>
    <row r="334" spans="24:24" s="48" customFormat="1" x14ac:dyDescent="0.25">
      <c r="X334" s="201"/>
    </row>
    <row r="335" spans="24:24" s="48" customFormat="1" x14ac:dyDescent="0.25">
      <c r="X335" s="201"/>
    </row>
    <row r="336" spans="24:24" s="48" customFormat="1" x14ac:dyDescent="0.25">
      <c r="X336" s="201"/>
    </row>
    <row r="337" spans="24:24" s="48" customFormat="1" x14ac:dyDescent="0.25">
      <c r="X337" s="201"/>
    </row>
    <row r="338" spans="24:24" s="48" customFormat="1" x14ac:dyDescent="0.25">
      <c r="X338" s="201"/>
    </row>
    <row r="339" spans="24:24" s="48" customFormat="1" x14ac:dyDescent="0.25">
      <c r="X339" s="201"/>
    </row>
    <row r="340" spans="24:24" s="48" customFormat="1" x14ac:dyDescent="0.25">
      <c r="X340" s="201"/>
    </row>
    <row r="341" spans="24:24" s="48" customFormat="1" x14ac:dyDescent="0.25">
      <c r="X341" s="201"/>
    </row>
    <row r="342" spans="24:24" s="48" customFormat="1" x14ac:dyDescent="0.25">
      <c r="X342" s="201"/>
    </row>
  </sheetData>
  <mergeCells count="17"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EP460"/>
  <sheetViews>
    <sheetView zoomScale="60" zoomScaleNormal="60" workbookViewId="0">
      <selection activeCell="T11" sqref="B2:T20"/>
    </sheetView>
  </sheetViews>
  <sheetFormatPr defaultColWidth="9.140625" defaultRowHeight="15" x14ac:dyDescent="0.25"/>
  <cols>
    <col min="1" max="1" width="2.7109375" style="48" customWidth="1"/>
    <col min="2" max="2" width="43.140625" style="34" customWidth="1"/>
    <col min="3" max="18" width="11.7109375" style="34" customWidth="1"/>
    <col min="19" max="19" width="11.42578125" style="201" customWidth="1"/>
    <col min="20" max="98" width="11.42578125" style="48" customWidth="1"/>
    <col min="99" max="256" width="11.42578125" style="34" customWidth="1"/>
    <col min="257" max="16384" width="9.140625" style="34"/>
  </cols>
  <sheetData>
    <row r="1" spans="1:98" s="48" customFormat="1" ht="15.75" thickBot="1" x14ac:dyDescent="0.3">
      <c r="S1" s="201"/>
    </row>
    <row r="2" spans="1:98" ht="22.15" customHeight="1" thickTop="1" thickBot="1" x14ac:dyDescent="0.3">
      <c r="B2" s="220" t="s">
        <v>134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2"/>
    </row>
    <row r="3" spans="1:98" ht="22.15" customHeight="1" thickTop="1" thickBot="1" x14ac:dyDescent="0.3">
      <c r="B3" s="223" t="s">
        <v>92</v>
      </c>
      <c r="C3" s="250" t="s">
        <v>28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8"/>
      <c r="R3" s="226" t="s">
        <v>19</v>
      </c>
    </row>
    <row r="4" spans="1:98" ht="22.15" customHeight="1" thickTop="1" thickBot="1" x14ac:dyDescent="0.3">
      <c r="B4" s="224"/>
      <c r="C4" s="236" t="s">
        <v>29</v>
      </c>
      <c r="D4" s="238"/>
      <c r="E4" s="238"/>
      <c r="F4" s="238"/>
      <c r="G4" s="239"/>
      <c r="H4" s="237" t="s">
        <v>30</v>
      </c>
      <c r="I4" s="238"/>
      <c r="J4" s="238"/>
      <c r="K4" s="238"/>
      <c r="L4" s="239"/>
      <c r="M4" s="275" t="s">
        <v>31</v>
      </c>
      <c r="N4" s="276"/>
      <c r="O4" s="276"/>
      <c r="P4" s="276"/>
      <c r="Q4" s="277"/>
      <c r="R4" s="273"/>
    </row>
    <row r="5" spans="1:98" ht="22.15" customHeight="1" thickTop="1" x14ac:dyDescent="0.25">
      <c r="B5" s="224"/>
      <c r="C5" s="278" t="s">
        <v>20</v>
      </c>
      <c r="D5" s="279"/>
      <c r="E5" s="279"/>
      <c r="F5" s="280"/>
      <c r="G5" s="269" t="s">
        <v>19</v>
      </c>
      <c r="H5" s="278" t="s">
        <v>20</v>
      </c>
      <c r="I5" s="279"/>
      <c r="J5" s="279"/>
      <c r="K5" s="280"/>
      <c r="L5" s="269" t="s">
        <v>19</v>
      </c>
      <c r="M5" s="278" t="s">
        <v>20</v>
      </c>
      <c r="N5" s="279"/>
      <c r="O5" s="279"/>
      <c r="P5" s="280"/>
      <c r="Q5" s="269" t="s">
        <v>19</v>
      </c>
      <c r="R5" s="273"/>
    </row>
    <row r="6" spans="1:98" s="106" customFormat="1" ht="31.9" customHeight="1" thickBot="1" x14ac:dyDescent="0.3">
      <c r="A6" s="105"/>
      <c r="B6" s="225"/>
      <c r="C6" s="189" t="s">
        <v>21</v>
      </c>
      <c r="D6" s="190" t="s">
        <v>74</v>
      </c>
      <c r="E6" s="190" t="s">
        <v>75</v>
      </c>
      <c r="F6" s="191" t="s">
        <v>22</v>
      </c>
      <c r="G6" s="270"/>
      <c r="H6" s="189" t="s">
        <v>21</v>
      </c>
      <c r="I6" s="190" t="s">
        <v>74</v>
      </c>
      <c r="J6" s="190" t="s">
        <v>75</v>
      </c>
      <c r="K6" s="191" t="s">
        <v>22</v>
      </c>
      <c r="L6" s="270"/>
      <c r="M6" s="189" t="s">
        <v>21</v>
      </c>
      <c r="N6" s="190" t="s">
        <v>74</v>
      </c>
      <c r="O6" s="190" t="s">
        <v>75</v>
      </c>
      <c r="P6" s="191" t="s">
        <v>22</v>
      </c>
      <c r="Q6" s="270"/>
      <c r="R6" s="274"/>
      <c r="S6" s="206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</row>
    <row r="7" spans="1:98" ht="22.15" customHeight="1" thickTop="1" thickBot="1" x14ac:dyDescent="0.3">
      <c r="B7" s="51" t="s">
        <v>5</v>
      </c>
      <c r="C7" s="52">
        <v>294</v>
      </c>
      <c r="D7" s="54">
        <v>468</v>
      </c>
      <c r="E7" s="54">
        <v>15</v>
      </c>
      <c r="F7" s="107">
        <v>0</v>
      </c>
      <c r="G7" s="108">
        <v>777</v>
      </c>
      <c r="H7" s="52">
        <v>3290</v>
      </c>
      <c r="I7" s="54">
        <v>5261</v>
      </c>
      <c r="J7" s="54">
        <v>323</v>
      </c>
      <c r="K7" s="107">
        <v>0</v>
      </c>
      <c r="L7" s="108">
        <v>8874</v>
      </c>
      <c r="M7" s="52">
        <v>1624</v>
      </c>
      <c r="N7" s="54">
        <v>2515</v>
      </c>
      <c r="O7" s="54">
        <v>301</v>
      </c>
      <c r="P7" s="107">
        <v>0</v>
      </c>
      <c r="Q7" s="108">
        <v>4440</v>
      </c>
      <c r="R7" s="108">
        <v>14091</v>
      </c>
      <c r="S7" s="202" t="s">
        <v>103</v>
      </c>
    </row>
    <row r="8" spans="1:98" ht="22.15" customHeight="1" thickTop="1" x14ac:dyDescent="0.25">
      <c r="B8" s="58" t="s">
        <v>6</v>
      </c>
      <c r="C8" s="79">
        <v>59</v>
      </c>
      <c r="D8" s="80">
        <v>143</v>
      </c>
      <c r="E8" s="80">
        <v>0</v>
      </c>
      <c r="F8" s="97">
        <v>0</v>
      </c>
      <c r="G8" s="109">
        <v>202</v>
      </c>
      <c r="H8" s="79">
        <v>387</v>
      </c>
      <c r="I8" s="80">
        <v>1239</v>
      </c>
      <c r="J8" s="80">
        <v>22</v>
      </c>
      <c r="K8" s="97">
        <v>0</v>
      </c>
      <c r="L8" s="109">
        <v>1648</v>
      </c>
      <c r="M8" s="79">
        <v>175</v>
      </c>
      <c r="N8" s="80">
        <v>620</v>
      </c>
      <c r="O8" s="80">
        <v>24</v>
      </c>
      <c r="P8" s="80">
        <v>0</v>
      </c>
      <c r="Q8" s="109">
        <v>819</v>
      </c>
      <c r="R8" s="109">
        <v>2669</v>
      </c>
      <c r="S8" s="202" t="s">
        <v>104</v>
      </c>
    </row>
    <row r="9" spans="1:98" ht="22.15" customHeight="1" x14ac:dyDescent="0.25">
      <c r="B9" s="64" t="s">
        <v>7</v>
      </c>
      <c r="C9" s="79">
        <v>37</v>
      </c>
      <c r="D9" s="80">
        <v>44</v>
      </c>
      <c r="E9" s="80">
        <v>0</v>
      </c>
      <c r="F9" s="97">
        <v>0</v>
      </c>
      <c r="G9" s="109">
        <v>81</v>
      </c>
      <c r="H9" s="79">
        <v>254</v>
      </c>
      <c r="I9" s="80">
        <v>382</v>
      </c>
      <c r="J9" s="80">
        <v>12</v>
      </c>
      <c r="K9" s="97">
        <v>0</v>
      </c>
      <c r="L9" s="109">
        <v>648</v>
      </c>
      <c r="M9" s="79">
        <v>124</v>
      </c>
      <c r="N9" s="80">
        <v>210</v>
      </c>
      <c r="O9" s="80">
        <v>11</v>
      </c>
      <c r="P9" s="80">
        <v>0</v>
      </c>
      <c r="Q9" s="109">
        <v>345</v>
      </c>
      <c r="R9" s="109">
        <v>1074</v>
      </c>
      <c r="S9" s="202" t="s">
        <v>105</v>
      </c>
    </row>
    <row r="10" spans="1:98" ht="22.15" customHeight="1" x14ac:dyDescent="0.25">
      <c r="B10" s="64" t="s">
        <v>8</v>
      </c>
      <c r="C10" s="79">
        <v>82</v>
      </c>
      <c r="D10" s="80">
        <v>99</v>
      </c>
      <c r="E10" s="80">
        <v>3</v>
      </c>
      <c r="F10" s="97">
        <v>0</v>
      </c>
      <c r="G10" s="109">
        <v>184</v>
      </c>
      <c r="H10" s="79">
        <v>458</v>
      </c>
      <c r="I10" s="80">
        <v>820</v>
      </c>
      <c r="J10" s="80">
        <v>16</v>
      </c>
      <c r="K10" s="97">
        <v>0</v>
      </c>
      <c r="L10" s="109">
        <v>1294</v>
      </c>
      <c r="M10" s="79">
        <v>208</v>
      </c>
      <c r="N10" s="80">
        <v>419</v>
      </c>
      <c r="O10" s="80">
        <v>23</v>
      </c>
      <c r="P10" s="80">
        <v>0</v>
      </c>
      <c r="Q10" s="109">
        <v>650</v>
      </c>
      <c r="R10" s="109">
        <v>2128</v>
      </c>
      <c r="S10" s="202" t="s">
        <v>106</v>
      </c>
    </row>
    <row r="11" spans="1:98" ht="22.15" customHeight="1" x14ac:dyDescent="0.25">
      <c r="B11" s="64" t="s">
        <v>9</v>
      </c>
      <c r="C11" s="79">
        <v>29</v>
      </c>
      <c r="D11" s="80">
        <v>50</v>
      </c>
      <c r="E11" s="80">
        <v>1</v>
      </c>
      <c r="F11" s="97">
        <v>0</v>
      </c>
      <c r="G11" s="109">
        <v>80</v>
      </c>
      <c r="H11" s="79">
        <v>130</v>
      </c>
      <c r="I11" s="80">
        <v>371</v>
      </c>
      <c r="J11" s="80">
        <v>4</v>
      </c>
      <c r="K11" s="97">
        <v>0</v>
      </c>
      <c r="L11" s="109">
        <v>505</v>
      </c>
      <c r="M11" s="79">
        <v>71</v>
      </c>
      <c r="N11" s="80">
        <v>226</v>
      </c>
      <c r="O11" s="80">
        <v>9</v>
      </c>
      <c r="P11" s="80">
        <v>0</v>
      </c>
      <c r="Q11" s="109">
        <v>306</v>
      </c>
      <c r="R11" s="109">
        <v>891</v>
      </c>
      <c r="S11" s="202" t="s">
        <v>107</v>
      </c>
    </row>
    <row r="12" spans="1:98" ht="22.15" customHeight="1" thickBot="1" x14ac:dyDescent="0.3">
      <c r="B12" s="64" t="s">
        <v>10</v>
      </c>
      <c r="C12" s="79">
        <v>73</v>
      </c>
      <c r="D12" s="80">
        <v>95</v>
      </c>
      <c r="E12" s="80">
        <v>0</v>
      </c>
      <c r="F12" s="97">
        <v>0</v>
      </c>
      <c r="G12" s="109">
        <v>168</v>
      </c>
      <c r="H12" s="79">
        <v>416</v>
      </c>
      <c r="I12" s="80">
        <v>570</v>
      </c>
      <c r="J12" s="80">
        <v>9</v>
      </c>
      <c r="K12" s="97">
        <v>1</v>
      </c>
      <c r="L12" s="109">
        <v>996</v>
      </c>
      <c r="M12" s="79">
        <v>166</v>
      </c>
      <c r="N12" s="80">
        <v>342</v>
      </c>
      <c r="O12" s="80">
        <v>12</v>
      </c>
      <c r="P12" s="80">
        <v>1</v>
      </c>
      <c r="Q12" s="109">
        <v>521</v>
      </c>
      <c r="R12" s="109">
        <v>1685</v>
      </c>
      <c r="S12" s="202" t="s">
        <v>108</v>
      </c>
    </row>
    <row r="13" spans="1:98" ht="22.15" customHeight="1" thickTop="1" thickBot="1" x14ac:dyDescent="0.3">
      <c r="B13" s="51" t="s">
        <v>11</v>
      </c>
      <c r="C13" s="52">
        <v>280</v>
      </c>
      <c r="D13" s="54">
        <v>431</v>
      </c>
      <c r="E13" s="54">
        <v>4</v>
      </c>
      <c r="F13" s="107">
        <v>0</v>
      </c>
      <c r="G13" s="108">
        <v>715</v>
      </c>
      <c r="H13" s="52">
        <v>1645</v>
      </c>
      <c r="I13" s="54">
        <v>3382</v>
      </c>
      <c r="J13" s="54">
        <v>63</v>
      </c>
      <c r="K13" s="107">
        <v>1</v>
      </c>
      <c r="L13" s="108">
        <v>5091</v>
      </c>
      <c r="M13" s="52">
        <v>744</v>
      </c>
      <c r="N13" s="54">
        <v>1817</v>
      </c>
      <c r="O13" s="54">
        <v>79</v>
      </c>
      <c r="P13" s="107">
        <v>0</v>
      </c>
      <c r="Q13" s="108">
        <v>2641</v>
      </c>
      <c r="R13" s="108">
        <v>8447</v>
      </c>
      <c r="S13" s="203"/>
    </row>
    <row r="14" spans="1:98" ht="22.15" customHeight="1" thickTop="1" x14ac:dyDescent="0.25">
      <c r="B14" s="64" t="s">
        <v>12</v>
      </c>
      <c r="C14" s="79">
        <v>10</v>
      </c>
      <c r="D14" s="80">
        <v>15</v>
      </c>
      <c r="E14" s="80">
        <v>0</v>
      </c>
      <c r="F14" s="97">
        <v>0</v>
      </c>
      <c r="G14" s="109">
        <v>25</v>
      </c>
      <c r="H14" s="79">
        <v>66</v>
      </c>
      <c r="I14" s="80">
        <v>245</v>
      </c>
      <c r="J14" s="80">
        <v>9</v>
      </c>
      <c r="K14" s="97">
        <v>0</v>
      </c>
      <c r="L14" s="109">
        <v>320</v>
      </c>
      <c r="M14" s="79">
        <v>33</v>
      </c>
      <c r="N14" s="80">
        <v>110</v>
      </c>
      <c r="O14" s="80">
        <v>12</v>
      </c>
      <c r="P14" s="80">
        <v>0</v>
      </c>
      <c r="Q14" s="109">
        <v>155</v>
      </c>
      <c r="R14" s="109">
        <v>500</v>
      </c>
      <c r="S14" s="202" t="s">
        <v>109</v>
      </c>
    </row>
    <row r="15" spans="1:98" ht="22.15" customHeight="1" x14ac:dyDescent="0.25">
      <c r="B15" s="64" t="s">
        <v>13</v>
      </c>
      <c r="C15" s="79">
        <v>53</v>
      </c>
      <c r="D15" s="80">
        <v>166</v>
      </c>
      <c r="E15" s="80">
        <v>3</v>
      </c>
      <c r="F15" s="97">
        <v>0</v>
      </c>
      <c r="G15" s="109">
        <v>222</v>
      </c>
      <c r="H15" s="79">
        <v>448</v>
      </c>
      <c r="I15" s="80">
        <v>1296</v>
      </c>
      <c r="J15" s="80">
        <v>70</v>
      </c>
      <c r="K15" s="97">
        <v>0</v>
      </c>
      <c r="L15" s="109">
        <v>1814</v>
      </c>
      <c r="M15" s="79">
        <v>163</v>
      </c>
      <c r="N15" s="80">
        <v>530</v>
      </c>
      <c r="O15" s="80">
        <v>45</v>
      </c>
      <c r="P15" s="80">
        <v>0</v>
      </c>
      <c r="Q15" s="109">
        <v>738</v>
      </c>
      <c r="R15" s="109">
        <v>2774</v>
      </c>
      <c r="S15" s="202" t="s">
        <v>110</v>
      </c>
    </row>
    <row r="16" spans="1:98" ht="22.15" customHeight="1" x14ac:dyDescent="0.25">
      <c r="B16" s="64" t="s">
        <v>14</v>
      </c>
      <c r="C16" s="79">
        <v>48</v>
      </c>
      <c r="D16" s="80">
        <v>93</v>
      </c>
      <c r="E16" s="80">
        <v>1</v>
      </c>
      <c r="F16" s="97">
        <v>0</v>
      </c>
      <c r="G16" s="109">
        <v>142</v>
      </c>
      <c r="H16" s="79">
        <v>506</v>
      </c>
      <c r="I16" s="80">
        <v>1029</v>
      </c>
      <c r="J16" s="80">
        <v>55</v>
      </c>
      <c r="K16" s="97">
        <v>0</v>
      </c>
      <c r="L16" s="109">
        <v>1590</v>
      </c>
      <c r="M16" s="79">
        <v>224</v>
      </c>
      <c r="N16" s="80">
        <v>506</v>
      </c>
      <c r="O16" s="80">
        <v>42</v>
      </c>
      <c r="P16" s="80">
        <v>0</v>
      </c>
      <c r="Q16" s="109">
        <v>772</v>
      </c>
      <c r="R16" s="109">
        <v>2504</v>
      </c>
      <c r="S16" s="202" t="s">
        <v>111</v>
      </c>
    </row>
    <row r="17" spans="2:146" ht="22.15" customHeight="1" x14ac:dyDescent="0.25">
      <c r="B17" s="64" t="s">
        <v>15</v>
      </c>
      <c r="C17" s="79">
        <v>16</v>
      </c>
      <c r="D17" s="80">
        <v>26</v>
      </c>
      <c r="E17" s="80">
        <v>1</v>
      </c>
      <c r="F17" s="97">
        <v>0</v>
      </c>
      <c r="G17" s="109">
        <v>43</v>
      </c>
      <c r="H17" s="79">
        <v>111</v>
      </c>
      <c r="I17" s="80">
        <v>192</v>
      </c>
      <c r="J17" s="80">
        <v>13</v>
      </c>
      <c r="K17" s="97">
        <v>0</v>
      </c>
      <c r="L17" s="109">
        <v>316</v>
      </c>
      <c r="M17" s="79">
        <v>53</v>
      </c>
      <c r="N17" s="80">
        <v>111</v>
      </c>
      <c r="O17" s="80">
        <v>13</v>
      </c>
      <c r="P17" s="80">
        <v>0</v>
      </c>
      <c r="Q17" s="109">
        <v>177</v>
      </c>
      <c r="R17" s="109">
        <v>536</v>
      </c>
      <c r="S17" s="202" t="s">
        <v>112</v>
      </c>
    </row>
    <row r="18" spans="2:146" ht="22.15" customHeight="1" thickBot="1" x14ac:dyDescent="0.3">
      <c r="B18" s="58" t="s">
        <v>16</v>
      </c>
      <c r="C18" s="79">
        <v>20</v>
      </c>
      <c r="D18" s="80">
        <v>38</v>
      </c>
      <c r="E18" s="80">
        <v>1</v>
      </c>
      <c r="F18" s="97">
        <v>0</v>
      </c>
      <c r="G18" s="109">
        <v>59</v>
      </c>
      <c r="H18" s="79">
        <v>160</v>
      </c>
      <c r="I18" s="80">
        <v>412</v>
      </c>
      <c r="J18" s="80">
        <v>23</v>
      </c>
      <c r="K18" s="97">
        <v>0</v>
      </c>
      <c r="L18" s="109">
        <v>595</v>
      </c>
      <c r="M18" s="79">
        <v>117</v>
      </c>
      <c r="N18" s="80">
        <v>218</v>
      </c>
      <c r="O18" s="80">
        <v>22</v>
      </c>
      <c r="P18" s="80">
        <v>0</v>
      </c>
      <c r="Q18" s="109">
        <v>357</v>
      </c>
      <c r="R18" s="109">
        <v>1011</v>
      </c>
      <c r="S18" s="202" t="s">
        <v>113</v>
      </c>
    </row>
    <row r="19" spans="2:146" ht="22.15" customHeight="1" thickTop="1" thickBot="1" x14ac:dyDescent="0.3">
      <c r="B19" s="51" t="s">
        <v>17</v>
      </c>
      <c r="C19" s="52">
        <v>147</v>
      </c>
      <c r="D19" s="54">
        <v>338</v>
      </c>
      <c r="E19" s="54">
        <v>6</v>
      </c>
      <c r="F19" s="107">
        <v>0</v>
      </c>
      <c r="G19" s="108">
        <v>491</v>
      </c>
      <c r="H19" s="52">
        <v>1291</v>
      </c>
      <c r="I19" s="54">
        <v>3174</v>
      </c>
      <c r="J19" s="54">
        <v>170</v>
      </c>
      <c r="K19" s="107">
        <v>0</v>
      </c>
      <c r="L19" s="108">
        <v>4635</v>
      </c>
      <c r="M19" s="52">
        <v>590</v>
      </c>
      <c r="N19" s="54">
        <v>1475</v>
      </c>
      <c r="O19" s="54">
        <v>134</v>
      </c>
      <c r="P19" s="107">
        <v>0</v>
      </c>
      <c r="Q19" s="108">
        <v>2199</v>
      </c>
      <c r="R19" s="108">
        <v>7325</v>
      </c>
    </row>
    <row r="20" spans="2:146" ht="22.15" customHeight="1" thickTop="1" thickBot="1" x14ac:dyDescent="0.3">
      <c r="B20" s="66" t="s">
        <v>19</v>
      </c>
      <c r="C20" s="82">
        <v>721</v>
      </c>
      <c r="D20" s="83">
        <v>1237</v>
      </c>
      <c r="E20" s="83">
        <v>25</v>
      </c>
      <c r="F20" s="99">
        <v>0</v>
      </c>
      <c r="G20" s="110">
        <v>1983</v>
      </c>
      <c r="H20" s="82">
        <v>6226</v>
      </c>
      <c r="I20" s="83">
        <v>11817</v>
      </c>
      <c r="J20" s="83">
        <v>556</v>
      </c>
      <c r="K20" s="99">
        <v>1</v>
      </c>
      <c r="L20" s="110">
        <v>18600</v>
      </c>
      <c r="M20" s="82">
        <v>2958</v>
      </c>
      <c r="N20" s="83">
        <v>5807</v>
      </c>
      <c r="O20" s="83">
        <v>514</v>
      </c>
      <c r="P20" s="99">
        <v>0</v>
      </c>
      <c r="Q20" s="110">
        <v>9280</v>
      </c>
      <c r="R20" s="110">
        <v>29863</v>
      </c>
      <c r="S20" s="204" t="s">
        <v>53</v>
      </c>
    </row>
    <row r="21" spans="2:146" s="48" customFormat="1" ht="22.15" customHeight="1" thickTop="1" thickBot="1" x14ac:dyDescent="0.3">
      <c r="B21" s="85"/>
      <c r="C21" s="73"/>
      <c r="D21" s="73"/>
      <c r="E21" s="73"/>
      <c r="F21" s="73"/>
      <c r="G21" s="89"/>
      <c r="H21" s="73"/>
      <c r="I21" s="73"/>
      <c r="J21" s="73"/>
      <c r="K21" s="73"/>
      <c r="L21" s="89"/>
      <c r="M21" s="73"/>
      <c r="N21" s="73"/>
      <c r="O21" s="73"/>
      <c r="P21" s="73"/>
      <c r="Q21" s="89"/>
      <c r="R21" s="73"/>
      <c r="S21" s="201"/>
    </row>
    <row r="22" spans="2:146" ht="22.15" customHeight="1" thickTop="1" x14ac:dyDescent="0.25">
      <c r="B22" s="86" t="s">
        <v>23</v>
      </c>
      <c r="C22" s="87"/>
      <c r="D22" s="88"/>
      <c r="E22" s="73"/>
      <c r="F22" s="88"/>
      <c r="G22" s="73"/>
      <c r="H22" s="88"/>
      <c r="I22" s="73"/>
      <c r="J22" s="89"/>
      <c r="K22" s="88"/>
      <c r="L22" s="73"/>
      <c r="M22" s="88"/>
      <c r="N22" s="73"/>
      <c r="O22" s="88"/>
      <c r="P22" s="73"/>
      <c r="Q22" s="88"/>
      <c r="R22" s="73"/>
      <c r="S22" s="205"/>
      <c r="T22" s="89"/>
      <c r="U22" s="88"/>
      <c r="V22" s="73"/>
      <c r="W22" s="73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</row>
    <row r="23" spans="2:146" ht="22.15" customHeight="1" thickBot="1" x14ac:dyDescent="0.3">
      <c r="B23" s="90" t="s">
        <v>94</v>
      </c>
      <c r="C23" s="91"/>
      <c r="D23" s="88"/>
      <c r="E23" s="73"/>
      <c r="F23" s="88"/>
      <c r="G23" s="73"/>
      <c r="H23" s="88"/>
      <c r="I23" s="73"/>
      <c r="J23" s="89"/>
      <c r="K23" s="88"/>
      <c r="L23" s="73"/>
      <c r="M23" s="88"/>
      <c r="N23" s="73"/>
      <c r="O23" s="88"/>
      <c r="P23" s="73"/>
      <c r="Q23" s="88"/>
      <c r="R23" s="73"/>
      <c r="S23" s="205"/>
      <c r="T23" s="89"/>
      <c r="U23" s="88"/>
      <c r="V23" s="73"/>
      <c r="W23" s="73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</row>
    <row r="24" spans="2:146" s="48" customFormat="1" ht="15.75" thickTop="1" x14ac:dyDescent="0.25">
      <c r="B24" s="102"/>
      <c r="C24" s="73"/>
      <c r="D24" s="73"/>
      <c r="E24" s="73"/>
      <c r="F24" s="73"/>
      <c r="G24" s="89"/>
      <c r="H24" s="73"/>
      <c r="I24" s="73"/>
      <c r="J24" s="73"/>
      <c r="K24" s="73"/>
      <c r="L24" s="89"/>
      <c r="M24" s="73"/>
      <c r="N24" s="73"/>
      <c r="O24" s="73"/>
      <c r="P24" s="73"/>
      <c r="Q24" s="89"/>
      <c r="R24" s="73"/>
      <c r="S24" s="201"/>
    </row>
    <row r="25" spans="2:146" s="48" customFormat="1" x14ac:dyDescent="0.25">
      <c r="B25" s="73"/>
      <c r="C25" s="73"/>
      <c r="D25" s="73"/>
      <c r="E25" s="73"/>
      <c r="F25" s="73"/>
      <c r="G25" s="89"/>
      <c r="H25" s="73"/>
      <c r="I25" s="73"/>
      <c r="J25" s="73"/>
      <c r="K25" s="73"/>
      <c r="L25" s="89"/>
      <c r="M25" s="73"/>
      <c r="N25" s="73"/>
      <c r="O25" s="73"/>
      <c r="P25" s="73"/>
      <c r="Q25" s="89"/>
      <c r="R25" s="73"/>
      <c r="S25" s="201"/>
    </row>
    <row r="26" spans="2:146" s="48" customFormat="1" x14ac:dyDescent="0.25">
      <c r="S26" s="201"/>
    </row>
    <row r="27" spans="2:146" s="48" customFormat="1" x14ac:dyDescent="0.25">
      <c r="S27" s="201"/>
    </row>
    <row r="28" spans="2:146" s="48" customFormat="1" x14ac:dyDescent="0.25">
      <c r="S28" s="201"/>
    </row>
    <row r="29" spans="2:146" s="48" customFormat="1" x14ac:dyDescent="0.25">
      <c r="S29" s="201"/>
    </row>
    <row r="30" spans="2:146" s="48" customFormat="1" x14ac:dyDescent="0.25">
      <c r="S30" s="201"/>
    </row>
    <row r="31" spans="2:146" s="48" customFormat="1" x14ac:dyDescent="0.25">
      <c r="S31" s="201"/>
    </row>
    <row r="32" spans="2:146" s="48" customFormat="1" x14ac:dyDescent="0.25">
      <c r="S32" s="201"/>
    </row>
    <row r="33" spans="19:19" s="48" customFormat="1" x14ac:dyDescent="0.25">
      <c r="S33" s="201"/>
    </row>
    <row r="34" spans="19:19" s="48" customFormat="1" x14ac:dyDescent="0.25">
      <c r="S34" s="201"/>
    </row>
    <row r="35" spans="19:19" s="48" customFormat="1" x14ac:dyDescent="0.25">
      <c r="S35" s="201"/>
    </row>
    <row r="36" spans="19:19" s="48" customFormat="1" x14ac:dyDescent="0.25">
      <c r="S36" s="201"/>
    </row>
    <row r="37" spans="19:19" s="48" customFormat="1" x14ac:dyDescent="0.25">
      <c r="S37" s="201"/>
    </row>
    <row r="38" spans="19:19" s="48" customFormat="1" x14ac:dyDescent="0.25">
      <c r="S38" s="201"/>
    </row>
    <row r="39" spans="19:19" s="48" customFormat="1" x14ac:dyDescent="0.25">
      <c r="S39" s="201"/>
    </row>
    <row r="40" spans="19:19" s="48" customFormat="1" x14ac:dyDescent="0.25">
      <c r="S40" s="201"/>
    </row>
    <row r="41" spans="19:19" s="48" customFormat="1" x14ac:dyDescent="0.25">
      <c r="S41" s="201"/>
    </row>
    <row r="42" spans="19:19" s="48" customFormat="1" x14ac:dyDescent="0.25">
      <c r="S42" s="201"/>
    </row>
    <row r="43" spans="19:19" s="48" customFormat="1" x14ac:dyDescent="0.25">
      <c r="S43" s="201"/>
    </row>
    <row r="44" spans="19:19" s="48" customFormat="1" x14ac:dyDescent="0.25">
      <c r="S44" s="201"/>
    </row>
    <row r="45" spans="19:19" s="48" customFormat="1" x14ac:dyDescent="0.25">
      <c r="S45" s="201"/>
    </row>
    <row r="46" spans="19:19" s="48" customFormat="1" x14ac:dyDescent="0.25">
      <c r="S46" s="201"/>
    </row>
    <row r="47" spans="19:19" s="48" customFormat="1" x14ac:dyDescent="0.25">
      <c r="S47" s="201"/>
    </row>
    <row r="48" spans="19:19" s="48" customFormat="1" x14ac:dyDescent="0.25">
      <c r="S48" s="201"/>
    </row>
    <row r="49" spans="19:19" s="48" customFormat="1" x14ac:dyDescent="0.25">
      <c r="S49" s="201"/>
    </row>
    <row r="50" spans="19:19" s="48" customFormat="1" x14ac:dyDescent="0.25">
      <c r="S50" s="201"/>
    </row>
    <row r="51" spans="19:19" s="48" customFormat="1" x14ac:dyDescent="0.25">
      <c r="S51" s="201"/>
    </row>
    <row r="52" spans="19:19" s="48" customFormat="1" x14ac:dyDescent="0.25">
      <c r="S52" s="201"/>
    </row>
    <row r="53" spans="19:19" s="48" customFormat="1" x14ac:dyDescent="0.25">
      <c r="S53" s="201"/>
    </row>
    <row r="54" spans="19:19" s="48" customFormat="1" x14ac:dyDescent="0.25">
      <c r="S54" s="201"/>
    </row>
    <row r="55" spans="19:19" s="48" customFormat="1" x14ac:dyDescent="0.25">
      <c r="S55" s="201"/>
    </row>
    <row r="56" spans="19:19" s="48" customFormat="1" x14ac:dyDescent="0.25">
      <c r="S56" s="201"/>
    </row>
    <row r="57" spans="19:19" s="48" customFormat="1" x14ac:dyDescent="0.25">
      <c r="S57" s="201"/>
    </row>
    <row r="58" spans="19:19" s="48" customFormat="1" x14ac:dyDescent="0.25">
      <c r="S58" s="201"/>
    </row>
    <row r="59" spans="19:19" s="48" customFormat="1" x14ac:dyDescent="0.25">
      <c r="S59" s="201"/>
    </row>
    <row r="60" spans="19:19" s="48" customFormat="1" x14ac:dyDescent="0.25">
      <c r="S60" s="201"/>
    </row>
    <row r="61" spans="19:19" s="48" customFormat="1" x14ac:dyDescent="0.25">
      <c r="S61" s="201"/>
    </row>
    <row r="62" spans="19:19" s="48" customFormat="1" x14ac:dyDescent="0.25">
      <c r="S62" s="201"/>
    </row>
    <row r="63" spans="19:19" s="48" customFormat="1" x14ac:dyDescent="0.25">
      <c r="S63" s="201"/>
    </row>
    <row r="64" spans="19:19" s="48" customFormat="1" x14ac:dyDescent="0.25">
      <c r="S64" s="201"/>
    </row>
    <row r="65" spans="19:19" s="48" customFormat="1" x14ac:dyDescent="0.25">
      <c r="S65" s="201"/>
    </row>
    <row r="66" spans="19:19" s="48" customFormat="1" x14ac:dyDescent="0.25">
      <c r="S66" s="201"/>
    </row>
    <row r="67" spans="19:19" s="48" customFormat="1" x14ac:dyDescent="0.25">
      <c r="S67" s="201"/>
    </row>
    <row r="68" spans="19:19" s="48" customFormat="1" x14ac:dyDescent="0.25">
      <c r="S68" s="201"/>
    </row>
    <row r="69" spans="19:19" s="48" customFormat="1" x14ac:dyDescent="0.25">
      <c r="S69" s="201"/>
    </row>
    <row r="70" spans="19:19" s="48" customFormat="1" x14ac:dyDescent="0.25">
      <c r="S70" s="201"/>
    </row>
    <row r="71" spans="19:19" s="48" customFormat="1" x14ac:dyDescent="0.25">
      <c r="S71" s="201"/>
    </row>
    <row r="72" spans="19:19" s="48" customFormat="1" x14ac:dyDescent="0.25">
      <c r="S72" s="201"/>
    </row>
    <row r="73" spans="19:19" s="48" customFormat="1" x14ac:dyDescent="0.25">
      <c r="S73" s="201"/>
    </row>
    <row r="74" spans="19:19" s="48" customFormat="1" x14ac:dyDescent="0.25">
      <c r="S74" s="201"/>
    </row>
    <row r="75" spans="19:19" s="48" customFormat="1" x14ac:dyDescent="0.25">
      <c r="S75" s="201"/>
    </row>
    <row r="76" spans="19:19" s="48" customFormat="1" x14ac:dyDescent="0.25">
      <c r="S76" s="201"/>
    </row>
    <row r="77" spans="19:19" s="48" customFormat="1" x14ac:dyDescent="0.25">
      <c r="S77" s="201"/>
    </row>
    <row r="78" spans="19:19" s="48" customFormat="1" x14ac:dyDescent="0.25">
      <c r="S78" s="201"/>
    </row>
    <row r="79" spans="19:19" s="48" customFormat="1" x14ac:dyDescent="0.25">
      <c r="S79" s="201"/>
    </row>
    <row r="80" spans="19:19" s="48" customFormat="1" x14ac:dyDescent="0.25">
      <c r="S80" s="201"/>
    </row>
    <row r="81" spans="19:19" s="48" customFormat="1" x14ac:dyDescent="0.25">
      <c r="S81" s="201"/>
    </row>
    <row r="82" spans="19:19" s="48" customFormat="1" x14ac:dyDescent="0.25">
      <c r="S82" s="201"/>
    </row>
    <row r="83" spans="19:19" s="48" customFormat="1" x14ac:dyDescent="0.25">
      <c r="S83" s="201"/>
    </row>
    <row r="84" spans="19:19" s="48" customFormat="1" x14ac:dyDescent="0.25">
      <c r="S84" s="201"/>
    </row>
    <row r="85" spans="19:19" s="48" customFormat="1" x14ac:dyDescent="0.25">
      <c r="S85" s="201"/>
    </row>
    <row r="86" spans="19:19" s="48" customFormat="1" x14ac:dyDescent="0.25">
      <c r="S86" s="201"/>
    </row>
    <row r="87" spans="19:19" s="48" customFormat="1" x14ac:dyDescent="0.25">
      <c r="S87" s="201"/>
    </row>
    <row r="88" spans="19:19" s="48" customFormat="1" x14ac:dyDescent="0.25">
      <c r="S88" s="201"/>
    </row>
    <row r="89" spans="19:19" s="48" customFormat="1" x14ac:dyDescent="0.25">
      <c r="S89" s="201"/>
    </row>
    <row r="90" spans="19:19" s="48" customFormat="1" x14ac:dyDescent="0.25">
      <c r="S90" s="201"/>
    </row>
    <row r="91" spans="19:19" s="48" customFormat="1" x14ac:dyDescent="0.25">
      <c r="S91" s="201"/>
    </row>
    <row r="92" spans="19:19" s="48" customFormat="1" x14ac:dyDescent="0.25">
      <c r="S92" s="201"/>
    </row>
    <row r="93" spans="19:19" s="48" customFormat="1" x14ac:dyDescent="0.25">
      <c r="S93" s="201"/>
    </row>
    <row r="94" spans="19:19" s="48" customFormat="1" x14ac:dyDescent="0.25">
      <c r="S94" s="201"/>
    </row>
    <row r="95" spans="19:19" s="48" customFormat="1" x14ac:dyDescent="0.25">
      <c r="S95" s="201"/>
    </row>
    <row r="96" spans="19:19" s="48" customFormat="1" x14ac:dyDescent="0.25">
      <c r="S96" s="201"/>
    </row>
    <row r="97" spans="19:19" s="48" customFormat="1" x14ac:dyDescent="0.25">
      <c r="S97" s="201"/>
    </row>
    <row r="98" spans="19:19" s="48" customFormat="1" x14ac:dyDescent="0.25">
      <c r="S98" s="201"/>
    </row>
    <row r="99" spans="19:19" s="48" customFormat="1" x14ac:dyDescent="0.25">
      <c r="S99" s="201"/>
    </row>
    <row r="100" spans="19:19" s="48" customFormat="1" x14ac:dyDescent="0.25">
      <c r="S100" s="201"/>
    </row>
    <row r="101" spans="19:19" s="48" customFormat="1" x14ac:dyDescent="0.25">
      <c r="S101" s="201"/>
    </row>
    <row r="102" spans="19:19" s="48" customFormat="1" x14ac:dyDescent="0.25">
      <c r="S102" s="201"/>
    </row>
    <row r="103" spans="19:19" s="48" customFormat="1" x14ac:dyDescent="0.25">
      <c r="S103" s="201"/>
    </row>
    <row r="104" spans="19:19" s="48" customFormat="1" x14ac:dyDescent="0.25">
      <c r="S104" s="201"/>
    </row>
    <row r="105" spans="19:19" s="48" customFormat="1" x14ac:dyDescent="0.25">
      <c r="S105" s="201"/>
    </row>
    <row r="106" spans="19:19" s="48" customFormat="1" x14ac:dyDescent="0.25">
      <c r="S106" s="201"/>
    </row>
    <row r="107" spans="19:19" s="48" customFormat="1" x14ac:dyDescent="0.25">
      <c r="S107" s="201"/>
    </row>
    <row r="108" spans="19:19" s="48" customFormat="1" x14ac:dyDescent="0.25">
      <c r="S108" s="201"/>
    </row>
    <row r="109" spans="19:19" s="48" customFormat="1" x14ac:dyDescent="0.25">
      <c r="S109" s="201"/>
    </row>
    <row r="110" spans="19:19" s="48" customFormat="1" x14ac:dyDescent="0.25">
      <c r="S110" s="201"/>
    </row>
    <row r="111" spans="19:19" s="48" customFormat="1" x14ac:dyDescent="0.25">
      <c r="S111" s="201"/>
    </row>
    <row r="112" spans="19:19" s="48" customFormat="1" x14ac:dyDescent="0.25">
      <c r="S112" s="201"/>
    </row>
    <row r="113" spans="19:19" s="48" customFormat="1" x14ac:dyDescent="0.25">
      <c r="S113" s="201"/>
    </row>
    <row r="114" spans="19:19" s="48" customFormat="1" x14ac:dyDescent="0.25">
      <c r="S114" s="201"/>
    </row>
    <row r="115" spans="19:19" s="48" customFormat="1" x14ac:dyDescent="0.25">
      <c r="S115" s="201"/>
    </row>
    <row r="116" spans="19:19" s="48" customFormat="1" x14ac:dyDescent="0.25">
      <c r="S116" s="201"/>
    </row>
    <row r="117" spans="19:19" s="48" customFormat="1" x14ac:dyDescent="0.25">
      <c r="S117" s="201"/>
    </row>
    <row r="118" spans="19:19" s="48" customFormat="1" x14ac:dyDescent="0.25">
      <c r="S118" s="201"/>
    </row>
    <row r="119" spans="19:19" s="48" customFormat="1" x14ac:dyDescent="0.25">
      <c r="S119" s="201"/>
    </row>
    <row r="120" spans="19:19" s="48" customFormat="1" x14ac:dyDescent="0.25">
      <c r="S120" s="201"/>
    </row>
    <row r="121" spans="19:19" s="48" customFormat="1" x14ac:dyDescent="0.25">
      <c r="S121" s="201"/>
    </row>
    <row r="122" spans="19:19" s="48" customFormat="1" x14ac:dyDescent="0.25">
      <c r="S122" s="201"/>
    </row>
    <row r="123" spans="19:19" s="48" customFormat="1" x14ac:dyDescent="0.25">
      <c r="S123" s="201"/>
    </row>
    <row r="124" spans="19:19" s="48" customFormat="1" x14ac:dyDescent="0.25">
      <c r="S124" s="201"/>
    </row>
    <row r="125" spans="19:19" s="48" customFormat="1" x14ac:dyDescent="0.25">
      <c r="S125" s="201"/>
    </row>
    <row r="126" spans="19:19" s="48" customFormat="1" x14ac:dyDescent="0.25">
      <c r="S126" s="201"/>
    </row>
    <row r="127" spans="19:19" s="48" customFormat="1" x14ac:dyDescent="0.25">
      <c r="S127" s="201"/>
    </row>
    <row r="128" spans="19:19" s="48" customFormat="1" x14ac:dyDescent="0.25">
      <c r="S128" s="201"/>
    </row>
    <row r="129" spans="19:19" s="48" customFormat="1" x14ac:dyDescent="0.25">
      <c r="S129" s="201"/>
    </row>
    <row r="130" spans="19:19" s="48" customFormat="1" x14ac:dyDescent="0.25">
      <c r="S130" s="201"/>
    </row>
    <row r="131" spans="19:19" s="48" customFormat="1" x14ac:dyDescent="0.25">
      <c r="S131" s="201"/>
    </row>
    <row r="132" spans="19:19" s="48" customFormat="1" x14ac:dyDescent="0.25">
      <c r="S132" s="201"/>
    </row>
    <row r="133" spans="19:19" s="48" customFormat="1" x14ac:dyDescent="0.25">
      <c r="S133" s="201"/>
    </row>
    <row r="134" spans="19:19" s="48" customFormat="1" x14ac:dyDescent="0.25">
      <c r="S134" s="201"/>
    </row>
    <row r="135" spans="19:19" s="48" customFormat="1" x14ac:dyDescent="0.25">
      <c r="S135" s="201"/>
    </row>
    <row r="136" spans="19:19" s="48" customFormat="1" x14ac:dyDescent="0.25">
      <c r="S136" s="201"/>
    </row>
    <row r="137" spans="19:19" s="48" customFormat="1" x14ac:dyDescent="0.25">
      <c r="S137" s="201"/>
    </row>
    <row r="138" spans="19:19" s="48" customFormat="1" x14ac:dyDescent="0.25">
      <c r="S138" s="201"/>
    </row>
    <row r="139" spans="19:19" s="48" customFormat="1" x14ac:dyDescent="0.25">
      <c r="S139" s="201"/>
    </row>
    <row r="140" spans="19:19" s="48" customFormat="1" x14ac:dyDescent="0.25">
      <c r="S140" s="201"/>
    </row>
    <row r="141" spans="19:19" s="48" customFormat="1" x14ac:dyDescent="0.25">
      <c r="S141" s="201"/>
    </row>
    <row r="142" spans="19:19" s="48" customFormat="1" x14ac:dyDescent="0.25">
      <c r="S142" s="201"/>
    </row>
    <row r="143" spans="19:19" s="48" customFormat="1" x14ac:dyDescent="0.25">
      <c r="S143" s="201"/>
    </row>
    <row r="144" spans="19:19" s="48" customFormat="1" x14ac:dyDescent="0.25">
      <c r="S144" s="201"/>
    </row>
    <row r="145" spans="19:19" s="48" customFormat="1" x14ac:dyDescent="0.25">
      <c r="S145" s="201"/>
    </row>
    <row r="146" spans="19:19" s="48" customFormat="1" x14ac:dyDescent="0.25">
      <c r="S146" s="201"/>
    </row>
    <row r="147" spans="19:19" s="48" customFormat="1" x14ac:dyDescent="0.25">
      <c r="S147" s="201"/>
    </row>
    <row r="148" spans="19:19" s="48" customFormat="1" x14ac:dyDescent="0.25">
      <c r="S148" s="201"/>
    </row>
    <row r="149" spans="19:19" s="48" customFormat="1" x14ac:dyDescent="0.25">
      <c r="S149" s="201"/>
    </row>
    <row r="150" spans="19:19" s="48" customFormat="1" x14ac:dyDescent="0.25">
      <c r="S150" s="201"/>
    </row>
    <row r="151" spans="19:19" s="48" customFormat="1" x14ac:dyDescent="0.25">
      <c r="S151" s="201"/>
    </row>
    <row r="152" spans="19:19" s="48" customFormat="1" x14ac:dyDescent="0.25">
      <c r="S152" s="201"/>
    </row>
    <row r="153" spans="19:19" s="48" customFormat="1" x14ac:dyDescent="0.25">
      <c r="S153" s="201"/>
    </row>
    <row r="154" spans="19:19" s="48" customFormat="1" x14ac:dyDescent="0.25">
      <c r="S154" s="201"/>
    </row>
    <row r="155" spans="19:19" s="48" customFormat="1" x14ac:dyDescent="0.25">
      <c r="S155" s="201"/>
    </row>
    <row r="156" spans="19:19" s="48" customFormat="1" x14ac:dyDescent="0.25">
      <c r="S156" s="201"/>
    </row>
    <row r="157" spans="19:19" s="48" customFormat="1" x14ac:dyDescent="0.25">
      <c r="S157" s="201"/>
    </row>
    <row r="158" spans="19:19" s="48" customFormat="1" x14ac:dyDescent="0.25">
      <c r="S158" s="201"/>
    </row>
    <row r="159" spans="19:19" s="48" customFormat="1" x14ac:dyDescent="0.25">
      <c r="S159" s="201"/>
    </row>
    <row r="160" spans="19:19" s="48" customFormat="1" x14ac:dyDescent="0.25">
      <c r="S160" s="201"/>
    </row>
    <row r="161" spans="19:19" s="48" customFormat="1" x14ac:dyDescent="0.25">
      <c r="S161" s="201"/>
    </row>
    <row r="162" spans="19:19" s="48" customFormat="1" x14ac:dyDescent="0.25">
      <c r="S162" s="201"/>
    </row>
    <row r="163" spans="19:19" s="48" customFormat="1" x14ac:dyDescent="0.25">
      <c r="S163" s="201"/>
    </row>
    <row r="164" spans="19:19" s="48" customFormat="1" x14ac:dyDescent="0.25">
      <c r="S164" s="201"/>
    </row>
    <row r="165" spans="19:19" s="48" customFormat="1" x14ac:dyDescent="0.25">
      <c r="S165" s="201"/>
    </row>
    <row r="166" spans="19:19" s="48" customFormat="1" x14ac:dyDescent="0.25">
      <c r="S166" s="201"/>
    </row>
    <row r="167" spans="19:19" s="48" customFormat="1" x14ac:dyDescent="0.25">
      <c r="S167" s="201"/>
    </row>
    <row r="168" spans="19:19" s="48" customFormat="1" x14ac:dyDescent="0.25">
      <c r="S168" s="201"/>
    </row>
    <row r="169" spans="19:19" s="48" customFormat="1" x14ac:dyDescent="0.25">
      <c r="S169" s="201"/>
    </row>
    <row r="170" spans="19:19" s="48" customFormat="1" x14ac:dyDescent="0.25">
      <c r="S170" s="201"/>
    </row>
    <row r="171" spans="19:19" s="48" customFormat="1" x14ac:dyDescent="0.25">
      <c r="S171" s="201"/>
    </row>
    <row r="172" spans="19:19" s="48" customFormat="1" x14ac:dyDescent="0.25">
      <c r="S172" s="201"/>
    </row>
    <row r="173" spans="19:19" s="48" customFormat="1" x14ac:dyDescent="0.25">
      <c r="S173" s="201"/>
    </row>
    <row r="174" spans="19:19" s="48" customFormat="1" x14ac:dyDescent="0.25">
      <c r="S174" s="201"/>
    </row>
    <row r="175" spans="19:19" s="48" customFormat="1" x14ac:dyDescent="0.25">
      <c r="S175" s="201"/>
    </row>
    <row r="176" spans="19:19" s="48" customFormat="1" x14ac:dyDescent="0.25">
      <c r="S176" s="201"/>
    </row>
    <row r="177" spans="19:19" s="48" customFormat="1" x14ac:dyDescent="0.25">
      <c r="S177" s="201"/>
    </row>
    <row r="178" spans="19:19" s="48" customFormat="1" x14ac:dyDescent="0.25">
      <c r="S178" s="201"/>
    </row>
    <row r="179" spans="19:19" s="48" customFormat="1" x14ac:dyDescent="0.25">
      <c r="S179" s="201"/>
    </row>
    <row r="180" spans="19:19" s="48" customFormat="1" x14ac:dyDescent="0.25">
      <c r="S180" s="201"/>
    </row>
    <row r="181" spans="19:19" s="48" customFormat="1" x14ac:dyDescent="0.25">
      <c r="S181" s="201"/>
    </row>
    <row r="182" spans="19:19" s="48" customFormat="1" x14ac:dyDescent="0.25">
      <c r="S182" s="201"/>
    </row>
    <row r="183" spans="19:19" s="48" customFormat="1" x14ac:dyDescent="0.25">
      <c r="S183" s="201"/>
    </row>
    <row r="184" spans="19:19" s="48" customFormat="1" x14ac:dyDescent="0.25">
      <c r="S184" s="201"/>
    </row>
    <row r="185" spans="19:19" s="48" customFormat="1" x14ac:dyDescent="0.25">
      <c r="S185" s="201"/>
    </row>
    <row r="186" spans="19:19" s="48" customFormat="1" x14ac:dyDescent="0.25">
      <c r="S186" s="201"/>
    </row>
    <row r="187" spans="19:19" s="48" customFormat="1" x14ac:dyDescent="0.25">
      <c r="S187" s="201"/>
    </row>
    <row r="188" spans="19:19" s="48" customFormat="1" x14ac:dyDescent="0.25">
      <c r="S188" s="201"/>
    </row>
    <row r="189" spans="19:19" s="48" customFormat="1" x14ac:dyDescent="0.25">
      <c r="S189" s="201"/>
    </row>
    <row r="190" spans="19:19" s="48" customFormat="1" x14ac:dyDescent="0.25">
      <c r="S190" s="201"/>
    </row>
    <row r="191" spans="19:19" s="48" customFormat="1" x14ac:dyDescent="0.25">
      <c r="S191" s="201"/>
    </row>
    <row r="192" spans="19:19" s="48" customFormat="1" x14ac:dyDescent="0.25">
      <c r="S192" s="201"/>
    </row>
    <row r="193" spans="19:19" s="48" customFormat="1" x14ac:dyDescent="0.25">
      <c r="S193" s="201"/>
    </row>
    <row r="194" spans="19:19" s="48" customFormat="1" x14ac:dyDescent="0.25">
      <c r="S194" s="201"/>
    </row>
    <row r="195" spans="19:19" s="48" customFormat="1" x14ac:dyDescent="0.25">
      <c r="S195" s="201"/>
    </row>
    <row r="196" spans="19:19" s="48" customFormat="1" x14ac:dyDescent="0.25">
      <c r="S196" s="201"/>
    </row>
    <row r="197" spans="19:19" s="48" customFormat="1" x14ac:dyDescent="0.25">
      <c r="S197" s="201"/>
    </row>
    <row r="198" spans="19:19" s="48" customFormat="1" x14ac:dyDescent="0.25">
      <c r="S198" s="201"/>
    </row>
    <row r="199" spans="19:19" s="48" customFormat="1" x14ac:dyDescent="0.25">
      <c r="S199" s="201"/>
    </row>
    <row r="200" spans="19:19" s="48" customFormat="1" x14ac:dyDescent="0.25">
      <c r="S200" s="201"/>
    </row>
    <row r="201" spans="19:19" s="48" customFormat="1" x14ac:dyDescent="0.25">
      <c r="S201" s="201"/>
    </row>
    <row r="202" spans="19:19" s="48" customFormat="1" x14ac:dyDescent="0.25">
      <c r="S202" s="201"/>
    </row>
    <row r="203" spans="19:19" s="48" customFormat="1" x14ac:dyDescent="0.25">
      <c r="S203" s="201"/>
    </row>
    <row r="204" spans="19:19" s="48" customFormat="1" x14ac:dyDescent="0.25">
      <c r="S204" s="201"/>
    </row>
    <row r="205" spans="19:19" s="48" customFormat="1" x14ac:dyDescent="0.25">
      <c r="S205" s="201"/>
    </row>
    <row r="206" spans="19:19" s="48" customFormat="1" x14ac:dyDescent="0.25">
      <c r="S206" s="201"/>
    </row>
    <row r="207" spans="19:19" s="48" customFormat="1" x14ac:dyDescent="0.25">
      <c r="S207" s="201"/>
    </row>
    <row r="208" spans="19:19" s="48" customFormat="1" x14ac:dyDescent="0.25">
      <c r="S208" s="201"/>
    </row>
    <row r="209" spans="19:19" s="48" customFormat="1" x14ac:dyDescent="0.25">
      <c r="S209" s="201"/>
    </row>
    <row r="210" spans="19:19" s="48" customFormat="1" x14ac:dyDescent="0.25">
      <c r="S210" s="201"/>
    </row>
    <row r="211" spans="19:19" s="48" customFormat="1" x14ac:dyDescent="0.25">
      <c r="S211" s="201"/>
    </row>
    <row r="212" spans="19:19" s="48" customFormat="1" x14ac:dyDescent="0.25">
      <c r="S212" s="201"/>
    </row>
    <row r="213" spans="19:19" s="48" customFormat="1" x14ac:dyDescent="0.25">
      <c r="S213" s="201"/>
    </row>
    <row r="214" spans="19:19" s="48" customFormat="1" x14ac:dyDescent="0.25">
      <c r="S214" s="201"/>
    </row>
    <row r="215" spans="19:19" s="48" customFormat="1" x14ac:dyDescent="0.25">
      <c r="S215" s="201"/>
    </row>
    <row r="216" spans="19:19" s="48" customFormat="1" x14ac:dyDescent="0.25">
      <c r="S216" s="201"/>
    </row>
    <row r="217" spans="19:19" s="48" customFormat="1" x14ac:dyDescent="0.25">
      <c r="S217" s="201"/>
    </row>
    <row r="218" spans="19:19" s="48" customFormat="1" x14ac:dyDescent="0.25">
      <c r="S218" s="201"/>
    </row>
    <row r="219" spans="19:19" s="48" customFormat="1" x14ac:dyDescent="0.25">
      <c r="S219" s="201"/>
    </row>
    <row r="220" spans="19:19" s="48" customFormat="1" x14ac:dyDescent="0.25">
      <c r="S220" s="201"/>
    </row>
    <row r="221" spans="19:19" s="48" customFormat="1" x14ac:dyDescent="0.25">
      <c r="S221" s="201"/>
    </row>
    <row r="222" spans="19:19" s="48" customFormat="1" x14ac:dyDescent="0.25">
      <c r="S222" s="201"/>
    </row>
    <row r="223" spans="19:19" s="48" customFormat="1" x14ac:dyDescent="0.25">
      <c r="S223" s="201"/>
    </row>
    <row r="224" spans="19:19" s="48" customFormat="1" x14ac:dyDescent="0.25">
      <c r="S224" s="201"/>
    </row>
    <row r="225" spans="19:19" s="48" customFormat="1" x14ac:dyDescent="0.25">
      <c r="S225" s="201"/>
    </row>
    <row r="226" spans="19:19" s="48" customFormat="1" x14ac:dyDescent="0.25">
      <c r="S226" s="201"/>
    </row>
    <row r="227" spans="19:19" s="48" customFormat="1" x14ac:dyDescent="0.25">
      <c r="S227" s="201"/>
    </row>
    <row r="228" spans="19:19" s="48" customFormat="1" x14ac:dyDescent="0.25">
      <c r="S228" s="201"/>
    </row>
    <row r="229" spans="19:19" s="48" customFormat="1" x14ac:dyDescent="0.25">
      <c r="S229" s="201"/>
    </row>
    <row r="230" spans="19:19" s="48" customFormat="1" x14ac:dyDescent="0.25">
      <c r="S230" s="201"/>
    </row>
    <row r="231" spans="19:19" s="48" customFormat="1" x14ac:dyDescent="0.25">
      <c r="S231" s="201"/>
    </row>
    <row r="232" spans="19:19" s="48" customFormat="1" x14ac:dyDescent="0.25">
      <c r="S232" s="201"/>
    </row>
    <row r="233" spans="19:19" s="48" customFormat="1" x14ac:dyDescent="0.25">
      <c r="S233" s="201"/>
    </row>
    <row r="234" spans="19:19" s="48" customFormat="1" x14ac:dyDescent="0.25">
      <c r="S234" s="201"/>
    </row>
    <row r="235" spans="19:19" s="48" customFormat="1" x14ac:dyDescent="0.25">
      <c r="S235" s="201"/>
    </row>
    <row r="236" spans="19:19" s="48" customFormat="1" x14ac:dyDescent="0.25">
      <c r="S236" s="201"/>
    </row>
    <row r="237" spans="19:19" s="48" customFormat="1" x14ac:dyDescent="0.25">
      <c r="S237" s="201"/>
    </row>
    <row r="238" spans="19:19" s="48" customFormat="1" x14ac:dyDescent="0.25">
      <c r="S238" s="201"/>
    </row>
    <row r="239" spans="19:19" s="48" customFormat="1" x14ac:dyDescent="0.25">
      <c r="S239" s="201"/>
    </row>
    <row r="240" spans="19:19" s="48" customFormat="1" x14ac:dyDescent="0.25">
      <c r="S240" s="201"/>
    </row>
    <row r="241" spans="19:19" s="48" customFormat="1" x14ac:dyDescent="0.25">
      <c r="S241" s="201"/>
    </row>
    <row r="242" spans="19:19" s="48" customFormat="1" x14ac:dyDescent="0.25">
      <c r="S242" s="201"/>
    </row>
    <row r="243" spans="19:19" s="48" customFormat="1" x14ac:dyDescent="0.25">
      <c r="S243" s="201"/>
    </row>
    <row r="244" spans="19:19" s="48" customFormat="1" x14ac:dyDescent="0.25">
      <c r="S244" s="201"/>
    </row>
    <row r="245" spans="19:19" s="48" customFormat="1" x14ac:dyDescent="0.25">
      <c r="S245" s="201"/>
    </row>
    <row r="246" spans="19:19" s="48" customFormat="1" x14ac:dyDescent="0.25">
      <c r="S246" s="201"/>
    </row>
    <row r="247" spans="19:19" s="48" customFormat="1" x14ac:dyDescent="0.25">
      <c r="S247" s="201"/>
    </row>
    <row r="248" spans="19:19" s="48" customFormat="1" x14ac:dyDescent="0.25">
      <c r="S248" s="201"/>
    </row>
    <row r="249" spans="19:19" s="48" customFormat="1" x14ac:dyDescent="0.25">
      <c r="S249" s="201"/>
    </row>
    <row r="250" spans="19:19" s="48" customFormat="1" x14ac:dyDescent="0.25">
      <c r="S250" s="201"/>
    </row>
    <row r="251" spans="19:19" s="48" customFormat="1" x14ac:dyDescent="0.25">
      <c r="S251" s="201"/>
    </row>
    <row r="252" spans="19:19" s="48" customFormat="1" x14ac:dyDescent="0.25">
      <c r="S252" s="201"/>
    </row>
    <row r="253" spans="19:19" s="48" customFormat="1" x14ac:dyDescent="0.25">
      <c r="S253" s="201"/>
    </row>
    <row r="254" spans="19:19" s="48" customFormat="1" x14ac:dyDescent="0.25">
      <c r="S254" s="201"/>
    </row>
    <row r="255" spans="19:19" s="48" customFormat="1" x14ac:dyDescent="0.25">
      <c r="S255" s="201"/>
    </row>
    <row r="256" spans="19:19" s="48" customFormat="1" x14ac:dyDescent="0.25">
      <c r="S256" s="201"/>
    </row>
    <row r="257" spans="19:19" s="48" customFormat="1" x14ac:dyDescent="0.25">
      <c r="S257" s="201"/>
    </row>
    <row r="258" spans="19:19" s="48" customFormat="1" x14ac:dyDescent="0.25">
      <c r="S258" s="201"/>
    </row>
    <row r="259" spans="19:19" s="48" customFormat="1" x14ac:dyDescent="0.25">
      <c r="S259" s="201"/>
    </row>
    <row r="260" spans="19:19" s="48" customFormat="1" x14ac:dyDescent="0.25">
      <c r="S260" s="201"/>
    </row>
    <row r="261" spans="19:19" s="48" customFormat="1" x14ac:dyDescent="0.25">
      <c r="S261" s="201"/>
    </row>
    <row r="262" spans="19:19" s="48" customFormat="1" x14ac:dyDescent="0.25">
      <c r="S262" s="201"/>
    </row>
    <row r="263" spans="19:19" s="48" customFormat="1" x14ac:dyDescent="0.25">
      <c r="S263" s="201"/>
    </row>
    <row r="264" spans="19:19" s="48" customFormat="1" x14ac:dyDescent="0.25">
      <c r="S264" s="201"/>
    </row>
    <row r="265" spans="19:19" s="48" customFormat="1" x14ac:dyDescent="0.25">
      <c r="S265" s="201"/>
    </row>
    <row r="266" spans="19:19" s="48" customFormat="1" x14ac:dyDescent="0.25">
      <c r="S266" s="201"/>
    </row>
    <row r="267" spans="19:19" s="48" customFormat="1" x14ac:dyDescent="0.25">
      <c r="S267" s="201"/>
    </row>
    <row r="268" spans="19:19" s="48" customFormat="1" x14ac:dyDescent="0.25">
      <c r="S268" s="201"/>
    </row>
    <row r="269" spans="19:19" s="48" customFormat="1" x14ac:dyDescent="0.25">
      <c r="S269" s="201"/>
    </row>
    <row r="270" spans="19:19" s="48" customFormat="1" x14ac:dyDescent="0.25">
      <c r="S270" s="201"/>
    </row>
    <row r="271" spans="19:19" s="48" customFormat="1" x14ac:dyDescent="0.25">
      <c r="S271" s="201"/>
    </row>
    <row r="272" spans="19:19" s="48" customFormat="1" x14ac:dyDescent="0.25">
      <c r="S272" s="201"/>
    </row>
    <row r="273" spans="19:19" s="48" customFormat="1" x14ac:dyDescent="0.25">
      <c r="S273" s="201"/>
    </row>
    <row r="274" spans="19:19" s="48" customFormat="1" x14ac:dyDescent="0.25">
      <c r="S274" s="201"/>
    </row>
    <row r="275" spans="19:19" s="48" customFormat="1" x14ac:dyDescent="0.25">
      <c r="S275" s="201"/>
    </row>
    <row r="276" spans="19:19" s="48" customFormat="1" x14ac:dyDescent="0.25">
      <c r="S276" s="201"/>
    </row>
    <row r="277" spans="19:19" s="48" customFormat="1" x14ac:dyDescent="0.25">
      <c r="S277" s="201"/>
    </row>
    <row r="278" spans="19:19" s="48" customFormat="1" x14ac:dyDescent="0.25">
      <c r="S278" s="201"/>
    </row>
    <row r="279" spans="19:19" s="48" customFormat="1" x14ac:dyDescent="0.25">
      <c r="S279" s="201"/>
    </row>
    <row r="280" spans="19:19" s="48" customFormat="1" x14ac:dyDescent="0.25">
      <c r="S280" s="201"/>
    </row>
    <row r="281" spans="19:19" s="48" customFormat="1" x14ac:dyDescent="0.25">
      <c r="S281" s="201"/>
    </row>
    <row r="282" spans="19:19" s="48" customFormat="1" x14ac:dyDescent="0.25">
      <c r="S282" s="201"/>
    </row>
    <row r="283" spans="19:19" s="48" customFormat="1" x14ac:dyDescent="0.25">
      <c r="S283" s="201"/>
    </row>
    <row r="284" spans="19:19" s="48" customFormat="1" x14ac:dyDescent="0.25">
      <c r="S284" s="201"/>
    </row>
    <row r="285" spans="19:19" s="48" customFormat="1" x14ac:dyDescent="0.25">
      <c r="S285" s="201"/>
    </row>
    <row r="286" spans="19:19" s="48" customFormat="1" x14ac:dyDescent="0.25">
      <c r="S286" s="201"/>
    </row>
    <row r="287" spans="19:19" s="48" customFormat="1" x14ac:dyDescent="0.25">
      <c r="S287" s="201"/>
    </row>
    <row r="288" spans="19:19" s="48" customFormat="1" x14ac:dyDescent="0.25">
      <c r="S288" s="201"/>
    </row>
    <row r="289" spans="19:19" s="48" customFormat="1" x14ac:dyDescent="0.25">
      <c r="S289" s="201"/>
    </row>
    <row r="290" spans="19:19" s="48" customFormat="1" x14ac:dyDescent="0.25">
      <c r="S290" s="201"/>
    </row>
    <row r="291" spans="19:19" s="48" customFormat="1" x14ac:dyDescent="0.25">
      <c r="S291" s="201"/>
    </row>
    <row r="292" spans="19:19" s="48" customFormat="1" x14ac:dyDescent="0.25">
      <c r="S292" s="201"/>
    </row>
    <row r="293" spans="19:19" s="48" customFormat="1" x14ac:dyDescent="0.25">
      <c r="S293" s="201"/>
    </row>
    <row r="294" spans="19:19" s="48" customFormat="1" x14ac:dyDescent="0.25">
      <c r="S294" s="201"/>
    </row>
    <row r="295" spans="19:19" s="48" customFormat="1" x14ac:dyDescent="0.25">
      <c r="S295" s="201"/>
    </row>
    <row r="296" spans="19:19" s="48" customFormat="1" x14ac:dyDescent="0.25">
      <c r="S296" s="201"/>
    </row>
    <row r="297" spans="19:19" s="48" customFormat="1" x14ac:dyDescent="0.25">
      <c r="S297" s="201"/>
    </row>
    <row r="298" spans="19:19" s="48" customFormat="1" x14ac:dyDescent="0.25">
      <c r="S298" s="201"/>
    </row>
    <row r="299" spans="19:19" s="48" customFormat="1" x14ac:dyDescent="0.25">
      <c r="S299" s="201"/>
    </row>
    <row r="300" spans="19:19" s="48" customFormat="1" x14ac:dyDescent="0.25">
      <c r="S300" s="201"/>
    </row>
    <row r="301" spans="19:19" s="48" customFormat="1" x14ac:dyDescent="0.25">
      <c r="S301" s="201"/>
    </row>
    <row r="302" spans="19:19" s="48" customFormat="1" x14ac:dyDescent="0.25">
      <c r="S302" s="201"/>
    </row>
    <row r="303" spans="19:19" s="48" customFormat="1" x14ac:dyDescent="0.25">
      <c r="S303" s="201"/>
    </row>
    <row r="304" spans="19:19" s="48" customFormat="1" x14ac:dyDescent="0.25">
      <c r="S304" s="201"/>
    </row>
    <row r="305" spans="19:19" s="48" customFormat="1" x14ac:dyDescent="0.25">
      <c r="S305" s="201"/>
    </row>
    <row r="306" spans="19:19" s="48" customFormat="1" x14ac:dyDescent="0.25">
      <c r="S306" s="201"/>
    </row>
    <row r="307" spans="19:19" s="48" customFormat="1" x14ac:dyDescent="0.25">
      <c r="S307" s="201"/>
    </row>
    <row r="308" spans="19:19" s="48" customFormat="1" x14ac:dyDescent="0.25">
      <c r="S308" s="201"/>
    </row>
    <row r="309" spans="19:19" s="48" customFormat="1" x14ac:dyDescent="0.25">
      <c r="S309" s="201"/>
    </row>
    <row r="310" spans="19:19" s="48" customFormat="1" x14ac:dyDescent="0.25">
      <c r="S310" s="201"/>
    </row>
    <row r="311" spans="19:19" s="48" customFormat="1" x14ac:dyDescent="0.25">
      <c r="S311" s="201"/>
    </row>
    <row r="312" spans="19:19" s="48" customFormat="1" x14ac:dyDescent="0.25">
      <c r="S312" s="201"/>
    </row>
    <row r="313" spans="19:19" s="48" customFormat="1" x14ac:dyDescent="0.25">
      <c r="S313" s="201"/>
    </row>
    <row r="314" spans="19:19" s="48" customFormat="1" x14ac:dyDescent="0.25">
      <c r="S314" s="201"/>
    </row>
    <row r="315" spans="19:19" s="48" customFormat="1" x14ac:dyDescent="0.25">
      <c r="S315" s="201"/>
    </row>
    <row r="316" spans="19:19" s="48" customFormat="1" x14ac:dyDescent="0.25">
      <c r="S316" s="201"/>
    </row>
    <row r="317" spans="19:19" s="48" customFormat="1" x14ac:dyDescent="0.25">
      <c r="S317" s="201"/>
    </row>
    <row r="318" spans="19:19" s="48" customFormat="1" x14ac:dyDescent="0.25">
      <c r="S318" s="201"/>
    </row>
    <row r="319" spans="19:19" s="48" customFormat="1" x14ac:dyDescent="0.25">
      <c r="S319" s="201"/>
    </row>
    <row r="320" spans="19:19" s="48" customFormat="1" x14ac:dyDescent="0.25">
      <c r="S320" s="201"/>
    </row>
    <row r="321" spans="19:19" s="48" customFormat="1" x14ac:dyDescent="0.25">
      <c r="S321" s="201"/>
    </row>
    <row r="322" spans="19:19" s="48" customFormat="1" x14ac:dyDescent="0.25">
      <c r="S322" s="201"/>
    </row>
    <row r="323" spans="19:19" s="48" customFormat="1" x14ac:dyDescent="0.25">
      <c r="S323" s="201"/>
    </row>
    <row r="324" spans="19:19" s="48" customFormat="1" x14ac:dyDescent="0.25">
      <c r="S324" s="201"/>
    </row>
    <row r="325" spans="19:19" s="48" customFormat="1" x14ac:dyDescent="0.25">
      <c r="S325" s="201"/>
    </row>
    <row r="326" spans="19:19" s="48" customFormat="1" x14ac:dyDescent="0.25">
      <c r="S326" s="201"/>
    </row>
    <row r="327" spans="19:19" s="48" customFormat="1" x14ac:dyDescent="0.25">
      <c r="S327" s="201"/>
    </row>
    <row r="328" spans="19:19" s="48" customFormat="1" x14ac:dyDescent="0.25">
      <c r="S328" s="201"/>
    </row>
    <row r="329" spans="19:19" s="48" customFormat="1" x14ac:dyDescent="0.25">
      <c r="S329" s="201"/>
    </row>
    <row r="330" spans="19:19" s="48" customFormat="1" x14ac:dyDescent="0.25">
      <c r="S330" s="201"/>
    </row>
    <row r="331" spans="19:19" s="48" customFormat="1" x14ac:dyDescent="0.25">
      <c r="S331" s="201"/>
    </row>
    <row r="332" spans="19:19" s="48" customFormat="1" x14ac:dyDescent="0.25">
      <c r="S332" s="201"/>
    </row>
    <row r="333" spans="19:19" s="48" customFormat="1" x14ac:dyDescent="0.25">
      <c r="S333" s="201"/>
    </row>
    <row r="334" spans="19:19" s="48" customFormat="1" x14ac:dyDescent="0.25">
      <c r="S334" s="201"/>
    </row>
    <row r="335" spans="19:19" s="48" customFormat="1" x14ac:dyDescent="0.25">
      <c r="S335" s="201"/>
    </row>
    <row r="336" spans="19:19" s="48" customFormat="1" x14ac:dyDescent="0.25">
      <c r="S336" s="201"/>
    </row>
    <row r="337" spans="19:19" s="48" customFormat="1" x14ac:dyDescent="0.25">
      <c r="S337" s="201"/>
    </row>
    <row r="338" spans="19:19" s="48" customFormat="1" x14ac:dyDescent="0.25">
      <c r="S338" s="201"/>
    </row>
    <row r="339" spans="19:19" s="48" customFormat="1" x14ac:dyDescent="0.25">
      <c r="S339" s="201"/>
    </row>
    <row r="340" spans="19:19" s="48" customFormat="1" x14ac:dyDescent="0.25">
      <c r="S340" s="201"/>
    </row>
    <row r="341" spans="19:19" s="48" customFormat="1" x14ac:dyDescent="0.25">
      <c r="S341" s="201"/>
    </row>
    <row r="342" spans="19:19" s="48" customFormat="1" x14ac:dyDescent="0.25">
      <c r="S342" s="201"/>
    </row>
    <row r="343" spans="19:19" s="48" customFormat="1" x14ac:dyDescent="0.25">
      <c r="S343" s="201"/>
    </row>
    <row r="344" spans="19:19" s="48" customFormat="1" x14ac:dyDescent="0.25">
      <c r="S344" s="201"/>
    </row>
    <row r="345" spans="19:19" s="48" customFormat="1" x14ac:dyDescent="0.25">
      <c r="S345" s="201"/>
    </row>
    <row r="346" spans="19:19" s="48" customFormat="1" x14ac:dyDescent="0.25">
      <c r="S346" s="201"/>
    </row>
    <row r="347" spans="19:19" s="48" customFormat="1" x14ac:dyDescent="0.25">
      <c r="S347" s="201"/>
    </row>
    <row r="348" spans="19:19" s="48" customFormat="1" x14ac:dyDescent="0.25">
      <c r="S348" s="201"/>
    </row>
    <row r="349" spans="19:19" s="48" customFormat="1" x14ac:dyDescent="0.25">
      <c r="S349" s="201"/>
    </row>
    <row r="350" spans="19:19" s="48" customFormat="1" x14ac:dyDescent="0.25">
      <c r="S350" s="201"/>
    </row>
    <row r="351" spans="19:19" s="48" customFormat="1" x14ac:dyDescent="0.25">
      <c r="S351" s="201"/>
    </row>
    <row r="352" spans="19:19" s="48" customFormat="1" x14ac:dyDescent="0.25">
      <c r="S352" s="201"/>
    </row>
    <row r="353" spans="19:19" s="48" customFormat="1" x14ac:dyDescent="0.25">
      <c r="S353" s="201"/>
    </row>
    <row r="354" spans="19:19" s="48" customFormat="1" x14ac:dyDescent="0.25">
      <c r="S354" s="201"/>
    </row>
    <row r="355" spans="19:19" s="48" customFormat="1" x14ac:dyDescent="0.25">
      <c r="S355" s="201"/>
    </row>
    <row r="356" spans="19:19" s="48" customFormat="1" x14ac:dyDescent="0.25">
      <c r="S356" s="201"/>
    </row>
    <row r="357" spans="19:19" s="48" customFormat="1" x14ac:dyDescent="0.25">
      <c r="S357" s="201"/>
    </row>
    <row r="358" spans="19:19" s="48" customFormat="1" x14ac:dyDescent="0.25">
      <c r="S358" s="201"/>
    </row>
    <row r="359" spans="19:19" s="48" customFormat="1" x14ac:dyDescent="0.25">
      <c r="S359" s="201"/>
    </row>
    <row r="360" spans="19:19" s="48" customFormat="1" x14ac:dyDescent="0.25">
      <c r="S360" s="201"/>
    </row>
    <row r="361" spans="19:19" s="48" customFormat="1" x14ac:dyDescent="0.25">
      <c r="S361" s="201"/>
    </row>
    <row r="362" spans="19:19" s="48" customFormat="1" x14ac:dyDescent="0.25">
      <c r="S362" s="201"/>
    </row>
    <row r="363" spans="19:19" s="48" customFormat="1" x14ac:dyDescent="0.25">
      <c r="S363" s="201"/>
    </row>
    <row r="364" spans="19:19" s="48" customFormat="1" x14ac:dyDescent="0.25">
      <c r="S364" s="201"/>
    </row>
    <row r="365" spans="19:19" s="48" customFormat="1" x14ac:dyDescent="0.25">
      <c r="S365" s="201"/>
    </row>
    <row r="366" spans="19:19" s="48" customFormat="1" x14ac:dyDescent="0.25">
      <c r="S366" s="201"/>
    </row>
    <row r="367" spans="19:19" s="48" customFormat="1" x14ac:dyDescent="0.25">
      <c r="S367" s="201"/>
    </row>
    <row r="368" spans="19:19" s="48" customFormat="1" x14ac:dyDescent="0.25">
      <c r="S368" s="201"/>
    </row>
    <row r="369" spans="19:19" s="48" customFormat="1" x14ac:dyDescent="0.25">
      <c r="S369" s="201"/>
    </row>
    <row r="370" spans="19:19" s="48" customFormat="1" x14ac:dyDescent="0.25">
      <c r="S370" s="201"/>
    </row>
    <row r="371" spans="19:19" s="48" customFormat="1" x14ac:dyDescent="0.25">
      <c r="S371" s="201"/>
    </row>
    <row r="372" spans="19:19" s="48" customFormat="1" x14ac:dyDescent="0.25">
      <c r="S372" s="201"/>
    </row>
    <row r="373" spans="19:19" s="48" customFormat="1" x14ac:dyDescent="0.25">
      <c r="S373" s="201"/>
    </row>
    <row r="374" spans="19:19" s="48" customFormat="1" x14ac:dyDescent="0.25">
      <c r="S374" s="201"/>
    </row>
    <row r="375" spans="19:19" s="48" customFormat="1" x14ac:dyDescent="0.25">
      <c r="S375" s="201"/>
    </row>
    <row r="376" spans="19:19" s="48" customFormat="1" x14ac:dyDescent="0.25">
      <c r="S376" s="201"/>
    </row>
    <row r="377" spans="19:19" s="48" customFormat="1" x14ac:dyDescent="0.25">
      <c r="S377" s="201"/>
    </row>
    <row r="378" spans="19:19" s="48" customFormat="1" x14ac:dyDescent="0.25">
      <c r="S378" s="201"/>
    </row>
    <row r="379" spans="19:19" s="48" customFormat="1" x14ac:dyDescent="0.25">
      <c r="S379" s="201"/>
    </row>
    <row r="380" spans="19:19" s="48" customFormat="1" x14ac:dyDescent="0.25">
      <c r="S380" s="201"/>
    </row>
    <row r="381" spans="19:19" s="48" customFormat="1" x14ac:dyDescent="0.25">
      <c r="S381" s="201"/>
    </row>
    <row r="382" spans="19:19" s="48" customFormat="1" x14ac:dyDescent="0.25">
      <c r="S382" s="201"/>
    </row>
    <row r="383" spans="19:19" s="48" customFormat="1" x14ac:dyDescent="0.25">
      <c r="S383" s="201"/>
    </row>
    <row r="384" spans="19:19" s="48" customFormat="1" x14ac:dyDescent="0.25">
      <c r="S384" s="201"/>
    </row>
    <row r="385" spans="19:19" s="48" customFormat="1" x14ac:dyDescent="0.25">
      <c r="S385" s="201"/>
    </row>
    <row r="386" spans="19:19" s="48" customFormat="1" x14ac:dyDescent="0.25">
      <c r="S386" s="201"/>
    </row>
    <row r="387" spans="19:19" s="48" customFormat="1" x14ac:dyDescent="0.25">
      <c r="S387" s="201"/>
    </row>
    <row r="388" spans="19:19" s="48" customFormat="1" x14ac:dyDescent="0.25">
      <c r="S388" s="201"/>
    </row>
    <row r="389" spans="19:19" s="48" customFormat="1" x14ac:dyDescent="0.25">
      <c r="S389" s="201"/>
    </row>
    <row r="390" spans="19:19" s="48" customFormat="1" x14ac:dyDescent="0.25">
      <c r="S390" s="201"/>
    </row>
    <row r="391" spans="19:19" s="48" customFormat="1" x14ac:dyDescent="0.25">
      <c r="S391" s="201"/>
    </row>
    <row r="392" spans="19:19" s="48" customFormat="1" x14ac:dyDescent="0.25">
      <c r="S392" s="201"/>
    </row>
    <row r="393" spans="19:19" s="48" customFormat="1" x14ac:dyDescent="0.25">
      <c r="S393" s="201"/>
    </row>
    <row r="394" spans="19:19" s="48" customFormat="1" x14ac:dyDescent="0.25">
      <c r="S394" s="201"/>
    </row>
    <row r="395" spans="19:19" s="48" customFormat="1" x14ac:dyDescent="0.25">
      <c r="S395" s="201"/>
    </row>
    <row r="396" spans="19:19" s="48" customFormat="1" x14ac:dyDescent="0.25">
      <c r="S396" s="201"/>
    </row>
    <row r="397" spans="19:19" s="48" customFormat="1" x14ac:dyDescent="0.25">
      <c r="S397" s="201"/>
    </row>
    <row r="398" spans="19:19" s="48" customFormat="1" x14ac:dyDescent="0.25">
      <c r="S398" s="201"/>
    </row>
    <row r="399" spans="19:19" s="48" customFormat="1" x14ac:dyDescent="0.25">
      <c r="S399" s="201"/>
    </row>
    <row r="400" spans="19:19" s="48" customFormat="1" x14ac:dyDescent="0.25">
      <c r="S400" s="201"/>
    </row>
    <row r="401" spans="19:19" s="48" customFormat="1" x14ac:dyDescent="0.25">
      <c r="S401" s="201"/>
    </row>
    <row r="402" spans="19:19" s="48" customFormat="1" x14ac:dyDescent="0.25">
      <c r="S402" s="201"/>
    </row>
    <row r="403" spans="19:19" s="48" customFormat="1" x14ac:dyDescent="0.25">
      <c r="S403" s="201"/>
    </row>
    <row r="404" spans="19:19" s="48" customFormat="1" x14ac:dyDescent="0.25">
      <c r="S404" s="201"/>
    </row>
    <row r="405" spans="19:19" s="48" customFormat="1" x14ac:dyDescent="0.25">
      <c r="S405" s="201"/>
    </row>
    <row r="406" spans="19:19" s="48" customFormat="1" x14ac:dyDescent="0.25">
      <c r="S406" s="201"/>
    </row>
    <row r="407" spans="19:19" s="48" customFormat="1" x14ac:dyDescent="0.25">
      <c r="S407" s="201"/>
    </row>
    <row r="408" spans="19:19" s="48" customFormat="1" x14ac:dyDescent="0.25">
      <c r="S408" s="201"/>
    </row>
    <row r="409" spans="19:19" s="48" customFormat="1" x14ac:dyDescent="0.25">
      <c r="S409" s="201"/>
    </row>
    <row r="410" spans="19:19" s="48" customFormat="1" x14ac:dyDescent="0.25">
      <c r="S410" s="201"/>
    </row>
    <row r="411" spans="19:19" s="48" customFormat="1" x14ac:dyDescent="0.25">
      <c r="S411" s="201"/>
    </row>
    <row r="412" spans="19:19" s="48" customFormat="1" x14ac:dyDescent="0.25">
      <c r="S412" s="201"/>
    </row>
    <row r="413" spans="19:19" s="48" customFormat="1" x14ac:dyDescent="0.25">
      <c r="S413" s="201"/>
    </row>
    <row r="414" spans="19:19" s="48" customFormat="1" x14ac:dyDescent="0.25">
      <c r="S414" s="201"/>
    </row>
    <row r="415" spans="19:19" s="48" customFormat="1" x14ac:dyDescent="0.25">
      <c r="S415" s="201"/>
    </row>
    <row r="416" spans="19:19" s="48" customFormat="1" x14ac:dyDescent="0.25">
      <c r="S416" s="201"/>
    </row>
    <row r="417" spans="19:19" s="48" customFormat="1" x14ac:dyDescent="0.25">
      <c r="S417" s="201"/>
    </row>
    <row r="418" spans="19:19" s="48" customFormat="1" x14ac:dyDescent="0.25">
      <c r="S418" s="201"/>
    </row>
    <row r="419" spans="19:19" s="48" customFormat="1" x14ac:dyDescent="0.25">
      <c r="S419" s="201"/>
    </row>
    <row r="420" spans="19:19" s="48" customFormat="1" x14ac:dyDescent="0.25">
      <c r="S420" s="201"/>
    </row>
    <row r="421" spans="19:19" s="48" customFormat="1" x14ac:dyDescent="0.25">
      <c r="S421" s="201"/>
    </row>
    <row r="422" spans="19:19" s="48" customFormat="1" x14ac:dyDescent="0.25">
      <c r="S422" s="201"/>
    </row>
    <row r="423" spans="19:19" s="48" customFormat="1" x14ac:dyDescent="0.25">
      <c r="S423" s="201"/>
    </row>
    <row r="424" spans="19:19" s="48" customFormat="1" x14ac:dyDescent="0.25">
      <c r="S424" s="201"/>
    </row>
    <row r="425" spans="19:19" s="48" customFormat="1" x14ac:dyDescent="0.25">
      <c r="S425" s="201"/>
    </row>
    <row r="426" spans="19:19" s="48" customFormat="1" x14ac:dyDescent="0.25">
      <c r="S426" s="201"/>
    </row>
    <row r="427" spans="19:19" s="48" customFormat="1" x14ac:dyDescent="0.25">
      <c r="S427" s="201"/>
    </row>
    <row r="428" spans="19:19" s="48" customFormat="1" x14ac:dyDescent="0.25">
      <c r="S428" s="201"/>
    </row>
    <row r="429" spans="19:19" s="48" customFormat="1" x14ac:dyDescent="0.25">
      <c r="S429" s="201"/>
    </row>
    <row r="430" spans="19:19" s="48" customFormat="1" x14ac:dyDescent="0.25">
      <c r="S430" s="201"/>
    </row>
    <row r="431" spans="19:19" s="48" customFormat="1" x14ac:dyDescent="0.25">
      <c r="S431" s="201"/>
    </row>
    <row r="432" spans="19:19" s="48" customFormat="1" x14ac:dyDescent="0.25">
      <c r="S432" s="201"/>
    </row>
    <row r="433" spans="19:19" s="48" customFormat="1" x14ac:dyDescent="0.25">
      <c r="S433" s="201"/>
    </row>
    <row r="434" spans="19:19" s="48" customFormat="1" x14ac:dyDescent="0.25">
      <c r="S434" s="201"/>
    </row>
    <row r="435" spans="19:19" s="48" customFormat="1" x14ac:dyDescent="0.25">
      <c r="S435" s="201"/>
    </row>
    <row r="436" spans="19:19" s="48" customFormat="1" x14ac:dyDescent="0.25">
      <c r="S436" s="201"/>
    </row>
    <row r="437" spans="19:19" s="48" customFormat="1" x14ac:dyDescent="0.25">
      <c r="S437" s="201"/>
    </row>
    <row r="438" spans="19:19" s="48" customFormat="1" x14ac:dyDescent="0.25">
      <c r="S438" s="201"/>
    </row>
    <row r="439" spans="19:19" s="48" customFormat="1" x14ac:dyDescent="0.25">
      <c r="S439" s="201"/>
    </row>
    <row r="440" spans="19:19" s="48" customFormat="1" x14ac:dyDescent="0.25">
      <c r="S440" s="201"/>
    </row>
    <row r="441" spans="19:19" s="48" customFormat="1" x14ac:dyDescent="0.25">
      <c r="S441" s="201"/>
    </row>
    <row r="442" spans="19:19" s="48" customFormat="1" x14ac:dyDescent="0.25">
      <c r="S442" s="201"/>
    </row>
    <row r="443" spans="19:19" s="48" customFormat="1" x14ac:dyDescent="0.25">
      <c r="S443" s="201"/>
    </row>
    <row r="444" spans="19:19" s="48" customFormat="1" x14ac:dyDescent="0.25">
      <c r="S444" s="201"/>
    </row>
    <row r="445" spans="19:19" s="48" customFormat="1" x14ac:dyDescent="0.25">
      <c r="S445" s="201"/>
    </row>
    <row r="446" spans="19:19" s="48" customFormat="1" x14ac:dyDescent="0.25">
      <c r="S446" s="201"/>
    </row>
    <row r="447" spans="19:19" s="48" customFormat="1" x14ac:dyDescent="0.25">
      <c r="S447" s="201"/>
    </row>
    <row r="448" spans="19:19" s="48" customFormat="1" x14ac:dyDescent="0.25">
      <c r="S448" s="201"/>
    </row>
    <row r="449" spans="19:19" s="48" customFormat="1" x14ac:dyDescent="0.25">
      <c r="S449" s="201"/>
    </row>
    <row r="450" spans="19:19" s="48" customFormat="1" x14ac:dyDescent="0.25">
      <c r="S450" s="201"/>
    </row>
    <row r="451" spans="19:19" s="48" customFormat="1" x14ac:dyDescent="0.25">
      <c r="S451" s="201"/>
    </row>
    <row r="452" spans="19:19" s="48" customFormat="1" x14ac:dyDescent="0.25">
      <c r="S452" s="201"/>
    </row>
    <row r="453" spans="19:19" s="48" customFormat="1" x14ac:dyDescent="0.25">
      <c r="S453" s="201"/>
    </row>
    <row r="454" spans="19:19" s="48" customFormat="1" x14ac:dyDescent="0.25">
      <c r="S454" s="201"/>
    </row>
    <row r="455" spans="19:19" s="48" customFormat="1" x14ac:dyDescent="0.25">
      <c r="S455" s="201"/>
    </row>
    <row r="456" spans="19:19" s="48" customFormat="1" x14ac:dyDescent="0.25">
      <c r="S456" s="201"/>
    </row>
    <row r="457" spans="19:19" s="48" customFormat="1" x14ac:dyDescent="0.25">
      <c r="S457" s="201"/>
    </row>
    <row r="458" spans="19:19" s="48" customFormat="1" x14ac:dyDescent="0.25">
      <c r="S458" s="201"/>
    </row>
    <row r="459" spans="19:19" s="48" customFormat="1" x14ac:dyDescent="0.25">
      <c r="S459" s="201"/>
    </row>
    <row r="460" spans="19:19" s="48" customFormat="1" x14ac:dyDescent="0.25">
      <c r="S460" s="201"/>
    </row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DA527"/>
  <sheetViews>
    <sheetView zoomScale="80" zoomScaleNormal="80" workbookViewId="0">
      <selection activeCell="R19" sqref="B2:R20"/>
    </sheetView>
  </sheetViews>
  <sheetFormatPr defaultColWidth="9.140625" defaultRowHeight="15" x14ac:dyDescent="0.25"/>
  <cols>
    <col min="1" max="1" width="2.7109375" style="48" customWidth="1"/>
    <col min="2" max="2" width="40.7109375" style="34" customWidth="1"/>
    <col min="3" max="18" width="10.7109375" style="34" customWidth="1"/>
    <col min="19" max="105" width="11.42578125" style="48" customWidth="1"/>
    <col min="106" max="256" width="11.42578125" style="34" customWidth="1"/>
    <col min="257" max="16384" width="9.140625" style="34"/>
  </cols>
  <sheetData>
    <row r="1" spans="2:19" s="48" customFormat="1" ht="15.75" thickBot="1" x14ac:dyDescent="0.3"/>
    <row r="2" spans="2:19" ht="22.15" customHeight="1" thickTop="1" thickBot="1" x14ac:dyDescent="0.3">
      <c r="B2" s="220" t="s">
        <v>135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2"/>
    </row>
    <row r="3" spans="2:19" ht="22.15" customHeight="1" thickTop="1" thickBot="1" x14ac:dyDescent="0.3">
      <c r="B3" s="223" t="s">
        <v>92</v>
      </c>
      <c r="C3" s="250" t="s">
        <v>28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8"/>
      <c r="R3" s="226" t="s">
        <v>19</v>
      </c>
    </row>
    <row r="4" spans="2:19" ht="22.15" customHeight="1" thickTop="1" thickBot="1" x14ac:dyDescent="0.3">
      <c r="B4" s="224"/>
      <c r="C4" s="236" t="s">
        <v>32</v>
      </c>
      <c r="D4" s="238"/>
      <c r="E4" s="238"/>
      <c r="F4" s="238"/>
      <c r="G4" s="239"/>
      <c r="H4" s="236" t="s">
        <v>33</v>
      </c>
      <c r="I4" s="238"/>
      <c r="J4" s="238"/>
      <c r="K4" s="238"/>
      <c r="L4" s="239"/>
      <c r="M4" s="236" t="s">
        <v>34</v>
      </c>
      <c r="N4" s="238"/>
      <c r="O4" s="238"/>
      <c r="P4" s="238"/>
      <c r="Q4" s="239"/>
      <c r="R4" s="273"/>
    </row>
    <row r="5" spans="2:19" ht="22.15" customHeight="1" thickTop="1" x14ac:dyDescent="0.25">
      <c r="B5" s="224"/>
      <c r="C5" s="278" t="s">
        <v>20</v>
      </c>
      <c r="D5" s="279"/>
      <c r="E5" s="279"/>
      <c r="F5" s="279"/>
      <c r="G5" s="269" t="s">
        <v>19</v>
      </c>
      <c r="H5" s="278" t="s">
        <v>20</v>
      </c>
      <c r="I5" s="279"/>
      <c r="J5" s="279"/>
      <c r="K5" s="279"/>
      <c r="L5" s="269" t="s">
        <v>19</v>
      </c>
      <c r="M5" s="281" t="s">
        <v>20</v>
      </c>
      <c r="N5" s="282"/>
      <c r="O5" s="282"/>
      <c r="P5" s="283"/>
      <c r="Q5" s="269" t="s">
        <v>19</v>
      </c>
      <c r="R5" s="273"/>
    </row>
    <row r="6" spans="2:19" ht="31.9" customHeight="1" thickBot="1" x14ac:dyDescent="0.3">
      <c r="B6" s="225"/>
      <c r="C6" s="192" t="s">
        <v>21</v>
      </c>
      <c r="D6" s="190" t="s">
        <v>74</v>
      </c>
      <c r="E6" s="190" t="s">
        <v>75</v>
      </c>
      <c r="F6" s="193" t="s">
        <v>22</v>
      </c>
      <c r="G6" s="270"/>
      <c r="H6" s="192" t="s">
        <v>21</v>
      </c>
      <c r="I6" s="190" t="s">
        <v>74</v>
      </c>
      <c r="J6" s="190" t="s">
        <v>75</v>
      </c>
      <c r="K6" s="193" t="s">
        <v>22</v>
      </c>
      <c r="L6" s="270"/>
      <c r="M6" s="184" t="s">
        <v>21</v>
      </c>
      <c r="N6" s="194" t="s">
        <v>74</v>
      </c>
      <c r="O6" s="194" t="s">
        <v>75</v>
      </c>
      <c r="P6" s="111" t="s">
        <v>22</v>
      </c>
      <c r="Q6" s="270"/>
      <c r="R6" s="274"/>
    </row>
    <row r="7" spans="2:19" ht="22.15" customHeight="1" thickTop="1" thickBot="1" x14ac:dyDescent="0.3">
      <c r="B7" s="51" t="s">
        <v>5</v>
      </c>
      <c r="C7" s="112">
        <v>0.40776699029126212</v>
      </c>
      <c r="D7" s="113">
        <v>0.37833468067906223</v>
      </c>
      <c r="E7" s="113">
        <v>0.6</v>
      </c>
      <c r="F7" s="55">
        <v>0</v>
      </c>
      <c r="G7" s="56">
        <v>0.39183055975794251</v>
      </c>
      <c r="H7" s="112">
        <v>0.52842916800513973</v>
      </c>
      <c r="I7" s="113">
        <v>0.4452060590674452</v>
      </c>
      <c r="J7" s="113">
        <v>0.5809352517985612</v>
      </c>
      <c r="K7" s="55">
        <v>0</v>
      </c>
      <c r="L7" s="56">
        <v>0.4770967741935484</v>
      </c>
      <c r="M7" s="112">
        <v>0.5490196078431373</v>
      </c>
      <c r="N7" s="113">
        <v>0.43309798519028758</v>
      </c>
      <c r="O7" s="113">
        <v>0.58560311284046696</v>
      </c>
      <c r="P7" s="55">
        <v>0</v>
      </c>
      <c r="Q7" s="56">
        <v>0.47844827586206895</v>
      </c>
      <c r="R7" s="56">
        <v>0.47185480360312093</v>
      </c>
      <c r="S7" s="57"/>
    </row>
    <row r="8" spans="2:19" ht="22.15" customHeight="1" thickTop="1" x14ac:dyDescent="0.25">
      <c r="B8" s="58" t="s">
        <v>6</v>
      </c>
      <c r="C8" s="114">
        <v>8.1830790568654652E-2</v>
      </c>
      <c r="D8" s="115">
        <v>0.11560226354082458</v>
      </c>
      <c r="E8" s="115">
        <v>0</v>
      </c>
      <c r="F8" s="116">
        <v>0</v>
      </c>
      <c r="G8" s="63">
        <v>0.10186585980837115</v>
      </c>
      <c r="H8" s="114">
        <v>6.2158689367169929E-2</v>
      </c>
      <c r="I8" s="115">
        <v>0.10484894643310484</v>
      </c>
      <c r="J8" s="115">
        <v>3.9568345323741004E-2</v>
      </c>
      <c r="K8" s="116">
        <v>0</v>
      </c>
      <c r="L8" s="63">
        <v>8.8602150537634414E-2</v>
      </c>
      <c r="M8" s="114">
        <v>5.9161595672751859E-2</v>
      </c>
      <c r="N8" s="115">
        <v>0.10676769416221801</v>
      </c>
      <c r="O8" s="115">
        <v>4.6692607003891051E-2</v>
      </c>
      <c r="P8" s="116">
        <v>0</v>
      </c>
      <c r="Q8" s="63">
        <v>8.8254310344827586E-2</v>
      </c>
      <c r="R8" s="63">
        <v>8.9374811639821847E-2</v>
      </c>
      <c r="S8" s="57"/>
    </row>
    <row r="9" spans="2:19" ht="22.15" customHeight="1" x14ac:dyDescent="0.25">
      <c r="B9" s="64" t="s">
        <v>7</v>
      </c>
      <c r="C9" s="114">
        <v>5.1317614424410539E-2</v>
      </c>
      <c r="D9" s="115">
        <v>3.5569927243330642E-2</v>
      </c>
      <c r="E9" s="115">
        <v>0</v>
      </c>
      <c r="F9" s="116">
        <v>0</v>
      </c>
      <c r="G9" s="63">
        <v>4.084720121028744E-2</v>
      </c>
      <c r="H9" s="114">
        <v>4.0796659171217477E-2</v>
      </c>
      <c r="I9" s="115">
        <v>3.2326309554032324E-2</v>
      </c>
      <c r="J9" s="115">
        <v>2.1582733812949641E-2</v>
      </c>
      <c r="K9" s="116">
        <v>0</v>
      </c>
      <c r="L9" s="63">
        <v>3.4838709677419352E-2</v>
      </c>
      <c r="M9" s="114">
        <v>4.1920216362407031E-2</v>
      </c>
      <c r="N9" s="115">
        <v>3.6163251248493199E-2</v>
      </c>
      <c r="O9" s="115">
        <v>2.1400778210116732E-2</v>
      </c>
      <c r="P9" s="116">
        <v>0</v>
      </c>
      <c r="Q9" s="63">
        <v>3.7176724137931036E-2</v>
      </c>
      <c r="R9" s="63">
        <v>3.5964236680842511E-2</v>
      </c>
      <c r="S9" s="57"/>
    </row>
    <row r="10" spans="2:19" ht="22.15" customHeight="1" x14ac:dyDescent="0.25">
      <c r="B10" s="64" t="s">
        <v>8</v>
      </c>
      <c r="C10" s="114">
        <v>0.11373092926490985</v>
      </c>
      <c r="D10" s="115">
        <v>8.0032336297493942E-2</v>
      </c>
      <c r="E10" s="115">
        <v>0.12</v>
      </c>
      <c r="F10" s="116">
        <v>0</v>
      </c>
      <c r="G10" s="63">
        <v>9.2788703983862839E-2</v>
      </c>
      <c r="H10" s="114">
        <v>7.3562479922903948E-2</v>
      </c>
      <c r="I10" s="115">
        <v>6.9391554540069386E-2</v>
      </c>
      <c r="J10" s="115">
        <v>2.8776978417266189E-2</v>
      </c>
      <c r="K10" s="116">
        <v>0</v>
      </c>
      <c r="L10" s="63">
        <v>6.9569892473118275E-2</v>
      </c>
      <c r="M10" s="114">
        <v>7.0317782285327923E-2</v>
      </c>
      <c r="N10" s="115">
        <v>7.2154296538660234E-2</v>
      </c>
      <c r="O10" s="115">
        <v>4.4747081712062257E-2</v>
      </c>
      <c r="P10" s="116">
        <v>0</v>
      </c>
      <c r="Q10" s="63">
        <v>7.0043103448275856E-2</v>
      </c>
      <c r="R10" s="63">
        <v>7.1258748283829484E-2</v>
      </c>
      <c r="S10" s="57"/>
    </row>
    <row r="11" spans="2:19" ht="22.15" customHeight="1" x14ac:dyDescent="0.25">
      <c r="B11" s="64" t="s">
        <v>9</v>
      </c>
      <c r="C11" s="114">
        <v>4.0221914008321778E-2</v>
      </c>
      <c r="D11" s="115">
        <v>4.042037186742118E-2</v>
      </c>
      <c r="E11" s="115">
        <v>0.04</v>
      </c>
      <c r="F11" s="116">
        <v>0</v>
      </c>
      <c r="G11" s="63">
        <v>4.0342914775592535E-2</v>
      </c>
      <c r="H11" s="114">
        <v>2.0880179890780597E-2</v>
      </c>
      <c r="I11" s="115">
        <v>3.1395447237031394E-2</v>
      </c>
      <c r="J11" s="115">
        <v>7.1942446043165471E-3</v>
      </c>
      <c r="K11" s="116">
        <v>0</v>
      </c>
      <c r="L11" s="63">
        <v>2.7150537634408601E-2</v>
      </c>
      <c r="M11" s="114">
        <v>2.4002704530087897E-2</v>
      </c>
      <c r="N11" s="115">
        <v>3.8918546581711726E-2</v>
      </c>
      <c r="O11" s="115">
        <v>1.7509727626459144E-2</v>
      </c>
      <c r="P11" s="116">
        <v>0</v>
      </c>
      <c r="Q11" s="63">
        <v>3.2974137931034486E-2</v>
      </c>
      <c r="R11" s="63">
        <v>2.983625221846432E-2</v>
      </c>
      <c r="S11" s="57"/>
    </row>
    <row r="12" spans="2:19" ht="22.15" customHeight="1" thickBot="1" x14ac:dyDescent="0.3">
      <c r="B12" s="64" t="s">
        <v>10</v>
      </c>
      <c r="C12" s="114">
        <v>0.10124826629680998</v>
      </c>
      <c r="D12" s="115">
        <v>7.679870654810024E-2</v>
      </c>
      <c r="E12" s="115">
        <v>0</v>
      </c>
      <c r="F12" s="116">
        <v>0</v>
      </c>
      <c r="G12" s="63">
        <v>8.4720121028744322E-2</v>
      </c>
      <c r="H12" s="114">
        <v>6.6816575650497909E-2</v>
      </c>
      <c r="I12" s="115">
        <v>4.8235592790048236E-2</v>
      </c>
      <c r="J12" s="115">
        <v>1.618705035971223E-2</v>
      </c>
      <c r="K12" s="116">
        <v>1</v>
      </c>
      <c r="L12" s="63">
        <v>5.3548387096774196E-2</v>
      </c>
      <c r="M12" s="114">
        <v>5.6118999323867477E-2</v>
      </c>
      <c r="N12" s="115">
        <v>5.8894437747546068E-2</v>
      </c>
      <c r="O12" s="115">
        <v>2.3346303501945526E-2</v>
      </c>
      <c r="P12" s="116">
        <v>0</v>
      </c>
      <c r="Q12" s="63">
        <v>5.6142241379310343E-2</v>
      </c>
      <c r="R12" s="63">
        <v>5.6424337809329268E-2</v>
      </c>
      <c r="S12" s="57"/>
    </row>
    <row r="13" spans="2:19" ht="22.15" customHeight="1" thickTop="1" thickBot="1" x14ac:dyDescent="0.3">
      <c r="B13" s="51" t="s">
        <v>11</v>
      </c>
      <c r="C13" s="112">
        <v>0.38834951456310679</v>
      </c>
      <c r="D13" s="113">
        <v>0.34842360549717055</v>
      </c>
      <c r="E13" s="113">
        <v>0.16</v>
      </c>
      <c r="F13" s="55">
        <v>0</v>
      </c>
      <c r="G13" s="56">
        <v>0.36056480080685832</v>
      </c>
      <c r="H13" s="112">
        <v>0.26421458400256986</v>
      </c>
      <c r="I13" s="113">
        <v>0.2861978505542862</v>
      </c>
      <c r="J13" s="113">
        <v>0.11330935251798561</v>
      </c>
      <c r="K13" s="55">
        <v>1</v>
      </c>
      <c r="L13" s="56">
        <v>0.27370967741935481</v>
      </c>
      <c r="M13" s="112">
        <v>0.25152129817444219</v>
      </c>
      <c r="N13" s="113">
        <v>0.31289822627862923</v>
      </c>
      <c r="O13" s="113">
        <v>0.15369649805447472</v>
      </c>
      <c r="P13" s="55">
        <v>0</v>
      </c>
      <c r="Q13" s="56">
        <v>0.28459051724137929</v>
      </c>
      <c r="R13" s="56">
        <v>0.28285838663228746</v>
      </c>
      <c r="S13" s="65"/>
    </row>
    <row r="14" spans="2:19" ht="22.15" customHeight="1" thickTop="1" x14ac:dyDescent="0.25">
      <c r="B14" s="64" t="s">
        <v>12</v>
      </c>
      <c r="C14" s="114">
        <v>1.3869625520110958E-2</v>
      </c>
      <c r="D14" s="115">
        <v>1.2126111560226353E-2</v>
      </c>
      <c r="E14" s="115">
        <v>0</v>
      </c>
      <c r="F14" s="116">
        <v>0</v>
      </c>
      <c r="G14" s="63">
        <v>1.2607160867372668E-2</v>
      </c>
      <c r="H14" s="114">
        <v>1.0600706713780919E-2</v>
      </c>
      <c r="I14" s="115">
        <v>2.0732842515020732E-2</v>
      </c>
      <c r="J14" s="115">
        <v>1.618705035971223E-2</v>
      </c>
      <c r="K14" s="116">
        <v>0</v>
      </c>
      <c r="L14" s="63">
        <v>1.7204301075268817E-2</v>
      </c>
      <c r="M14" s="114">
        <v>1.1156186612576065E-2</v>
      </c>
      <c r="N14" s="115">
        <v>1.8942655415877391E-2</v>
      </c>
      <c r="O14" s="115">
        <v>2.3346303501945526E-2</v>
      </c>
      <c r="P14" s="116">
        <v>0</v>
      </c>
      <c r="Q14" s="63">
        <v>1.670258620689655E-2</v>
      </c>
      <c r="R14" s="63">
        <v>1.6743126946388506E-2</v>
      </c>
      <c r="S14" s="57"/>
    </row>
    <row r="15" spans="2:19" ht="22.15" customHeight="1" x14ac:dyDescent="0.25">
      <c r="B15" s="64" t="s">
        <v>13</v>
      </c>
      <c r="C15" s="114">
        <v>7.3509015256588067E-2</v>
      </c>
      <c r="D15" s="115">
        <v>0.13419563459983833</v>
      </c>
      <c r="E15" s="115">
        <v>0.12</v>
      </c>
      <c r="F15" s="116">
        <v>0</v>
      </c>
      <c r="G15" s="63">
        <v>0.11195158850226929</v>
      </c>
      <c r="H15" s="114">
        <v>7.1956312238997747E-2</v>
      </c>
      <c r="I15" s="115">
        <v>0.10967250571210967</v>
      </c>
      <c r="J15" s="115">
        <v>0.12589928057553956</v>
      </c>
      <c r="K15" s="116">
        <v>0</v>
      </c>
      <c r="L15" s="63">
        <v>9.7526881720430114E-2</v>
      </c>
      <c r="M15" s="114">
        <v>5.5104800540906017E-2</v>
      </c>
      <c r="N15" s="115">
        <v>9.1269157912863788E-2</v>
      </c>
      <c r="O15" s="115">
        <v>8.7548638132295714E-2</v>
      </c>
      <c r="P15" s="116">
        <v>0</v>
      </c>
      <c r="Q15" s="63">
        <v>7.9525862068965517E-2</v>
      </c>
      <c r="R15" s="63">
        <v>9.2890868298563439E-2</v>
      </c>
      <c r="S15" s="57"/>
    </row>
    <row r="16" spans="2:19" ht="22.15" customHeight="1" x14ac:dyDescent="0.25">
      <c r="B16" s="64" t="s">
        <v>14</v>
      </c>
      <c r="C16" s="114">
        <v>6.6574202496532592E-2</v>
      </c>
      <c r="D16" s="115">
        <v>7.5181891673403389E-2</v>
      </c>
      <c r="E16" s="115">
        <v>0.04</v>
      </c>
      <c r="F16" s="116">
        <v>0</v>
      </c>
      <c r="G16" s="63">
        <v>7.1608673726676758E-2</v>
      </c>
      <c r="H16" s="114">
        <v>8.1272084805653705E-2</v>
      </c>
      <c r="I16" s="115">
        <v>8.7077938563087084E-2</v>
      </c>
      <c r="J16" s="115">
        <v>9.8920863309352514E-2</v>
      </c>
      <c r="K16" s="116">
        <v>0</v>
      </c>
      <c r="L16" s="63">
        <v>8.5483870967741932E-2</v>
      </c>
      <c r="M16" s="114">
        <v>7.5726842461122379E-2</v>
      </c>
      <c r="N16" s="115">
        <v>8.7136214913035998E-2</v>
      </c>
      <c r="O16" s="115">
        <v>8.171206225680934E-2</v>
      </c>
      <c r="P16" s="116">
        <v>0</v>
      </c>
      <c r="Q16" s="63">
        <v>8.3189655172413793E-2</v>
      </c>
      <c r="R16" s="63">
        <v>8.3849579747513642E-2</v>
      </c>
      <c r="S16" s="57"/>
    </row>
    <row r="17" spans="2:19" ht="22.15" customHeight="1" x14ac:dyDescent="0.25">
      <c r="B17" s="64" t="s">
        <v>15</v>
      </c>
      <c r="C17" s="114">
        <v>2.2191400832177532E-2</v>
      </c>
      <c r="D17" s="115">
        <v>2.1018593371059015E-2</v>
      </c>
      <c r="E17" s="115">
        <v>0.04</v>
      </c>
      <c r="F17" s="116">
        <v>0</v>
      </c>
      <c r="G17" s="63">
        <v>2.1684316691880989E-2</v>
      </c>
      <c r="H17" s="114">
        <v>1.7828461291358819E-2</v>
      </c>
      <c r="I17" s="115">
        <v>1.6247778624016249E-2</v>
      </c>
      <c r="J17" s="115">
        <v>2.3381294964028777E-2</v>
      </c>
      <c r="K17" s="116">
        <v>0</v>
      </c>
      <c r="L17" s="63">
        <v>1.6989247311827958E-2</v>
      </c>
      <c r="M17" s="114">
        <v>1.7917511832319134E-2</v>
      </c>
      <c r="N17" s="115">
        <v>1.9114861374203547E-2</v>
      </c>
      <c r="O17" s="115">
        <v>2.5291828793774319E-2</v>
      </c>
      <c r="P17" s="116">
        <v>0</v>
      </c>
      <c r="Q17" s="63">
        <v>1.9073275862068965E-2</v>
      </c>
      <c r="R17" s="63">
        <v>1.7948632086528481E-2</v>
      </c>
      <c r="S17" s="57"/>
    </row>
    <row r="18" spans="2:19" ht="22.15" customHeight="1" thickBot="1" x14ac:dyDescent="0.3">
      <c r="B18" s="58" t="s">
        <v>16</v>
      </c>
      <c r="C18" s="114">
        <v>2.7739251040221916E-2</v>
      </c>
      <c r="D18" s="115">
        <v>3.0719482619240096E-2</v>
      </c>
      <c r="E18" s="115">
        <v>0.04</v>
      </c>
      <c r="F18" s="116">
        <v>0</v>
      </c>
      <c r="G18" s="63">
        <v>2.9752899646999495E-2</v>
      </c>
      <c r="H18" s="114">
        <v>2.5698682942499197E-2</v>
      </c>
      <c r="I18" s="115">
        <v>3.4865024964034867E-2</v>
      </c>
      <c r="J18" s="115">
        <v>4.1366906474820143E-2</v>
      </c>
      <c r="K18" s="116">
        <v>0</v>
      </c>
      <c r="L18" s="63">
        <v>3.1989247311827958E-2</v>
      </c>
      <c r="M18" s="114">
        <v>3.9553752535496957E-2</v>
      </c>
      <c r="N18" s="115">
        <v>3.7540898915102462E-2</v>
      </c>
      <c r="O18" s="115">
        <v>4.2801556420233464E-2</v>
      </c>
      <c r="P18" s="116">
        <v>0</v>
      </c>
      <c r="Q18" s="63">
        <v>3.8469827586206894E-2</v>
      </c>
      <c r="R18" s="63">
        <v>3.3854602685597562E-2</v>
      </c>
      <c r="S18" s="57"/>
    </row>
    <row r="19" spans="2:19" ht="22.15" customHeight="1" thickTop="1" thickBot="1" x14ac:dyDescent="0.3">
      <c r="B19" s="51" t="s">
        <v>17</v>
      </c>
      <c r="C19" s="112">
        <v>0.20388349514563106</v>
      </c>
      <c r="D19" s="113">
        <v>0.27324171382376716</v>
      </c>
      <c r="E19" s="113">
        <v>0.24</v>
      </c>
      <c r="F19" s="55">
        <v>0</v>
      </c>
      <c r="G19" s="56">
        <v>0.2476046394351992</v>
      </c>
      <c r="H19" s="112">
        <v>0.20735624799229038</v>
      </c>
      <c r="I19" s="113">
        <v>0.26859609037826859</v>
      </c>
      <c r="J19" s="113">
        <v>0.30575539568345322</v>
      </c>
      <c r="K19" s="55">
        <v>0</v>
      </c>
      <c r="L19" s="56">
        <v>0.24919354838709679</v>
      </c>
      <c r="M19" s="112">
        <v>0.19945909398242057</v>
      </c>
      <c r="N19" s="113">
        <v>0.25400378853108319</v>
      </c>
      <c r="O19" s="113">
        <v>0.26070038910505838</v>
      </c>
      <c r="P19" s="55">
        <v>0</v>
      </c>
      <c r="Q19" s="56">
        <v>0.23696120689655173</v>
      </c>
      <c r="R19" s="56">
        <v>0.24528680976459163</v>
      </c>
    </row>
    <row r="20" spans="2:19" ht="22.15" customHeight="1" thickTop="1" thickBot="1" x14ac:dyDescent="0.3">
      <c r="B20" s="66" t="s">
        <v>19</v>
      </c>
      <c r="C20" s="117">
        <v>1</v>
      </c>
      <c r="D20" s="118">
        <v>0.99999999999999989</v>
      </c>
      <c r="E20" s="118">
        <v>1</v>
      </c>
      <c r="F20" s="119">
        <v>0</v>
      </c>
      <c r="G20" s="120">
        <v>1</v>
      </c>
      <c r="H20" s="117">
        <v>1</v>
      </c>
      <c r="I20" s="118">
        <v>1</v>
      </c>
      <c r="J20" s="118">
        <v>1</v>
      </c>
      <c r="K20" s="119">
        <v>1</v>
      </c>
      <c r="L20" s="120">
        <v>1</v>
      </c>
      <c r="M20" s="117">
        <v>1</v>
      </c>
      <c r="N20" s="118">
        <v>1</v>
      </c>
      <c r="O20" s="118">
        <v>1</v>
      </c>
      <c r="P20" s="119">
        <v>0</v>
      </c>
      <c r="Q20" s="120">
        <v>1</v>
      </c>
      <c r="R20" s="120">
        <v>1</v>
      </c>
      <c r="S20" s="72"/>
    </row>
    <row r="21" spans="2:19" s="48" customFormat="1" ht="22.15" customHeight="1" thickTop="1" thickBot="1" x14ac:dyDescent="0.3">
      <c r="B21" s="85"/>
      <c r="C21" s="73"/>
      <c r="D21" s="73"/>
      <c r="E21" s="73"/>
      <c r="F21" s="73"/>
      <c r="G21" s="89"/>
      <c r="H21" s="73"/>
      <c r="I21" s="73"/>
      <c r="J21" s="73"/>
      <c r="K21" s="73"/>
      <c r="L21" s="89"/>
      <c r="M21" s="73"/>
      <c r="N21" s="73"/>
      <c r="O21" s="73"/>
      <c r="P21" s="73"/>
      <c r="Q21" s="101"/>
      <c r="R21" s="73"/>
    </row>
    <row r="22" spans="2:19" ht="22.15" customHeight="1" thickTop="1" x14ac:dyDescent="0.25">
      <c r="B22" s="86" t="s">
        <v>93</v>
      </c>
      <c r="C22" s="175"/>
      <c r="D22" s="177"/>
      <c r="E22" s="144"/>
      <c r="F22" s="144"/>
      <c r="G22" s="89"/>
      <c r="H22" s="73"/>
      <c r="I22" s="73"/>
      <c r="J22" s="73"/>
      <c r="K22" s="73"/>
      <c r="L22" s="89"/>
      <c r="M22" s="73"/>
      <c r="N22" s="73"/>
      <c r="O22" s="73"/>
      <c r="P22" s="73"/>
      <c r="Q22" s="89"/>
      <c r="R22" s="73"/>
    </row>
    <row r="23" spans="2:19" ht="22.15" customHeight="1" thickBot="1" x14ac:dyDescent="0.3">
      <c r="B23" s="90" t="s">
        <v>95</v>
      </c>
      <c r="C23" s="176"/>
      <c r="D23" s="178"/>
      <c r="E23" s="144"/>
      <c r="F23" s="144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2:19" s="48" customFormat="1" ht="15.75" thickTop="1" x14ac:dyDescent="0.25">
      <c r="B24" s="102"/>
      <c r="C24" s="73"/>
      <c r="D24" s="73"/>
      <c r="E24" s="73"/>
      <c r="F24" s="73"/>
      <c r="G24" s="89"/>
      <c r="H24" s="73"/>
      <c r="I24" s="73"/>
      <c r="J24" s="73"/>
      <c r="K24" s="73"/>
      <c r="L24" s="89"/>
      <c r="M24" s="73"/>
      <c r="N24" s="73"/>
      <c r="O24" s="73"/>
      <c r="P24" s="73"/>
      <c r="Q24" s="89"/>
      <c r="R24" s="73"/>
    </row>
    <row r="25" spans="2:19" s="48" customFormat="1" x14ac:dyDescent="0.25"/>
    <row r="26" spans="2:19" s="48" customFormat="1" x14ac:dyDescent="0.25"/>
    <row r="27" spans="2:19" s="48" customFormat="1" x14ac:dyDescent="0.25"/>
    <row r="28" spans="2:19" s="48" customFormat="1" x14ac:dyDescent="0.25"/>
    <row r="29" spans="2:19" s="48" customFormat="1" x14ac:dyDescent="0.25"/>
    <row r="30" spans="2:19" s="48" customFormat="1" x14ac:dyDescent="0.25"/>
    <row r="31" spans="2:19" s="48" customFormat="1" x14ac:dyDescent="0.25"/>
    <row r="32" spans="2:19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</sheetData>
  <mergeCells count="13"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Q838"/>
  <sheetViews>
    <sheetView zoomScale="70" zoomScaleNormal="70" workbookViewId="0">
      <selection activeCell="N19" sqref="B2:Q19"/>
    </sheetView>
  </sheetViews>
  <sheetFormatPr defaultColWidth="9.140625" defaultRowHeight="15" x14ac:dyDescent="0.25"/>
  <cols>
    <col min="1" max="1" width="2.7109375" style="48" customWidth="1"/>
    <col min="2" max="2" width="31.7109375" style="34" customWidth="1"/>
    <col min="3" max="16" width="13.7109375" style="34" customWidth="1"/>
    <col min="17" max="17" width="11.42578125" style="201" customWidth="1"/>
    <col min="18" max="256" width="11.42578125" style="48" customWidth="1"/>
    <col min="257" max="16384" width="9.140625" style="48"/>
  </cols>
  <sheetData>
    <row r="1" spans="2:17" ht="15.75" thickBo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7" ht="22.15" customHeight="1" thickTop="1" thickBot="1" x14ac:dyDescent="0.3">
      <c r="B2" s="285" t="s">
        <v>136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47"/>
    </row>
    <row r="3" spans="2:17" ht="22.15" customHeight="1" thickTop="1" x14ac:dyDescent="0.25">
      <c r="B3" s="223" t="s">
        <v>92</v>
      </c>
      <c r="C3" s="286" t="s">
        <v>68</v>
      </c>
      <c r="D3" s="287"/>
      <c r="E3" s="286" t="s">
        <v>73</v>
      </c>
      <c r="F3" s="287"/>
      <c r="G3" s="286" t="s">
        <v>96</v>
      </c>
      <c r="H3" s="287"/>
      <c r="I3" s="286" t="s">
        <v>97</v>
      </c>
      <c r="J3" s="287"/>
      <c r="K3" s="286" t="s">
        <v>98</v>
      </c>
      <c r="L3" s="287"/>
      <c r="M3" s="286" t="s">
        <v>99</v>
      </c>
      <c r="N3" s="287"/>
      <c r="O3" s="252" t="s">
        <v>19</v>
      </c>
      <c r="P3" s="253"/>
    </row>
    <row r="4" spans="2:17" ht="22.15" customHeight="1" x14ac:dyDescent="0.25">
      <c r="B4" s="248"/>
      <c r="C4" s="288" t="s">
        <v>68</v>
      </c>
      <c r="D4" s="289"/>
      <c r="E4" s="288"/>
      <c r="F4" s="289"/>
      <c r="G4" s="288"/>
      <c r="H4" s="289"/>
      <c r="I4" s="288"/>
      <c r="J4" s="289"/>
      <c r="K4" s="288" t="s">
        <v>71</v>
      </c>
      <c r="L4" s="289"/>
      <c r="M4" s="288" t="s">
        <v>72</v>
      </c>
      <c r="N4" s="289"/>
      <c r="O4" s="254"/>
      <c r="P4" s="255"/>
    </row>
    <row r="5" spans="2:17" ht="22.15" customHeight="1" thickBot="1" x14ac:dyDescent="0.3">
      <c r="B5" s="249"/>
      <c r="C5" s="192" t="s">
        <v>3</v>
      </c>
      <c r="D5" s="195" t="s">
        <v>4</v>
      </c>
      <c r="E5" s="192" t="s">
        <v>3</v>
      </c>
      <c r="F5" s="196" t="s">
        <v>4</v>
      </c>
      <c r="G5" s="192" t="s">
        <v>3</v>
      </c>
      <c r="H5" s="195" t="s">
        <v>4</v>
      </c>
      <c r="I5" s="192" t="s">
        <v>3</v>
      </c>
      <c r="J5" s="196" t="s">
        <v>4</v>
      </c>
      <c r="K5" s="192" t="s">
        <v>3</v>
      </c>
      <c r="L5" s="195" t="s">
        <v>4</v>
      </c>
      <c r="M5" s="192" t="s">
        <v>3</v>
      </c>
      <c r="N5" s="196" t="s">
        <v>4</v>
      </c>
      <c r="O5" s="192" t="s">
        <v>3</v>
      </c>
      <c r="P5" s="195" t="s">
        <v>4</v>
      </c>
    </row>
    <row r="6" spans="2:17" ht="22.15" customHeight="1" thickTop="1" thickBot="1" x14ac:dyDescent="0.3">
      <c r="B6" s="51" t="s">
        <v>5</v>
      </c>
      <c r="C6" s="94">
        <v>1686</v>
      </c>
      <c r="D6" s="78">
        <v>1</v>
      </c>
      <c r="E6" s="94">
        <v>8745</v>
      </c>
      <c r="F6" s="55">
        <v>0.61368421052631583</v>
      </c>
      <c r="G6" s="94">
        <v>963</v>
      </c>
      <c r="H6" s="78">
        <v>0.1807771728928102</v>
      </c>
      <c r="I6" s="94">
        <v>1506</v>
      </c>
      <c r="J6" s="55">
        <v>0.28955970005768122</v>
      </c>
      <c r="K6" s="94">
        <v>51</v>
      </c>
      <c r="L6" s="78">
        <v>0.53125</v>
      </c>
      <c r="M6" s="94">
        <v>1140</v>
      </c>
      <c r="N6" s="55">
        <v>0.34514078110808355</v>
      </c>
      <c r="O6" s="94">
        <v>14091</v>
      </c>
      <c r="P6" s="78">
        <v>0.47185480360312093</v>
      </c>
      <c r="Q6" s="201" t="s">
        <v>103</v>
      </c>
    </row>
    <row r="7" spans="2:17" ht="22.15" customHeight="1" thickTop="1" x14ac:dyDescent="0.25">
      <c r="B7" s="58" t="s">
        <v>6</v>
      </c>
      <c r="C7" s="79">
        <v>0</v>
      </c>
      <c r="D7" s="81">
        <v>0</v>
      </c>
      <c r="E7" s="79">
        <v>901</v>
      </c>
      <c r="F7" s="62">
        <v>6.3228070175438592E-2</v>
      </c>
      <c r="G7" s="79">
        <v>1092</v>
      </c>
      <c r="H7" s="81">
        <v>0.2049934296977661</v>
      </c>
      <c r="I7" s="79">
        <v>498</v>
      </c>
      <c r="J7" s="62">
        <v>9.5750817150547965E-2</v>
      </c>
      <c r="K7" s="79">
        <v>13</v>
      </c>
      <c r="L7" s="81">
        <v>0.13541666666666666</v>
      </c>
      <c r="M7" s="79">
        <v>165</v>
      </c>
      <c r="N7" s="62">
        <v>4.9954586739327886E-2</v>
      </c>
      <c r="O7" s="79">
        <v>2669</v>
      </c>
      <c r="P7" s="81">
        <v>8.9374811639821847E-2</v>
      </c>
      <c r="Q7" s="201" t="s">
        <v>104</v>
      </c>
    </row>
    <row r="8" spans="2:17" ht="22.15" customHeight="1" x14ac:dyDescent="0.25">
      <c r="B8" s="64" t="s">
        <v>7</v>
      </c>
      <c r="C8" s="79">
        <v>0</v>
      </c>
      <c r="D8" s="81">
        <v>0</v>
      </c>
      <c r="E8" s="79">
        <v>339</v>
      </c>
      <c r="F8" s="62">
        <v>2.3789473684210527E-2</v>
      </c>
      <c r="G8" s="79">
        <v>302</v>
      </c>
      <c r="H8" s="81">
        <v>5.6692322132532384E-2</v>
      </c>
      <c r="I8" s="79">
        <v>384</v>
      </c>
      <c r="J8" s="62">
        <v>7.3831955393193621E-2</v>
      </c>
      <c r="K8" s="79">
        <v>1</v>
      </c>
      <c r="L8" s="81">
        <v>1.0416666666666666E-2</v>
      </c>
      <c r="M8" s="79">
        <v>48</v>
      </c>
      <c r="N8" s="62">
        <v>1.4532243415077202E-2</v>
      </c>
      <c r="O8" s="79">
        <v>1074</v>
      </c>
      <c r="P8" s="81">
        <v>3.5964236680842511E-2</v>
      </c>
      <c r="Q8" s="201" t="s">
        <v>105</v>
      </c>
    </row>
    <row r="9" spans="2:17" ht="22.15" customHeight="1" x14ac:dyDescent="0.25">
      <c r="B9" s="64" t="s">
        <v>8</v>
      </c>
      <c r="C9" s="79">
        <v>0</v>
      </c>
      <c r="D9" s="81">
        <v>0</v>
      </c>
      <c r="E9" s="79">
        <v>1032</v>
      </c>
      <c r="F9" s="62">
        <v>7.2421052631578942E-2</v>
      </c>
      <c r="G9" s="79">
        <v>593</v>
      </c>
      <c r="H9" s="81">
        <v>0.11131969213440961</v>
      </c>
      <c r="I9" s="79">
        <v>411</v>
      </c>
      <c r="J9" s="62">
        <v>7.9023264756777539E-2</v>
      </c>
      <c r="K9" s="79">
        <v>4</v>
      </c>
      <c r="L9" s="81">
        <v>4.1666666666666664E-2</v>
      </c>
      <c r="M9" s="79">
        <v>88</v>
      </c>
      <c r="N9" s="62">
        <v>2.664244626097487E-2</v>
      </c>
      <c r="O9" s="79">
        <v>2128</v>
      </c>
      <c r="P9" s="81">
        <v>7.1258748283829484E-2</v>
      </c>
      <c r="Q9" s="201" t="s">
        <v>106</v>
      </c>
    </row>
    <row r="10" spans="2:17" ht="22.15" customHeight="1" x14ac:dyDescent="0.25">
      <c r="B10" s="64" t="s">
        <v>9</v>
      </c>
      <c r="C10" s="79">
        <v>0</v>
      </c>
      <c r="D10" s="81">
        <v>0</v>
      </c>
      <c r="E10" s="79">
        <v>379</v>
      </c>
      <c r="F10" s="62">
        <v>2.6596491228070174E-2</v>
      </c>
      <c r="G10" s="79">
        <v>289</v>
      </c>
      <c r="H10" s="81">
        <v>5.4251924159939929E-2</v>
      </c>
      <c r="I10" s="79">
        <v>178</v>
      </c>
      <c r="J10" s="62">
        <v>3.4224187656219957E-2</v>
      </c>
      <c r="K10" s="79">
        <v>2</v>
      </c>
      <c r="L10" s="81">
        <v>2.0833333333333332E-2</v>
      </c>
      <c r="M10" s="79">
        <v>43</v>
      </c>
      <c r="N10" s="62">
        <v>1.3018468059339995E-2</v>
      </c>
      <c r="O10" s="79">
        <v>891</v>
      </c>
      <c r="P10" s="81">
        <v>2.983625221846432E-2</v>
      </c>
      <c r="Q10" s="201" t="s">
        <v>107</v>
      </c>
    </row>
    <row r="11" spans="2:17" ht="22.15" customHeight="1" thickBot="1" x14ac:dyDescent="0.3">
      <c r="B11" s="64" t="s">
        <v>10</v>
      </c>
      <c r="C11" s="79">
        <v>0</v>
      </c>
      <c r="D11" s="81">
        <v>0</v>
      </c>
      <c r="E11" s="79">
        <v>515</v>
      </c>
      <c r="F11" s="62">
        <v>3.614035087719298E-2</v>
      </c>
      <c r="G11" s="79">
        <v>615</v>
      </c>
      <c r="H11" s="81">
        <v>0.11544959639571992</v>
      </c>
      <c r="I11" s="79">
        <v>437</v>
      </c>
      <c r="J11" s="62">
        <v>8.4022303403191695E-2</v>
      </c>
      <c r="K11" s="79">
        <v>1</v>
      </c>
      <c r="L11" s="81">
        <v>1.0416666666666666E-2</v>
      </c>
      <c r="M11" s="79">
        <v>117</v>
      </c>
      <c r="N11" s="62">
        <v>3.5422343324250684E-2</v>
      </c>
      <c r="O11" s="79">
        <v>1685</v>
      </c>
      <c r="P11" s="81">
        <v>5.6424337809329268E-2</v>
      </c>
      <c r="Q11" s="201" t="s">
        <v>108</v>
      </c>
    </row>
    <row r="12" spans="2:17" ht="22.15" customHeight="1" thickTop="1" thickBot="1" x14ac:dyDescent="0.3">
      <c r="B12" s="51" t="s">
        <v>11</v>
      </c>
      <c r="C12" s="94">
        <v>0</v>
      </c>
      <c r="D12" s="78">
        <v>0</v>
      </c>
      <c r="E12" s="94">
        <v>3166</v>
      </c>
      <c r="F12" s="55">
        <v>0.22217543859649122</v>
      </c>
      <c r="G12" s="94">
        <v>2891</v>
      </c>
      <c r="H12" s="78">
        <v>0.54270696452036793</v>
      </c>
      <c r="I12" s="94">
        <v>1908</v>
      </c>
      <c r="J12" s="55">
        <v>0.36685252835993076</v>
      </c>
      <c r="K12" s="94">
        <v>21</v>
      </c>
      <c r="L12" s="78">
        <v>0.21875</v>
      </c>
      <c r="M12" s="94">
        <v>461</v>
      </c>
      <c r="N12" s="55">
        <v>0.13957008779897062</v>
      </c>
      <c r="O12" s="94">
        <v>8447</v>
      </c>
      <c r="P12" s="78">
        <v>0.28285838663228746</v>
      </c>
    </row>
    <row r="13" spans="2:17" ht="22.15" customHeight="1" thickTop="1" x14ac:dyDescent="0.25">
      <c r="B13" s="64" t="s">
        <v>12</v>
      </c>
      <c r="C13" s="79">
        <v>0</v>
      </c>
      <c r="D13" s="81">
        <v>0</v>
      </c>
      <c r="E13" s="79">
        <v>126</v>
      </c>
      <c r="F13" s="62">
        <v>8.8421052631578942E-3</v>
      </c>
      <c r="G13" s="79">
        <v>217</v>
      </c>
      <c r="H13" s="81">
        <v>4.0735873850197106E-2</v>
      </c>
      <c r="I13" s="79">
        <v>114</v>
      </c>
      <c r="J13" s="62">
        <v>2.1918861757354354E-2</v>
      </c>
      <c r="K13" s="79">
        <v>1</v>
      </c>
      <c r="L13" s="81">
        <v>1.0416666666666666E-2</v>
      </c>
      <c r="M13" s="79">
        <v>42</v>
      </c>
      <c r="N13" s="62">
        <v>1.2715712988192553E-2</v>
      </c>
      <c r="O13" s="79">
        <v>500</v>
      </c>
      <c r="P13" s="81">
        <v>1.6743126946388506E-2</v>
      </c>
      <c r="Q13" s="201" t="s">
        <v>109</v>
      </c>
    </row>
    <row r="14" spans="2:17" ht="22.15" customHeight="1" x14ac:dyDescent="0.25">
      <c r="B14" s="64" t="s">
        <v>13</v>
      </c>
      <c r="C14" s="79">
        <v>0</v>
      </c>
      <c r="D14" s="81">
        <v>0</v>
      </c>
      <c r="E14" s="79">
        <v>895</v>
      </c>
      <c r="F14" s="62">
        <v>6.2807017543859645E-2</v>
      </c>
      <c r="G14" s="79">
        <v>501</v>
      </c>
      <c r="H14" s="81">
        <v>9.4049183405293793E-2</v>
      </c>
      <c r="I14" s="79">
        <v>614</v>
      </c>
      <c r="J14" s="62">
        <v>0.11805422034224188</v>
      </c>
      <c r="K14" s="79">
        <v>13</v>
      </c>
      <c r="L14" s="81">
        <v>0.13541666666666666</v>
      </c>
      <c r="M14" s="79">
        <v>751</v>
      </c>
      <c r="N14" s="62">
        <v>0.22736905843172872</v>
      </c>
      <c r="O14" s="79">
        <v>2774</v>
      </c>
      <c r="P14" s="81">
        <v>9.2890868298563439E-2</v>
      </c>
      <c r="Q14" s="201" t="s">
        <v>110</v>
      </c>
    </row>
    <row r="15" spans="2:17" ht="22.15" customHeight="1" x14ac:dyDescent="0.25">
      <c r="B15" s="64" t="s">
        <v>14</v>
      </c>
      <c r="C15" s="79">
        <v>0</v>
      </c>
      <c r="D15" s="81">
        <v>0</v>
      </c>
      <c r="E15" s="79">
        <v>837</v>
      </c>
      <c r="F15" s="62">
        <v>5.8736842105263157E-2</v>
      </c>
      <c r="G15" s="79">
        <v>505</v>
      </c>
      <c r="H15" s="81">
        <v>9.4800075089168392E-2</v>
      </c>
      <c r="I15" s="79">
        <v>602</v>
      </c>
      <c r="J15" s="62">
        <v>0.11574697173620457</v>
      </c>
      <c r="K15" s="79">
        <v>4</v>
      </c>
      <c r="L15" s="81">
        <v>4.1666666666666664E-2</v>
      </c>
      <c r="M15" s="79">
        <v>556</v>
      </c>
      <c r="N15" s="62">
        <v>0.1683318195579776</v>
      </c>
      <c r="O15" s="79">
        <v>2504</v>
      </c>
      <c r="P15" s="81">
        <v>8.3849579747513642E-2</v>
      </c>
      <c r="Q15" s="201" t="s">
        <v>111</v>
      </c>
    </row>
    <row r="16" spans="2:17" ht="22.15" customHeight="1" x14ac:dyDescent="0.25">
      <c r="B16" s="64" t="s">
        <v>15</v>
      </c>
      <c r="C16" s="79">
        <v>0</v>
      </c>
      <c r="D16" s="81">
        <v>0</v>
      </c>
      <c r="E16" s="79">
        <v>138</v>
      </c>
      <c r="F16" s="62">
        <v>9.6842105263157899E-3</v>
      </c>
      <c r="G16" s="79">
        <v>129</v>
      </c>
      <c r="H16" s="81">
        <v>2.4216256804955885E-2</v>
      </c>
      <c r="I16" s="79">
        <v>132</v>
      </c>
      <c r="J16" s="62">
        <v>2.5379734666410306E-2</v>
      </c>
      <c r="K16" s="79">
        <v>5</v>
      </c>
      <c r="L16" s="81">
        <v>5.2083333333333336E-2</v>
      </c>
      <c r="M16" s="79">
        <v>132</v>
      </c>
      <c r="N16" s="62">
        <v>3.9963669391462307E-2</v>
      </c>
      <c r="O16" s="79">
        <v>536</v>
      </c>
      <c r="P16" s="81">
        <v>1.7948632086528481E-2</v>
      </c>
      <c r="Q16" s="201" t="s">
        <v>112</v>
      </c>
    </row>
    <row r="17" spans="2:17" ht="22.15" customHeight="1" thickBot="1" x14ac:dyDescent="0.3">
      <c r="B17" s="58" t="s">
        <v>16</v>
      </c>
      <c r="C17" s="79">
        <v>0</v>
      </c>
      <c r="D17" s="81">
        <v>0</v>
      </c>
      <c r="E17" s="79">
        <v>343</v>
      </c>
      <c r="F17" s="62">
        <v>2.4070175438596492E-2</v>
      </c>
      <c r="G17" s="79">
        <v>121</v>
      </c>
      <c r="H17" s="81">
        <v>2.2714473437206683E-2</v>
      </c>
      <c r="I17" s="79">
        <v>325</v>
      </c>
      <c r="J17" s="62">
        <v>6.248798308017689E-2</v>
      </c>
      <c r="K17" s="79">
        <v>1</v>
      </c>
      <c r="L17" s="81">
        <v>1.0416666666666666E-2</v>
      </c>
      <c r="M17" s="79">
        <v>221</v>
      </c>
      <c r="N17" s="62">
        <v>6.6908870723584618E-2</v>
      </c>
      <c r="O17" s="79">
        <v>1011</v>
      </c>
      <c r="P17" s="81">
        <v>3.3854602685597562E-2</v>
      </c>
      <c r="Q17" s="201" t="s">
        <v>113</v>
      </c>
    </row>
    <row r="18" spans="2:17" ht="22.15" customHeight="1" thickTop="1" thickBot="1" x14ac:dyDescent="0.3">
      <c r="B18" s="51" t="s">
        <v>17</v>
      </c>
      <c r="C18" s="94">
        <v>0</v>
      </c>
      <c r="D18" s="78">
        <v>0</v>
      </c>
      <c r="E18" s="94">
        <v>2339</v>
      </c>
      <c r="F18" s="55">
        <v>0.164140350877193</v>
      </c>
      <c r="G18" s="94">
        <v>1473</v>
      </c>
      <c r="H18" s="78">
        <v>0.27651586258682181</v>
      </c>
      <c r="I18" s="94">
        <v>1787</v>
      </c>
      <c r="J18" s="55">
        <v>0.34358777158238796</v>
      </c>
      <c r="K18" s="94">
        <v>24</v>
      </c>
      <c r="L18" s="78">
        <v>0.24999999999999997</v>
      </c>
      <c r="M18" s="94">
        <v>1702</v>
      </c>
      <c r="N18" s="55">
        <v>0.51528913109294572</v>
      </c>
      <c r="O18" s="94">
        <v>7325</v>
      </c>
      <c r="P18" s="78">
        <v>0.24528680976459163</v>
      </c>
    </row>
    <row r="19" spans="2:17" ht="22.15" customHeight="1" thickTop="1" thickBot="1" x14ac:dyDescent="0.3">
      <c r="B19" s="66" t="s">
        <v>19</v>
      </c>
      <c r="C19" s="125">
        <v>1686</v>
      </c>
      <c r="D19" s="126">
        <v>1</v>
      </c>
      <c r="E19" s="125">
        <v>14250</v>
      </c>
      <c r="F19" s="210">
        <v>1</v>
      </c>
      <c r="G19" s="125">
        <v>5327</v>
      </c>
      <c r="H19" s="211">
        <v>1</v>
      </c>
      <c r="I19" s="125">
        <v>5201</v>
      </c>
      <c r="J19" s="210">
        <v>0.99999999999999989</v>
      </c>
      <c r="K19" s="125">
        <v>96</v>
      </c>
      <c r="L19" s="211">
        <v>1</v>
      </c>
      <c r="M19" s="125">
        <v>3303</v>
      </c>
      <c r="N19" s="210">
        <v>0.99999999999999989</v>
      </c>
      <c r="O19" s="125">
        <v>29863</v>
      </c>
      <c r="P19" s="126">
        <v>1</v>
      </c>
      <c r="Q19" s="201" t="s">
        <v>115</v>
      </c>
    </row>
    <row r="20" spans="2:17" ht="22.15" customHeight="1" thickTop="1" x14ac:dyDescent="0.25">
      <c r="B20" s="127"/>
      <c r="C20" s="128"/>
      <c r="D20" s="129"/>
      <c r="E20" s="128"/>
      <c r="F20" s="130"/>
      <c r="G20" s="128"/>
      <c r="H20" s="130"/>
      <c r="I20" s="128"/>
      <c r="J20" s="130"/>
      <c r="K20" s="128"/>
      <c r="L20" s="130"/>
      <c r="M20" s="128"/>
      <c r="N20" s="130"/>
      <c r="O20" s="128"/>
      <c r="P20" s="129"/>
    </row>
    <row r="21" spans="2:17" x14ac:dyDescent="0.25">
      <c r="B21" s="284"/>
      <c r="C21" s="284"/>
      <c r="D21" s="284"/>
      <c r="E21" s="284"/>
      <c r="F21" s="284"/>
      <c r="G21" s="73"/>
      <c r="H21" s="73"/>
      <c r="I21" s="73"/>
      <c r="J21" s="48"/>
      <c r="K21" s="48"/>
      <c r="L21" s="48"/>
      <c r="M21" s="48"/>
      <c r="N21" s="48"/>
      <c r="O21" s="48"/>
      <c r="P21" s="48"/>
    </row>
    <row r="22" spans="2:17" ht="57" customHeight="1" x14ac:dyDescent="0.25">
      <c r="B22" s="284"/>
      <c r="C22" s="284"/>
      <c r="D22" s="284"/>
      <c r="E22" s="284"/>
      <c r="F22" s="284"/>
      <c r="G22" s="73"/>
      <c r="H22" s="73"/>
      <c r="I22" s="73"/>
      <c r="J22" s="48"/>
      <c r="K22" s="48"/>
      <c r="L22" s="48"/>
      <c r="M22" s="48"/>
      <c r="N22" s="48"/>
      <c r="O22" s="48"/>
      <c r="P22" s="48"/>
    </row>
    <row r="23" spans="2:17" x14ac:dyDescent="0.25">
      <c r="B23" s="73"/>
      <c r="C23" s="89"/>
      <c r="D23" s="100"/>
      <c r="E23" s="89"/>
      <c r="F23" s="100"/>
      <c r="G23" s="73"/>
      <c r="H23" s="73"/>
      <c r="I23" s="73"/>
      <c r="J23" s="48"/>
      <c r="K23" s="48"/>
      <c r="L23" s="48"/>
      <c r="M23" s="48"/>
      <c r="N23" s="48"/>
      <c r="O23" s="48"/>
      <c r="P23" s="48"/>
    </row>
    <row r="24" spans="2:17" x14ac:dyDescent="0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7" x14ac:dyDescent="0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7" x14ac:dyDescent="0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7" x14ac:dyDescent="0.2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7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7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7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7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7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2:16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2:16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x14ac:dyDescent="0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x14ac:dyDescent="0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x14ac:dyDescent="0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x14ac:dyDescent="0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x14ac:dyDescent="0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x14ac:dyDescent="0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x14ac:dyDescent="0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x14ac:dyDescent="0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x14ac:dyDescent="0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x14ac:dyDescent="0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x14ac:dyDescent="0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x14ac:dyDescent="0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x14ac:dyDescent="0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x14ac:dyDescent="0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x14ac:dyDescent="0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x14ac:dyDescent="0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x14ac:dyDescent="0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x14ac:dyDescent="0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x14ac:dyDescent="0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x14ac:dyDescent="0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x14ac:dyDescent="0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x14ac:dyDescent="0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x14ac:dyDescent="0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x14ac:dyDescent="0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x14ac:dyDescent="0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x14ac:dyDescent="0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x14ac:dyDescent="0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x14ac:dyDescent="0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x14ac:dyDescent="0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x14ac:dyDescent="0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x14ac:dyDescent="0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x14ac:dyDescent="0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x14ac:dyDescent="0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x14ac:dyDescent="0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x14ac:dyDescent="0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x14ac:dyDescent="0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x14ac:dyDescent="0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x14ac:dyDescent="0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x14ac:dyDescent="0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x14ac:dyDescent="0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x14ac:dyDescent="0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x14ac:dyDescent="0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x14ac:dyDescent="0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x14ac:dyDescent="0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x14ac:dyDescent="0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2:16" x14ac:dyDescent="0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2:16" x14ac:dyDescent="0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2:16" x14ac:dyDescent="0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2:16" x14ac:dyDescent="0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2:16" x14ac:dyDescent="0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2:16" x14ac:dyDescent="0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2:16" x14ac:dyDescent="0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2:16" x14ac:dyDescent="0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2:16" x14ac:dyDescent="0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2:16" x14ac:dyDescent="0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2:16" x14ac:dyDescent="0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2:16" x14ac:dyDescent="0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2:16" x14ac:dyDescent="0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2:16" x14ac:dyDescent="0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2:16" x14ac:dyDescent="0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2:16" x14ac:dyDescent="0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2:16" x14ac:dyDescent="0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x14ac:dyDescent="0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2:16" x14ac:dyDescent="0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2:16" x14ac:dyDescent="0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2:16" x14ac:dyDescent="0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2:16" x14ac:dyDescent="0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2:16" x14ac:dyDescent="0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2:16" x14ac:dyDescent="0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2:16" x14ac:dyDescent="0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2:16" x14ac:dyDescent="0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2:16" x14ac:dyDescent="0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2:16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16" x14ac:dyDescent="0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2:16" x14ac:dyDescent="0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2:16" x14ac:dyDescent="0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2:16" x14ac:dyDescent="0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2:16" x14ac:dyDescent="0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2:16" x14ac:dyDescent="0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2:16" x14ac:dyDescent="0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2:16" x14ac:dyDescent="0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x14ac:dyDescent="0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x14ac:dyDescent="0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16" x14ac:dyDescent="0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2:16" x14ac:dyDescent="0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2:16" x14ac:dyDescent="0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2:16" x14ac:dyDescent="0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2:16" x14ac:dyDescent="0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x14ac:dyDescent="0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2:16" x14ac:dyDescent="0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2:16" x14ac:dyDescent="0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2:16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2:16" x14ac:dyDescent="0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2:16" x14ac:dyDescent="0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2:16" x14ac:dyDescent="0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2:16" x14ac:dyDescent="0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x14ac:dyDescent="0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2:16" x14ac:dyDescent="0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2:16" x14ac:dyDescent="0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x14ac:dyDescent="0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2:16" x14ac:dyDescent="0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2:16" x14ac:dyDescent="0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2:16" x14ac:dyDescent="0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2:16" x14ac:dyDescent="0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2:16" x14ac:dyDescent="0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2:16" x14ac:dyDescent="0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2:16" x14ac:dyDescent="0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2:16" x14ac:dyDescent="0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2:16" x14ac:dyDescent="0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2:16" x14ac:dyDescent="0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16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2:16" x14ac:dyDescent="0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2:16" x14ac:dyDescent="0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2:16" x14ac:dyDescent="0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2:16" x14ac:dyDescent="0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2:16" x14ac:dyDescent="0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2:16" x14ac:dyDescent="0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2:16" x14ac:dyDescent="0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2:16" x14ac:dyDescent="0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2:16" x14ac:dyDescent="0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2:16" x14ac:dyDescent="0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2:16" x14ac:dyDescent="0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2:16" x14ac:dyDescent="0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2:16" x14ac:dyDescent="0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2:16" x14ac:dyDescent="0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2:16" x14ac:dyDescent="0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2:16" x14ac:dyDescent="0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2:16" x14ac:dyDescent="0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2:16" x14ac:dyDescent="0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2:16" x14ac:dyDescent="0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2:16" x14ac:dyDescent="0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2:16" x14ac:dyDescent="0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2:16" x14ac:dyDescent="0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2:16" x14ac:dyDescent="0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2:16" x14ac:dyDescent="0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2:16" x14ac:dyDescent="0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2:16" x14ac:dyDescent="0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2:16" x14ac:dyDescent="0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2:16" x14ac:dyDescent="0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x14ac:dyDescent="0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x14ac:dyDescent="0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x14ac:dyDescent="0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x14ac:dyDescent="0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x14ac:dyDescent="0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x14ac:dyDescent="0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x14ac:dyDescent="0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x14ac:dyDescent="0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x14ac:dyDescent="0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x14ac:dyDescent="0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x14ac:dyDescent="0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x14ac:dyDescent="0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x14ac:dyDescent="0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x14ac:dyDescent="0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x14ac:dyDescent="0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x14ac:dyDescent="0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x14ac:dyDescent="0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x14ac:dyDescent="0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x14ac:dyDescent="0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x14ac:dyDescent="0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x14ac:dyDescent="0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x14ac:dyDescent="0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x14ac:dyDescent="0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x14ac:dyDescent="0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x14ac:dyDescent="0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x14ac:dyDescent="0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x14ac:dyDescent="0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2:16" x14ac:dyDescent="0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2:16" x14ac:dyDescent="0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2:16" x14ac:dyDescent="0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2:16" x14ac:dyDescent="0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2:16" x14ac:dyDescent="0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2:16" x14ac:dyDescent="0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2:16" x14ac:dyDescent="0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2:16" x14ac:dyDescent="0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2:16" x14ac:dyDescent="0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2:16" x14ac:dyDescent="0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2:16" x14ac:dyDescent="0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2:16" x14ac:dyDescent="0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2:16" x14ac:dyDescent="0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2:16" x14ac:dyDescent="0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2:16" x14ac:dyDescent="0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2:16" x14ac:dyDescent="0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2:16" x14ac:dyDescent="0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2:16" x14ac:dyDescent="0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2:16" x14ac:dyDescent="0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2:16" x14ac:dyDescent="0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2:16" x14ac:dyDescent="0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2:16" x14ac:dyDescent="0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2:16" x14ac:dyDescent="0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2:16" x14ac:dyDescent="0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2:16" x14ac:dyDescent="0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2:16" x14ac:dyDescent="0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2:16" x14ac:dyDescent="0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2:16" x14ac:dyDescent="0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2:16" x14ac:dyDescent="0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2:16" x14ac:dyDescent="0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2:16" x14ac:dyDescent="0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2:16" x14ac:dyDescent="0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2:16" x14ac:dyDescent="0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2:16" x14ac:dyDescent="0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2:16" x14ac:dyDescent="0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2:16" x14ac:dyDescent="0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2:16" x14ac:dyDescent="0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2:16" x14ac:dyDescent="0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2:16" x14ac:dyDescent="0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2:16" x14ac:dyDescent="0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2:16" x14ac:dyDescent="0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2:16" x14ac:dyDescent="0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2:16" x14ac:dyDescent="0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2:16" x14ac:dyDescent="0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2:16" x14ac:dyDescent="0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2:16" x14ac:dyDescent="0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2:16" x14ac:dyDescent="0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2:16" x14ac:dyDescent="0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2:16" x14ac:dyDescent="0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2:16" x14ac:dyDescent="0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2:16" x14ac:dyDescent="0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2:16" x14ac:dyDescent="0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2:16" x14ac:dyDescent="0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2:16" x14ac:dyDescent="0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2:16" x14ac:dyDescent="0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2:16" x14ac:dyDescent="0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2:16" x14ac:dyDescent="0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2:16" x14ac:dyDescent="0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2:16" x14ac:dyDescent="0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2:16" x14ac:dyDescent="0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2:16" x14ac:dyDescent="0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2:16" x14ac:dyDescent="0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2:16" x14ac:dyDescent="0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2:16" x14ac:dyDescent="0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2:16" x14ac:dyDescent="0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2:16" x14ac:dyDescent="0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2:16" x14ac:dyDescent="0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2:16" x14ac:dyDescent="0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2:16" x14ac:dyDescent="0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2:16" x14ac:dyDescent="0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2:16" x14ac:dyDescent="0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2:16" x14ac:dyDescent="0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2:16" x14ac:dyDescent="0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2:16" x14ac:dyDescent="0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2:16" x14ac:dyDescent="0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2:16" x14ac:dyDescent="0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2:16" x14ac:dyDescent="0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2:16" x14ac:dyDescent="0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2:16" x14ac:dyDescent="0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2:16" x14ac:dyDescent="0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2:16" x14ac:dyDescent="0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2:16" x14ac:dyDescent="0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2:16" x14ac:dyDescent="0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2:16" x14ac:dyDescent="0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2:16" x14ac:dyDescent="0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2:16" x14ac:dyDescent="0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2:16" x14ac:dyDescent="0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2:16" x14ac:dyDescent="0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2:16" x14ac:dyDescent="0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2:16" x14ac:dyDescent="0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2:16" x14ac:dyDescent="0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2:16" x14ac:dyDescent="0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2:16" x14ac:dyDescent="0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2:16" x14ac:dyDescent="0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2:16" x14ac:dyDescent="0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2:16" x14ac:dyDescent="0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2:16" x14ac:dyDescent="0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2:16" x14ac:dyDescent="0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2:16" x14ac:dyDescent="0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2:16" x14ac:dyDescent="0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2:16" x14ac:dyDescent="0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2:16" x14ac:dyDescent="0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2:16" x14ac:dyDescent="0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2:16" x14ac:dyDescent="0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2:16" x14ac:dyDescent="0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2:16" x14ac:dyDescent="0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2:16" x14ac:dyDescent="0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2:16" x14ac:dyDescent="0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2:16" x14ac:dyDescent="0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2:16" x14ac:dyDescent="0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2:16" x14ac:dyDescent="0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2:16" x14ac:dyDescent="0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2:16" x14ac:dyDescent="0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2:16" x14ac:dyDescent="0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2:16" x14ac:dyDescent="0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2:16" x14ac:dyDescent="0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2:16" x14ac:dyDescent="0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2:16" x14ac:dyDescent="0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2:16" x14ac:dyDescent="0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2:16" x14ac:dyDescent="0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2:16" x14ac:dyDescent="0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2:16" x14ac:dyDescent="0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2:16" x14ac:dyDescent="0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2:16" x14ac:dyDescent="0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2:16" x14ac:dyDescent="0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2:16" x14ac:dyDescent="0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2:16" x14ac:dyDescent="0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2:16" x14ac:dyDescent="0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2:16" x14ac:dyDescent="0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2:16" x14ac:dyDescent="0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2:16" x14ac:dyDescent="0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2:16" x14ac:dyDescent="0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2:16" x14ac:dyDescent="0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2:16" x14ac:dyDescent="0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2:16" x14ac:dyDescent="0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2:16" x14ac:dyDescent="0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2:16" x14ac:dyDescent="0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2:16" x14ac:dyDescent="0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2:16" x14ac:dyDescent="0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2:16" x14ac:dyDescent="0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2:16" x14ac:dyDescent="0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2:16" x14ac:dyDescent="0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2:16" x14ac:dyDescent="0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2:16" x14ac:dyDescent="0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2:16" x14ac:dyDescent="0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2:16" x14ac:dyDescent="0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2:16" x14ac:dyDescent="0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2:16" x14ac:dyDescent="0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2:16" x14ac:dyDescent="0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2:16" x14ac:dyDescent="0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2:16" x14ac:dyDescent="0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2:16" x14ac:dyDescent="0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2:16" x14ac:dyDescent="0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2:16" x14ac:dyDescent="0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2:16" x14ac:dyDescent="0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2:16" x14ac:dyDescent="0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2:16" x14ac:dyDescent="0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2:16" x14ac:dyDescent="0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2:16" x14ac:dyDescent="0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2:16" x14ac:dyDescent="0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2:16" x14ac:dyDescent="0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2:16" x14ac:dyDescent="0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2:16" x14ac:dyDescent="0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2:16" x14ac:dyDescent="0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2:16" x14ac:dyDescent="0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2:16" x14ac:dyDescent="0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2:16" x14ac:dyDescent="0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2:16" x14ac:dyDescent="0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2:16" x14ac:dyDescent="0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2:16" x14ac:dyDescent="0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2:16" x14ac:dyDescent="0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2:16" x14ac:dyDescent="0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2:16" x14ac:dyDescent="0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2:16" x14ac:dyDescent="0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2:16" x14ac:dyDescent="0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2:16" x14ac:dyDescent="0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2:16" x14ac:dyDescent="0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2:16" x14ac:dyDescent="0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2:16" x14ac:dyDescent="0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2:16" x14ac:dyDescent="0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2:16" x14ac:dyDescent="0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2:16" x14ac:dyDescent="0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2:16" x14ac:dyDescent="0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2:16" x14ac:dyDescent="0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2:16" x14ac:dyDescent="0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2:16" x14ac:dyDescent="0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2:16" x14ac:dyDescent="0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2:16" x14ac:dyDescent="0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2:16" x14ac:dyDescent="0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2:16" x14ac:dyDescent="0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2:16" x14ac:dyDescent="0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2:16" x14ac:dyDescent="0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2:16" x14ac:dyDescent="0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2:16" x14ac:dyDescent="0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2:16" x14ac:dyDescent="0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2:16" x14ac:dyDescent="0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2:16" x14ac:dyDescent="0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2:16" x14ac:dyDescent="0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2:16" x14ac:dyDescent="0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2:16" x14ac:dyDescent="0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2:16" x14ac:dyDescent="0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2:16" x14ac:dyDescent="0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2:16" x14ac:dyDescent="0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2:16" x14ac:dyDescent="0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2:16" x14ac:dyDescent="0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2:16" x14ac:dyDescent="0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2:16" x14ac:dyDescent="0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2:16" x14ac:dyDescent="0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2:16" x14ac:dyDescent="0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2:16" x14ac:dyDescent="0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2:16" x14ac:dyDescent="0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2:16" x14ac:dyDescent="0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2:16" x14ac:dyDescent="0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2:16" x14ac:dyDescent="0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2:16" x14ac:dyDescent="0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2:16" x14ac:dyDescent="0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2:16" x14ac:dyDescent="0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2:16" x14ac:dyDescent="0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2:16" x14ac:dyDescent="0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2:16" x14ac:dyDescent="0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2:16" x14ac:dyDescent="0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2:16" x14ac:dyDescent="0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2:16" x14ac:dyDescent="0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2:16" x14ac:dyDescent="0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2:16" x14ac:dyDescent="0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2:16" x14ac:dyDescent="0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2:16" x14ac:dyDescent="0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2:16" x14ac:dyDescent="0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2:16" x14ac:dyDescent="0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2:16" x14ac:dyDescent="0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2:16" x14ac:dyDescent="0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2:16" x14ac:dyDescent="0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2:16" x14ac:dyDescent="0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2:16" x14ac:dyDescent="0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2:16" x14ac:dyDescent="0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2:16" x14ac:dyDescent="0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2:16" x14ac:dyDescent="0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2:16" x14ac:dyDescent="0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2:16" x14ac:dyDescent="0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2:16" x14ac:dyDescent="0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2:16" x14ac:dyDescent="0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2:16" x14ac:dyDescent="0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2:16" x14ac:dyDescent="0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2:16" x14ac:dyDescent="0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2:16" x14ac:dyDescent="0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2:16" x14ac:dyDescent="0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2:16" x14ac:dyDescent="0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2:16" x14ac:dyDescent="0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2:16" x14ac:dyDescent="0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2:16" x14ac:dyDescent="0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2:16" x14ac:dyDescent="0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2:16" x14ac:dyDescent="0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2:16" x14ac:dyDescent="0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2:16" x14ac:dyDescent="0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2:16" x14ac:dyDescent="0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2:16" x14ac:dyDescent="0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2:16" x14ac:dyDescent="0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2:16" x14ac:dyDescent="0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2:16" x14ac:dyDescent="0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2:16" x14ac:dyDescent="0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2:16" x14ac:dyDescent="0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2:16" x14ac:dyDescent="0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2:16" x14ac:dyDescent="0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2:16" x14ac:dyDescent="0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2:16" x14ac:dyDescent="0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2:16" x14ac:dyDescent="0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2:16" x14ac:dyDescent="0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2:16" x14ac:dyDescent="0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2:16" x14ac:dyDescent="0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2:16" x14ac:dyDescent="0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2:16" x14ac:dyDescent="0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2:16" x14ac:dyDescent="0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2:16" x14ac:dyDescent="0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2:16" x14ac:dyDescent="0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2:16" x14ac:dyDescent="0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2:16" x14ac:dyDescent="0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2:16" x14ac:dyDescent="0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2:16" x14ac:dyDescent="0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2:16" x14ac:dyDescent="0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2:16" x14ac:dyDescent="0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2:16" x14ac:dyDescent="0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2:16" x14ac:dyDescent="0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2:16" x14ac:dyDescent="0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2:16" x14ac:dyDescent="0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2:16" x14ac:dyDescent="0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2:16" x14ac:dyDescent="0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2:16" x14ac:dyDescent="0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2:16" x14ac:dyDescent="0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2:16" x14ac:dyDescent="0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2:16" x14ac:dyDescent="0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2:16" x14ac:dyDescent="0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2:16" x14ac:dyDescent="0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2:16" x14ac:dyDescent="0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2:16" x14ac:dyDescent="0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2:16" x14ac:dyDescent="0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2:16" x14ac:dyDescent="0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2:16" x14ac:dyDescent="0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2:16" x14ac:dyDescent="0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2:16" x14ac:dyDescent="0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2:16" x14ac:dyDescent="0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2:16" x14ac:dyDescent="0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2:16" x14ac:dyDescent="0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2:16" x14ac:dyDescent="0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2:16" x14ac:dyDescent="0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2:16" x14ac:dyDescent="0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2:16" x14ac:dyDescent="0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2:16" x14ac:dyDescent="0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2:16" x14ac:dyDescent="0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2:16" x14ac:dyDescent="0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2:16" x14ac:dyDescent="0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2:16" x14ac:dyDescent="0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2:16" x14ac:dyDescent="0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2:16" x14ac:dyDescent="0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2:16" x14ac:dyDescent="0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2:16" x14ac:dyDescent="0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2:16" x14ac:dyDescent="0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2:16" x14ac:dyDescent="0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2:16" x14ac:dyDescent="0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2:16" x14ac:dyDescent="0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2:16" x14ac:dyDescent="0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2:16" x14ac:dyDescent="0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2:16" x14ac:dyDescent="0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2:16" x14ac:dyDescent="0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2:16" x14ac:dyDescent="0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2:16" x14ac:dyDescent="0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2:16" x14ac:dyDescent="0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2:16" x14ac:dyDescent="0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2:16" x14ac:dyDescent="0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2:16" x14ac:dyDescent="0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2:16" x14ac:dyDescent="0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2:16" x14ac:dyDescent="0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2:16" x14ac:dyDescent="0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2:16" x14ac:dyDescent="0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2:16" x14ac:dyDescent="0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2:16" x14ac:dyDescent="0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2:16" x14ac:dyDescent="0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2:16" x14ac:dyDescent="0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2:16" x14ac:dyDescent="0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2:16" x14ac:dyDescent="0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2:16" x14ac:dyDescent="0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2:16" x14ac:dyDescent="0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2:16" x14ac:dyDescent="0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2:16" x14ac:dyDescent="0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2:16" x14ac:dyDescent="0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2:16" x14ac:dyDescent="0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2:16" x14ac:dyDescent="0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2:16" x14ac:dyDescent="0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2:16" x14ac:dyDescent="0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2:16" x14ac:dyDescent="0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2:16" x14ac:dyDescent="0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2:16" x14ac:dyDescent="0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2:16" x14ac:dyDescent="0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2:16" x14ac:dyDescent="0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2:16" x14ac:dyDescent="0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2:16" x14ac:dyDescent="0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2:16" x14ac:dyDescent="0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2:16" x14ac:dyDescent="0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2:16" x14ac:dyDescent="0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2:16" x14ac:dyDescent="0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2:16" x14ac:dyDescent="0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2:16" x14ac:dyDescent="0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2:16" x14ac:dyDescent="0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2:16" x14ac:dyDescent="0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2:16" x14ac:dyDescent="0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2:16" x14ac:dyDescent="0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2:16" x14ac:dyDescent="0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2:16" x14ac:dyDescent="0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2:16" x14ac:dyDescent="0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2:16" x14ac:dyDescent="0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2:16" x14ac:dyDescent="0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2:16" x14ac:dyDescent="0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2:16" x14ac:dyDescent="0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2:16" x14ac:dyDescent="0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2:16" x14ac:dyDescent="0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2:16" x14ac:dyDescent="0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2:16" x14ac:dyDescent="0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2:16" x14ac:dyDescent="0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2:16" x14ac:dyDescent="0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2:16" x14ac:dyDescent="0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2:16" x14ac:dyDescent="0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2:16" x14ac:dyDescent="0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2:16" x14ac:dyDescent="0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2:16" x14ac:dyDescent="0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2:16" x14ac:dyDescent="0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2:16" x14ac:dyDescent="0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2:16" x14ac:dyDescent="0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2:16" x14ac:dyDescent="0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2:16" x14ac:dyDescent="0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2:16" x14ac:dyDescent="0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2:16" x14ac:dyDescent="0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2:16" x14ac:dyDescent="0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2:16" x14ac:dyDescent="0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2:16" x14ac:dyDescent="0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2:16" x14ac:dyDescent="0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2:16" x14ac:dyDescent="0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2:16" x14ac:dyDescent="0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2:16" x14ac:dyDescent="0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2:16" x14ac:dyDescent="0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2:16" x14ac:dyDescent="0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2:16" x14ac:dyDescent="0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2:16" x14ac:dyDescent="0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2:16" x14ac:dyDescent="0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2:16" x14ac:dyDescent="0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2:16" x14ac:dyDescent="0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2:16" x14ac:dyDescent="0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2:16" x14ac:dyDescent="0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2:16" x14ac:dyDescent="0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2:16" x14ac:dyDescent="0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2:16" x14ac:dyDescent="0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2:16" x14ac:dyDescent="0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2:16" x14ac:dyDescent="0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2:16" x14ac:dyDescent="0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2:16" x14ac:dyDescent="0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2:16" x14ac:dyDescent="0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2:16" x14ac:dyDescent="0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2:16" x14ac:dyDescent="0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2:16" x14ac:dyDescent="0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2:16" x14ac:dyDescent="0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2:16" x14ac:dyDescent="0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2:16" x14ac:dyDescent="0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2:16" x14ac:dyDescent="0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2:16" x14ac:dyDescent="0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2:16" x14ac:dyDescent="0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2:16" x14ac:dyDescent="0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2:16" x14ac:dyDescent="0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2:16" x14ac:dyDescent="0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2:16" x14ac:dyDescent="0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2:16" x14ac:dyDescent="0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2:16" x14ac:dyDescent="0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2:16" x14ac:dyDescent="0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2:16" x14ac:dyDescent="0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2:16" x14ac:dyDescent="0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2:16" x14ac:dyDescent="0.2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2:16" x14ac:dyDescent="0.2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2:16" x14ac:dyDescent="0.2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2:16" x14ac:dyDescent="0.2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2:16" x14ac:dyDescent="0.2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2:16" x14ac:dyDescent="0.2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2:16" x14ac:dyDescent="0.2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2:16" x14ac:dyDescent="0.2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2:16" x14ac:dyDescent="0.2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2:16" x14ac:dyDescent="0.2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2:16" x14ac:dyDescent="0.2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2:16" x14ac:dyDescent="0.2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2:16" x14ac:dyDescent="0.2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2:16" x14ac:dyDescent="0.2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2:16" x14ac:dyDescent="0.2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2:16" x14ac:dyDescent="0.2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2:16" x14ac:dyDescent="0.2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2:16" x14ac:dyDescent="0.2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2:16" x14ac:dyDescent="0.2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2:16" x14ac:dyDescent="0.2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2:16" x14ac:dyDescent="0.2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2:16" x14ac:dyDescent="0.25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2:16" x14ac:dyDescent="0.25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2:16" x14ac:dyDescent="0.25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2:16" x14ac:dyDescent="0.25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2:16" x14ac:dyDescent="0.25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2:16" x14ac:dyDescent="0.25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2:16" x14ac:dyDescent="0.25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2:16" x14ac:dyDescent="0.25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2:16" x14ac:dyDescent="0.25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2:16" x14ac:dyDescent="0.25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2:16" x14ac:dyDescent="0.25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2:16" x14ac:dyDescent="0.25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2:16" x14ac:dyDescent="0.25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2:16" x14ac:dyDescent="0.25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2:16" x14ac:dyDescent="0.25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2:16" x14ac:dyDescent="0.25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2:16" x14ac:dyDescent="0.25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2:16" x14ac:dyDescent="0.25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2:16" x14ac:dyDescent="0.25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2:16" x14ac:dyDescent="0.25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2:16" x14ac:dyDescent="0.25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2:16" x14ac:dyDescent="0.25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2:16" x14ac:dyDescent="0.25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2:16" x14ac:dyDescent="0.25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2:16" x14ac:dyDescent="0.25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2:16" x14ac:dyDescent="0.25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2:16" x14ac:dyDescent="0.25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2:16" x14ac:dyDescent="0.25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2:16" x14ac:dyDescent="0.25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2:16" x14ac:dyDescent="0.25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2:16" x14ac:dyDescent="0.25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2:16" x14ac:dyDescent="0.25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2:16" x14ac:dyDescent="0.25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2:16" x14ac:dyDescent="0.25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2:16" x14ac:dyDescent="0.25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2:16" x14ac:dyDescent="0.25"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2:16" x14ac:dyDescent="0.25"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2:16" x14ac:dyDescent="0.25"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2:16" x14ac:dyDescent="0.25"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2:16" x14ac:dyDescent="0.25"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2:16" x14ac:dyDescent="0.25"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2:16" x14ac:dyDescent="0.25"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2:16" x14ac:dyDescent="0.25"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2:16" x14ac:dyDescent="0.25"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2:16" x14ac:dyDescent="0.25"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2:16" x14ac:dyDescent="0.25"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2:16" x14ac:dyDescent="0.25"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2:16" x14ac:dyDescent="0.25"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2:16" x14ac:dyDescent="0.25"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2:16" x14ac:dyDescent="0.25"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2:16" x14ac:dyDescent="0.25"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2:16" x14ac:dyDescent="0.25"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2:16" x14ac:dyDescent="0.25"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2:16" x14ac:dyDescent="0.25"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2:16" x14ac:dyDescent="0.25"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2:16" x14ac:dyDescent="0.25"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2:16" x14ac:dyDescent="0.25"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2:16" x14ac:dyDescent="0.25"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2:16" x14ac:dyDescent="0.25"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2:16" x14ac:dyDescent="0.25"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2:16" x14ac:dyDescent="0.25"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2:16" x14ac:dyDescent="0.25"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2:16" x14ac:dyDescent="0.25"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2:16" x14ac:dyDescent="0.25"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2:16" x14ac:dyDescent="0.25"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2:16" x14ac:dyDescent="0.25"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2:16" x14ac:dyDescent="0.25"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2:16" x14ac:dyDescent="0.25"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2:16" x14ac:dyDescent="0.25"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2:16" x14ac:dyDescent="0.25"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2:16" x14ac:dyDescent="0.25"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2:16" x14ac:dyDescent="0.25"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2:16" x14ac:dyDescent="0.25"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2:16" x14ac:dyDescent="0.25"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2:16" x14ac:dyDescent="0.25"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2:16" x14ac:dyDescent="0.25"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2:16" x14ac:dyDescent="0.25"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2:16" x14ac:dyDescent="0.25"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2:16" x14ac:dyDescent="0.25"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2:16" x14ac:dyDescent="0.25"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2:16" x14ac:dyDescent="0.25"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2:16" x14ac:dyDescent="0.25"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2:16" x14ac:dyDescent="0.25"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2:16" x14ac:dyDescent="0.25"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2:16" x14ac:dyDescent="0.25"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2:16" x14ac:dyDescent="0.25"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2:16" x14ac:dyDescent="0.25"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2:16" x14ac:dyDescent="0.25"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2:16" x14ac:dyDescent="0.25"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2:16" x14ac:dyDescent="0.25"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2:16" x14ac:dyDescent="0.25"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2:16" x14ac:dyDescent="0.25"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2:16" x14ac:dyDescent="0.25"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2:16" x14ac:dyDescent="0.25"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2:16" x14ac:dyDescent="0.25"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2:16" x14ac:dyDescent="0.25"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2:16" x14ac:dyDescent="0.25"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2:16" x14ac:dyDescent="0.25"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2:16" x14ac:dyDescent="0.25"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2:16" x14ac:dyDescent="0.25"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2:16" x14ac:dyDescent="0.25"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</sheetData>
  <mergeCells count="10">
    <mergeCell ref="B21:F22"/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R716"/>
  <sheetViews>
    <sheetView zoomScale="90" zoomScaleNormal="90" workbookViewId="0">
      <selection activeCell="P9" sqref="B2:R16"/>
    </sheetView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17" width="13.7109375" style="34" customWidth="1"/>
    <col min="18" max="18" width="11.42578125" style="201" customWidth="1"/>
    <col min="19" max="262" width="11.42578125" style="48" customWidth="1"/>
    <col min="263" max="16384" width="9.140625" style="48"/>
  </cols>
  <sheetData>
    <row r="1" spans="2:18" ht="15.75" thickBo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8" ht="22.15" customHeight="1" thickTop="1" thickBot="1" x14ac:dyDescent="0.3">
      <c r="B2" s="217" t="s">
        <v>100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</row>
    <row r="3" spans="2:18" ht="22.15" customHeight="1" thickTop="1" thickBot="1" x14ac:dyDescent="0.3">
      <c r="B3" s="220" t="s">
        <v>137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47"/>
    </row>
    <row r="4" spans="2:18" ht="22.15" customHeight="1" thickTop="1" x14ac:dyDescent="0.25">
      <c r="B4" s="296" t="s">
        <v>101</v>
      </c>
      <c r="C4" s="299">
        <v>2015</v>
      </c>
      <c r="D4" s="290"/>
      <c r="E4" s="290">
        <v>2016</v>
      </c>
      <c r="F4" s="290"/>
      <c r="G4" s="290">
        <v>2017</v>
      </c>
      <c r="H4" s="290"/>
      <c r="I4" s="290">
        <v>2018</v>
      </c>
      <c r="J4" s="290"/>
      <c r="K4" s="290">
        <v>2019</v>
      </c>
      <c r="L4" s="301"/>
      <c r="M4" s="290">
        <v>2020</v>
      </c>
      <c r="N4" s="301"/>
      <c r="O4" s="290">
        <v>2021</v>
      </c>
      <c r="P4" s="291"/>
      <c r="Q4" s="226" t="s">
        <v>131</v>
      </c>
    </row>
    <row r="5" spans="2:18" ht="22.15" customHeight="1" x14ac:dyDescent="0.25">
      <c r="B5" s="297"/>
      <c r="C5" s="300">
        <v>2015</v>
      </c>
      <c r="D5" s="292"/>
      <c r="E5" s="292">
        <v>2016</v>
      </c>
      <c r="F5" s="292"/>
      <c r="G5" s="292">
        <v>2017</v>
      </c>
      <c r="H5" s="292"/>
      <c r="I5" s="292">
        <v>2017</v>
      </c>
      <c r="J5" s="292"/>
      <c r="K5" s="292">
        <v>2017</v>
      </c>
      <c r="L5" s="302"/>
      <c r="M5" s="292">
        <v>2017</v>
      </c>
      <c r="N5" s="302"/>
      <c r="O5" s="292">
        <v>2017</v>
      </c>
      <c r="P5" s="293"/>
      <c r="Q5" s="273"/>
    </row>
    <row r="6" spans="2:18" ht="22.15" customHeight="1" thickBot="1" x14ac:dyDescent="0.3">
      <c r="B6" s="298"/>
      <c r="C6" s="186" t="s">
        <v>3</v>
      </c>
      <c r="D6" s="132" t="s">
        <v>4</v>
      </c>
      <c r="E6" s="187" t="s">
        <v>3</v>
      </c>
      <c r="F6" s="132" t="s">
        <v>4</v>
      </c>
      <c r="G6" s="187" t="s">
        <v>3</v>
      </c>
      <c r="H6" s="133" t="s">
        <v>4</v>
      </c>
      <c r="I6" s="187" t="s">
        <v>3</v>
      </c>
      <c r="J6" s="133" t="s">
        <v>4</v>
      </c>
      <c r="K6" s="187" t="s">
        <v>3</v>
      </c>
      <c r="L6" s="133" t="s">
        <v>4</v>
      </c>
      <c r="M6" s="187" t="s">
        <v>3</v>
      </c>
      <c r="N6" s="133" t="s">
        <v>4</v>
      </c>
      <c r="O6" s="187" t="s">
        <v>3</v>
      </c>
      <c r="P6" s="133" t="s">
        <v>4</v>
      </c>
      <c r="Q6" s="274"/>
    </row>
    <row r="7" spans="2:18" ht="22.15" customHeight="1" thickTop="1" x14ac:dyDescent="0.25">
      <c r="B7" s="134" t="s">
        <v>36</v>
      </c>
      <c r="C7" s="59">
        <v>16</v>
      </c>
      <c r="D7" s="60">
        <v>4.3874081386420971E-4</v>
      </c>
      <c r="E7" s="80">
        <v>17</v>
      </c>
      <c r="F7" s="60">
        <v>4.5250073198647821E-4</v>
      </c>
      <c r="G7" s="80">
        <v>19</v>
      </c>
      <c r="H7" s="62">
        <v>5.144311474522121E-4</v>
      </c>
      <c r="I7" s="80">
        <v>33</v>
      </c>
      <c r="J7" s="62">
        <v>8.9047195013357077E-4</v>
      </c>
      <c r="K7" s="80">
        <v>25</v>
      </c>
      <c r="L7" s="62">
        <v>6.8184917496249826E-4</v>
      </c>
      <c r="M7" s="80">
        <v>17</v>
      </c>
      <c r="N7" s="62">
        <v>6.3028325671066296E-4</v>
      </c>
      <c r="O7" s="80">
        <v>19</v>
      </c>
      <c r="P7" s="62">
        <v>6.3623882396276327E-4</v>
      </c>
      <c r="Q7" s="135">
        <v>0.11764705882352941</v>
      </c>
      <c r="R7" s="202" t="s">
        <v>54</v>
      </c>
    </row>
    <row r="8" spans="2:18" ht="22.15" customHeight="1" x14ac:dyDescent="0.25">
      <c r="B8" s="134" t="s">
        <v>37</v>
      </c>
      <c r="C8" s="59">
        <v>32</v>
      </c>
      <c r="D8" s="60">
        <v>8.7748162772841943E-4</v>
      </c>
      <c r="E8" s="80">
        <v>39</v>
      </c>
      <c r="F8" s="60">
        <v>1.0380899145572148E-3</v>
      </c>
      <c r="G8" s="80">
        <v>39</v>
      </c>
      <c r="H8" s="62">
        <v>1.0559376184545405E-3</v>
      </c>
      <c r="I8" s="80">
        <v>50</v>
      </c>
      <c r="J8" s="62">
        <v>1.3491999244448043E-3</v>
      </c>
      <c r="K8" s="80">
        <v>50</v>
      </c>
      <c r="L8" s="62">
        <v>1.3636983499249965E-3</v>
      </c>
      <c r="M8" s="80">
        <v>32</v>
      </c>
      <c r="N8" s="62">
        <v>1.1864155420436007E-3</v>
      </c>
      <c r="O8" s="80">
        <v>34</v>
      </c>
      <c r="P8" s="62">
        <v>1.1385326323544184E-3</v>
      </c>
      <c r="Q8" s="135">
        <v>6.25E-2</v>
      </c>
      <c r="R8" s="202" t="s">
        <v>55</v>
      </c>
    </row>
    <row r="9" spans="2:18" ht="22.15" customHeight="1" x14ac:dyDescent="0.25">
      <c r="B9" s="134" t="s">
        <v>38</v>
      </c>
      <c r="C9" s="59">
        <v>91</v>
      </c>
      <c r="D9" s="60">
        <v>2.4953383788526929E-3</v>
      </c>
      <c r="E9" s="80">
        <v>103</v>
      </c>
      <c r="F9" s="60">
        <v>2.7416220820357211E-3</v>
      </c>
      <c r="G9" s="80">
        <v>106</v>
      </c>
      <c r="H9" s="62">
        <v>2.8699842963123409E-3</v>
      </c>
      <c r="I9" s="80">
        <v>87</v>
      </c>
      <c r="J9" s="62">
        <v>2.3476078685339594E-3</v>
      </c>
      <c r="K9" s="80">
        <v>103</v>
      </c>
      <c r="L9" s="62">
        <v>2.8092186008454928E-3</v>
      </c>
      <c r="M9" s="80">
        <v>66</v>
      </c>
      <c r="N9" s="62">
        <v>2.4469820554649264E-3</v>
      </c>
      <c r="O9" s="80">
        <v>83</v>
      </c>
      <c r="P9" s="62">
        <v>2.7793590731004921E-3</v>
      </c>
      <c r="Q9" s="135">
        <v>0.25757575757575757</v>
      </c>
      <c r="R9" s="202" t="s">
        <v>56</v>
      </c>
    </row>
    <row r="10" spans="2:18" ht="22.15" customHeight="1" x14ac:dyDescent="0.25">
      <c r="B10" s="134" t="s">
        <v>39</v>
      </c>
      <c r="C10" s="59">
        <v>363</v>
      </c>
      <c r="D10" s="60">
        <v>9.9539322145442578E-3</v>
      </c>
      <c r="E10" s="80">
        <v>392</v>
      </c>
      <c r="F10" s="60">
        <v>1.0434134525805851E-2</v>
      </c>
      <c r="G10" s="80">
        <v>390</v>
      </c>
      <c r="H10" s="62">
        <v>1.0559376184545406E-2</v>
      </c>
      <c r="I10" s="80">
        <v>433</v>
      </c>
      <c r="J10" s="62">
        <v>1.1684071345692005E-2</v>
      </c>
      <c r="K10" s="80">
        <v>342</v>
      </c>
      <c r="L10" s="62">
        <v>9.327696713486976E-3</v>
      </c>
      <c r="M10" s="80">
        <v>314</v>
      </c>
      <c r="N10" s="62">
        <v>1.1641702506302833E-2</v>
      </c>
      <c r="O10" s="80">
        <v>318</v>
      </c>
      <c r="P10" s="62">
        <v>1.0648628737903091E-2</v>
      </c>
      <c r="Q10" s="135">
        <v>1.2738853503184714E-2</v>
      </c>
      <c r="R10" s="202" t="s">
        <v>57</v>
      </c>
    </row>
    <row r="11" spans="2:18" ht="22.15" customHeight="1" x14ac:dyDescent="0.25">
      <c r="B11" s="134" t="s">
        <v>40</v>
      </c>
      <c r="C11" s="59">
        <v>1799</v>
      </c>
      <c r="D11" s="60">
        <v>4.9330920258857082E-2</v>
      </c>
      <c r="E11" s="80">
        <v>1775</v>
      </c>
      <c r="F11" s="60">
        <v>4.7246399957411693E-2</v>
      </c>
      <c r="G11" s="80">
        <v>1756</v>
      </c>
      <c r="H11" s="62">
        <v>4.7544268154004442E-2</v>
      </c>
      <c r="I11" s="80">
        <v>1754</v>
      </c>
      <c r="J11" s="62">
        <v>4.7329933349523734E-2</v>
      </c>
      <c r="K11" s="80">
        <v>1574</v>
      </c>
      <c r="L11" s="62">
        <v>4.2929224055638891E-2</v>
      </c>
      <c r="M11" s="80">
        <v>1304</v>
      </c>
      <c r="N11" s="62">
        <v>4.8346433338276734E-2</v>
      </c>
      <c r="O11" s="80">
        <v>1367</v>
      </c>
      <c r="P11" s="62">
        <v>4.5775709071426182E-2</v>
      </c>
      <c r="Q11" s="135">
        <v>4.8312883435582821E-2</v>
      </c>
      <c r="R11" s="202" t="s">
        <v>58</v>
      </c>
    </row>
    <row r="12" spans="2:18" ht="22.15" customHeight="1" x14ac:dyDescent="0.25">
      <c r="B12" s="134" t="s">
        <v>41</v>
      </c>
      <c r="C12" s="59">
        <v>3201</v>
      </c>
      <c r="D12" s="60">
        <v>8.777558407370846E-2</v>
      </c>
      <c r="E12" s="80">
        <v>3449</v>
      </c>
      <c r="F12" s="60">
        <v>9.180441321302138E-2</v>
      </c>
      <c r="G12" s="80">
        <v>3471</v>
      </c>
      <c r="H12" s="62">
        <v>9.3978448042454102E-2</v>
      </c>
      <c r="I12" s="80">
        <v>3456</v>
      </c>
      <c r="J12" s="62">
        <v>9.3256698777624866E-2</v>
      </c>
      <c r="K12" s="80">
        <v>3422</v>
      </c>
      <c r="L12" s="62">
        <v>9.3331515068866763E-2</v>
      </c>
      <c r="M12" s="80">
        <v>2675</v>
      </c>
      <c r="N12" s="62">
        <v>9.9176924217707255E-2</v>
      </c>
      <c r="O12" s="80">
        <v>2885</v>
      </c>
      <c r="P12" s="62">
        <v>9.660784248066169E-2</v>
      </c>
      <c r="Q12" s="135">
        <v>7.8504672897196259E-2</v>
      </c>
      <c r="R12" s="202" t="s">
        <v>59</v>
      </c>
    </row>
    <row r="13" spans="2:18" ht="22.15" customHeight="1" x14ac:dyDescent="0.25">
      <c r="B13" s="134" t="s">
        <v>42</v>
      </c>
      <c r="C13" s="59">
        <v>4548</v>
      </c>
      <c r="D13" s="60">
        <v>0.12471207634090162</v>
      </c>
      <c r="E13" s="80">
        <v>4909</v>
      </c>
      <c r="F13" s="60">
        <v>0.13066624078362479</v>
      </c>
      <c r="G13" s="80">
        <v>4667</v>
      </c>
      <c r="H13" s="62">
        <v>0.12636053500839334</v>
      </c>
      <c r="I13" s="80">
        <v>4929</v>
      </c>
      <c r="J13" s="62">
        <v>0.1330041285517688</v>
      </c>
      <c r="K13" s="80">
        <v>4906</v>
      </c>
      <c r="L13" s="62">
        <v>0.13380608209464068</v>
      </c>
      <c r="M13" s="80">
        <v>3944</v>
      </c>
      <c r="N13" s="62">
        <v>0.1462257155568738</v>
      </c>
      <c r="O13" s="80">
        <v>4040</v>
      </c>
      <c r="P13" s="62">
        <v>0.13528446572681915</v>
      </c>
      <c r="Q13" s="135">
        <v>2.434077079107505E-2</v>
      </c>
      <c r="R13" s="202" t="s">
        <v>60</v>
      </c>
    </row>
    <row r="14" spans="2:18" ht="22.15" customHeight="1" x14ac:dyDescent="0.25">
      <c r="B14" s="134" t="s">
        <v>43</v>
      </c>
      <c r="C14" s="59">
        <v>3009</v>
      </c>
      <c r="D14" s="60">
        <v>8.2510694307337942E-2</v>
      </c>
      <c r="E14" s="80">
        <v>2884</v>
      </c>
      <c r="F14" s="60">
        <v>7.676541829700019E-2</v>
      </c>
      <c r="G14" s="80">
        <v>2886</v>
      </c>
      <c r="H14" s="62">
        <v>7.8139383765636006E-2</v>
      </c>
      <c r="I14" s="80">
        <v>3018</v>
      </c>
      <c r="J14" s="62">
        <v>8.1437707439488388E-2</v>
      </c>
      <c r="K14" s="80">
        <v>2809</v>
      </c>
      <c r="L14" s="62">
        <v>7.6612573298786305E-2</v>
      </c>
      <c r="M14" s="80">
        <v>2279</v>
      </c>
      <c r="N14" s="62">
        <v>8.4495031884917693E-2</v>
      </c>
      <c r="O14" s="80">
        <v>2372</v>
      </c>
      <c r="P14" s="62">
        <v>7.9429394233667086E-2</v>
      </c>
      <c r="Q14" s="135">
        <v>4.0807371654234315E-2</v>
      </c>
      <c r="R14" s="202" t="s">
        <v>61</v>
      </c>
    </row>
    <row r="15" spans="2:18" ht="22.15" customHeight="1" thickBot="1" x14ac:dyDescent="0.3">
      <c r="B15" s="134" t="s">
        <v>44</v>
      </c>
      <c r="C15" s="59">
        <v>23409</v>
      </c>
      <c r="D15" s="60">
        <v>0.64190523198420535</v>
      </c>
      <c r="E15" s="80">
        <v>24001</v>
      </c>
      <c r="F15" s="60">
        <v>0.63885118049455669</v>
      </c>
      <c r="G15" s="80">
        <v>23600</v>
      </c>
      <c r="H15" s="62">
        <v>0.63897763578274758</v>
      </c>
      <c r="I15" s="80">
        <v>23299</v>
      </c>
      <c r="J15" s="62">
        <v>0.62870018079278989</v>
      </c>
      <c r="K15" s="80">
        <v>23434</v>
      </c>
      <c r="L15" s="62">
        <v>0.63913814264284741</v>
      </c>
      <c r="M15" s="80">
        <v>16341</v>
      </c>
      <c r="N15" s="62">
        <v>0.60585051164170256</v>
      </c>
      <c r="O15" s="80">
        <v>18745</v>
      </c>
      <c r="P15" s="62">
        <v>0.62769982922010514</v>
      </c>
      <c r="Q15" s="135">
        <v>0.14711461966831896</v>
      </c>
      <c r="R15" s="202" t="s">
        <v>62</v>
      </c>
    </row>
    <row r="16" spans="2:18" ht="22.15" customHeight="1" thickTop="1" thickBot="1" x14ac:dyDescent="0.3">
      <c r="B16" s="66" t="s">
        <v>19</v>
      </c>
      <c r="C16" s="67">
        <v>36468</v>
      </c>
      <c r="D16" s="68">
        <v>1</v>
      </c>
      <c r="E16" s="69">
        <v>37569</v>
      </c>
      <c r="F16" s="68">
        <v>1</v>
      </c>
      <c r="G16" s="69">
        <v>36934</v>
      </c>
      <c r="H16" s="70">
        <v>1</v>
      </c>
      <c r="I16" s="69">
        <v>37059</v>
      </c>
      <c r="J16" s="70">
        <v>1</v>
      </c>
      <c r="K16" s="69">
        <v>36665</v>
      </c>
      <c r="L16" s="70">
        <v>1</v>
      </c>
      <c r="M16" s="69">
        <v>26972</v>
      </c>
      <c r="N16" s="70">
        <v>1</v>
      </c>
      <c r="O16" s="69">
        <v>29863</v>
      </c>
      <c r="P16" s="70">
        <v>1</v>
      </c>
      <c r="Q16" s="136">
        <v>0.10718522912650155</v>
      </c>
      <c r="R16" s="204" t="s">
        <v>53</v>
      </c>
    </row>
    <row r="17" spans="2:17" ht="15.75" thickTop="1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2:17" x14ac:dyDescent="0.25">
      <c r="B18" s="48"/>
      <c r="C18" s="48"/>
      <c r="D18" s="48"/>
      <c r="E18" s="48"/>
      <c r="F18" s="48"/>
      <c r="G18" s="57"/>
      <c r="H18" s="74"/>
      <c r="I18" s="57"/>
      <c r="J18" s="74"/>
      <c r="K18" s="57"/>
      <c r="L18" s="74"/>
      <c r="M18" s="57"/>
      <c r="N18" s="74"/>
      <c r="O18" s="57"/>
      <c r="P18" s="74"/>
      <c r="Q18" s="75"/>
    </row>
    <row r="19" spans="2:17" x14ac:dyDescent="0.25">
      <c r="B19" s="48"/>
      <c r="C19" s="48"/>
      <c r="D19" s="48"/>
      <c r="E19" s="48"/>
      <c r="F19" s="48"/>
      <c r="G19" s="57"/>
      <c r="H19" s="74"/>
      <c r="I19" s="57"/>
      <c r="J19" s="74"/>
      <c r="K19" s="57"/>
      <c r="L19" s="74"/>
      <c r="M19" s="57"/>
      <c r="N19" s="74"/>
      <c r="O19" s="57"/>
      <c r="P19" s="74"/>
      <c r="Q19" s="75"/>
    </row>
    <row r="20" spans="2:17" x14ac:dyDescent="0.25">
      <c r="B20" s="48"/>
      <c r="C20" s="48"/>
      <c r="D20" s="48"/>
      <c r="E20" s="65"/>
      <c r="F20" s="48"/>
      <c r="G20" s="57"/>
      <c r="H20" s="74"/>
      <c r="I20" s="57"/>
      <c r="J20" s="74"/>
      <c r="K20" s="57"/>
      <c r="L20" s="74"/>
      <c r="M20" s="57"/>
      <c r="N20" s="74"/>
      <c r="O20" s="57"/>
      <c r="P20" s="74"/>
      <c r="Q20" s="75"/>
    </row>
    <row r="21" spans="2:17" x14ac:dyDescent="0.25">
      <c r="B21" s="48"/>
      <c r="C21" s="48"/>
      <c r="D21" s="48"/>
      <c r="E21" s="48"/>
      <c r="F21" s="48"/>
      <c r="G21" s="57"/>
      <c r="H21" s="74"/>
      <c r="I21" s="57"/>
      <c r="J21" s="74"/>
      <c r="K21" s="57"/>
      <c r="L21" s="74"/>
      <c r="M21" s="57"/>
      <c r="N21" s="74"/>
      <c r="O21" s="57"/>
      <c r="P21" s="74"/>
      <c r="Q21" s="75"/>
    </row>
    <row r="22" spans="2:17" x14ac:dyDescent="0.25">
      <c r="B22" s="48"/>
      <c r="C22" s="48"/>
      <c r="D22" s="48"/>
      <c r="E22" s="48"/>
      <c r="F22" s="48"/>
      <c r="G22" s="57"/>
      <c r="H22" s="74"/>
      <c r="I22" s="57"/>
      <c r="J22" s="74"/>
      <c r="K22" s="57"/>
      <c r="L22" s="74"/>
      <c r="M22" s="57"/>
      <c r="N22" s="74"/>
      <c r="O22" s="57"/>
      <c r="P22" s="74"/>
      <c r="Q22" s="75"/>
    </row>
    <row r="23" spans="2:17" x14ac:dyDescent="0.25">
      <c r="B23" s="48"/>
      <c r="C23" s="48"/>
      <c r="D23" s="48"/>
      <c r="E23" s="48"/>
      <c r="F23" s="48"/>
      <c r="G23" s="57"/>
      <c r="H23" s="74"/>
      <c r="I23" s="57"/>
      <c r="J23" s="74"/>
      <c r="K23" s="57"/>
      <c r="L23" s="74"/>
      <c r="M23" s="57"/>
      <c r="N23" s="74"/>
      <c r="O23" s="57"/>
      <c r="P23" s="74"/>
      <c r="Q23" s="75"/>
    </row>
    <row r="24" spans="2:17" x14ac:dyDescent="0.25">
      <c r="B24" s="48"/>
      <c r="C24" s="48"/>
      <c r="D24" s="48"/>
      <c r="E24" s="48"/>
      <c r="F24" s="48"/>
      <c r="G24" s="57"/>
      <c r="H24" s="74"/>
      <c r="I24" s="57"/>
      <c r="J24" s="74"/>
      <c r="K24" s="57"/>
      <c r="L24" s="74"/>
      <c r="M24" s="57"/>
      <c r="N24" s="74"/>
      <c r="O24" s="57"/>
      <c r="P24" s="74"/>
      <c r="Q24" s="75"/>
    </row>
    <row r="25" spans="2:17" x14ac:dyDescent="0.25">
      <c r="B25" s="48"/>
      <c r="C25" s="48"/>
      <c r="D25" s="48"/>
      <c r="E25" s="48"/>
      <c r="F25" s="48"/>
      <c r="G25" s="57"/>
      <c r="H25" s="74"/>
      <c r="I25" s="57"/>
      <c r="J25" s="74"/>
      <c r="K25" s="57"/>
      <c r="L25" s="74"/>
      <c r="M25" s="57"/>
      <c r="N25" s="74"/>
      <c r="O25" s="57"/>
      <c r="P25" s="74"/>
      <c r="Q25" s="75"/>
    </row>
    <row r="26" spans="2:17" x14ac:dyDescent="0.25">
      <c r="B26" s="48"/>
      <c r="C26" s="48"/>
      <c r="D26" s="48"/>
      <c r="E26" s="48"/>
      <c r="F26" s="48"/>
      <c r="G26" s="57"/>
      <c r="H26" s="74"/>
      <c r="I26" s="57"/>
      <c r="J26" s="74"/>
      <c r="K26" s="57"/>
      <c r="L26" s="74"/>
      <c r="M26" s="57"/>
      <c r="N26" s="74"/>
      <c r="O26" s="57"/>
      <c r="P26" s="74"/>
      <c r="Q26" s="75"/>
    </row>
    <row r="27" spans="2:17" x14ac:dyDescent="0.25">
      <c r="B27" s="48"/>
      <c r="C27" s="48"/>
      <c r="D27" s="48"/>
      <c r="E27" s="48"/>
      <c r="F27" s="48"/>
      <c r="G27" s="72"/>
      <c r="H27" s="74"/>
      <c r="I27" s="72"/>
      <c r="J27" s="74"/>
      <c r="K27" s="72"/>
      <c r="L27" s="74"/>
      <c r="M27" s="72"/>
      <c r="N27" s="74"/>
      <c r="O27" s="72"/>
      <c r="P27" s="74"/>
      <c r="Q27" s="76"/>
    </row>
    <row r="28" spans="2:17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2:17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2:17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2:17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2:17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2:17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2:17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2:17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2:17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2:17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2:17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2:17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2:17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2:17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2:17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2:17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2:17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2:17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2:17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2:17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2:17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2:17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2:17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2:17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4" spans="2:17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2:17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2:17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2:17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2:17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2:17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2:17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2:17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2:17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2:17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2:17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2:17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2:17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2:17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2:17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2:17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2:17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  <row r="71" spans="2:17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2:17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2:17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2:17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</row>
    <row r="75" spans="2:17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  <row r="76" spans="2:17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</row>
    <row r="77" spans="2:17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2:17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2:17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2:17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2:17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2:17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</row>
    <row r="83" spans="2:17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2:17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5" spans="2:17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6" spans="2:17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2:17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spans="2:17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</row>
    <row r="89" spans="2:17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2:17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1" spans="2:17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2:17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</row>
    <row r="93" spans="2:17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</row>
    <row r="94" spans="2:17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</row>
    <row r="95" spans="2:17" x14ac:dyDescent="0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</row>
    <row r="96" spans="2:17" x14ac:dyDescent="0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2:17" x14ac:dyDescent="0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2:17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</row>
    <row r="99" spans="2:17" x14ac:dyDescent="0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2:17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2:17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2:17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2:17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2:17" x14ac:dyDescent="0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  <row r="105" spans="2:17" x14ac:dyDescent="0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2:17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2:17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</row>
    <row r="108" spans="2:17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2:17" x14ac:dyDescent="0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2:17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  <row r="111" spans="2:17" x14ac:dyDescent="0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2:17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</row>
    <row r="113" spans="2:17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2:17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2:17" x14ac:dyDescent="0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</row>
    <row r="116" spans="2:17" x14ac:dyDescent="0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</row>
    <row r="117" spans="2:17" x14ac:dyDescent="0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</row>
    <row r="118" spans="2:17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</row>
    <row r="119" spans="2:17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</row>
    <row r="120" spans="2:17" x14ac:dyDescent="0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</row>
    <row r="121" spans="2:17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</row>
    <row r="122" spans="2:17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</row>
    <row r="123" spans="2:17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24" spans="2:17" x14ac:dyDescent="0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</row>
    <row r="125" spans="2:17" x14ac:dyDescent="0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</row>
    <row r="126" spans="2:17" x14ac:dyDescent="0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</row>
    <row r="127" spans="2:17" x14ac:dyDescent="0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</row>
    <row r="128" spans="2:17" x14ac:dyDescent="0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</row>
    <row r="129" spans="2:17" x14ac:dyDescent="0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</row>
    <row r="130" spans="2:17" x14ac:dyDescent="0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</row>
    <row r="131" spans="2:17" x14ac:dyDescent="0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</row>
    <row r="132" spans="2:17" x14ac:dyDescent="0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</row>
    <row r="133" spans="2:17" x14ac:dyDescent="0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</row>
    <row r="134" spans="2:17" x14ac:dyDescent="0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</row>
    <row r="135" spans="2:17" x14ac:dyDescent="0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2:17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2:17" x14ac:dyDescent="0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</row>
    <row r="138" spans="2:17" x14ac:dyDescent="0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2:17" x14ac:dyDescent="0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2:17" x14ac:dyDescent="0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2:17" x14ac:dyDescent="0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2:17" x14ac:dyDescent="0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2:17" x14ac:dyDescent="0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2:17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2:17" x14ac:dyDescent="0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2:17" x14ac:dyDescent="0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2:17" x14ac:dyDescent="0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2:17" x14ac:dyDescent="0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2:17" x14ac:dyDescent="0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2:17" x14ac:dyDescent="0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</row>
    <row r="151" spans="2:17" x14ac:dyDescent="0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</row>
    <row r="152" spans="2:17" x14ac:dyDescent="0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</row>
    <row r="153" spans="2:17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</row>
    <row r="154" spans="2:17" x14ac:dyDescent="0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</row>
    <row r="155" spans="2:17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</row>
    <row r="156" spans="2:17" x14ac:dyDescent="0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</row>
    <row r="157" spans="2:17" x14ac:dyDescent="0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</row>
    <row r="158" spans="2:17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</row>
    <row r="159" spans="2:17" x14ac:dyDescent="0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</row>
    <row r="160" spans="2:17" x14ac:dyDescent="0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</row>
    <row r="161" spans="2:17" x14ac:dyDescent="0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</row>
    <row r="162" spans="2:17" x14ac:dyDescent="0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</row>
    <row r="163" spans="2:17" x14ac:dyDescent="0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</row>
    <row r="164" spans="2:17" x14ac:dyDescent="0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</row>
    <row r="165" spans="2:17" x14ac:dyDescent="0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</row>
    <row r="166" spans="2:17" x14ac:dyDescent="0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</row>
    <row r="167" spans="2:17" x14ac:dyDescent="0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</row>
    <row r="168" spans="2:17" x14ac:dyDescent="0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</row>
    <row r="169" spans="2:17" x14ac:dyDescent="0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</row>
    <row r="170" spans="2:17" x14ac:dyDescent="0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</row>
    <row r="171" spans="2:17" x14ac:dyDescent="0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</row>
    <row r="172" spans="2:17" x14ac:dyDescent="0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</row>
    <row r="173" spans="2:17" x14ac:dyDescent="0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</row>
    <row r="174" spans="2:17" x14ac:dyDescent="0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</row>
    <row r="175" spans="2:17" x14ac:dyDescent="0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</row>
    <row r="176" spans="2:17" x14ac:dyDescent="0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</row>
    <row r="177" spans="2:17" x14ac:dyDescent="0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</row>
    <row r="178" spans="2:17" x14ac:dyDescent="0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</row>
    <row r="179" spans="2:17" x14ac:dyDescent="0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</row>
    <row r="180" spans="2:17" x14ac:dyDescent="0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</row>
    <row r="181" spans="2:17" x14ac:dyDescent="0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</row>
    <row r="182" spans="2:17" x14ac:dyDescent="0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</row>
    <row r="183" spans="2:17" x14ac:dyDescent="0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</row>
    <row r="184" spans="2:17" x14ac:dyDescent="0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</row>
    <row r="185" spans="2:17" x14ac:dyDescent="0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</row>
    <row r="186" spans="2:17" x14ac:dyDescent="0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</row>
    <row r="187" spans="2:17" x14ac:dyDescent="0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</row>
    <row r="188" spans="2:17" x14ac:dyDescent="0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</row>
    <row r="189" spans="2:17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</row>
    <row r="190" spans="2:17" x14ac:dyDescent="0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</row>
    <row r="191" spans="2:17" x14ac:dyDescent="0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</row>
    <row r="192" spans="2:17" x14ac:dyDescent="0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</row>
    <row r="193" spans="2:17" x14ac:dyDescent="0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</row>
    <row r="194" spans="2:17" x14ac:dyDescent="0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</row>
    <row r="195" spans="2:17" x14ac:dyDescent="0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</row>
    <row r="196" spans="2:17" x14ac:dyDescent="0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</row>
    <row r="197" spans="2:17" x14ac:dyDescent="0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</row>
    <row r="198" spans="2:17" x14ac:dyDescent="0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</row>
    <row r="199" spans="2:17" x14ac:dyDescent="0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</row>
    <row r="200" spans="2:17" x14ac:dyDescent="0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</row>
    <row r="201" spans="2:17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</row>
    <row r="202" spans="2:17" x14ac:dyDescent="0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</row>
    <row r="203" spans="2:17" x14ac:dyDescent="0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</row>
    <row r="204" spans="2:17" x14ac:dyDescent="0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</row>
    <row r="205" spans="2:17" x14ac:dyDescent="0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</row>
    <row r="206" spans="2:17" x14ac:dyDescent="0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</row>
    <row r="207" spans="2:17" x14ac:dyDescent="0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</row>
    <row r="208" spans="2:17" x14ac:dyDescent="0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</row>
    <row r="209" spans="2:17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</row>
    <row r="210" spans="2:17" x14ac:dyDescent="0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</row>
    <row r="211" spans="2:17" x14ac:dyDescent="0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</row>
    <row r="212" spans="2:17" x14ac:dyDescent="0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</row>
    <row r="213" spans="2:17" x14ac:dyDescent="0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</row>
    <row r="214" spans="2:17" x14ac:dyDescent="0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</row>
    <row r="215" spans="2:17" x14ac:dyDescent="0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</row>
    <row r="216" spans="2:17" x14ac:dyDescent="0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</row>
    <row r="217" spans="2:17" x14ac:dyDescent="0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</row>
    <row r="218" spans="2:17" x14ac:dyDescent="0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</row>
    <row r="219" spans="2:17" x14ac:dyDescent="0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</row>
    <row r="220" spans="2:17" x14ac:dyDescent="0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</row>
    <row r="221" spans="2:17" x14ac:dyDescent="0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</row>
    <row r="222" spans="2:17" x14ac:dyDescent="0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</row>
    <row r="223" spans="2:17" x14ac:dyDescent="0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</row>
    <row r="224" spans="2:17" x14ac:dyDescent="0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</row>
    <row r="225" spans="2:17" x14ac:dyDescent="0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</row>
    <row r="226" spans="2:17" x14ac:dyDescent="0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</row>
    <row r="227" spans="2:17" x14ac:dyDescent="0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</row>
    <row r="228" spans="2:17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</row>
    <row r="229" spans="2:17" x14ac:dyDescent="0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</row>
    <row r="230" spans="2:17" x14ac:dyDescent="0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</row>
    <row r="231" spans="2:17" x14ac:dyDescent="0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</row>
    <row r="232" spans="2:17" x14ac:dyDescent="0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</row>
    <row r="233" spans="2:17" x14ac:dyDescent="0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</row>
    <row r="234" spans="2:17" x14ac:dyDescent="0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</row>
    <row r="235" spans="2:17" x14ac:dyDescent="0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</row>
    <row r="236" spans="2:17" x14ac:dyDescent="0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</row>
    <row r="237" spans="2:17" x14ac:dyDescent="0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</row>
    <row r="238" spans="2:17" x14ac:dyDescent="0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</row>
    <row r="239" spans="2:17" x14ac:dyDescent="0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</row>
    <row r="240" spans="2:17" x14ac:dyDescent="0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</row>
    <row r="241" spans="2:17" x14ac:dyDescent="0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</row>
    <row r="242" spans="2:17" x14ac:dyDescent="0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</row>
    <row r="243" spans="2:17" x14ac:dyDescent="0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</row>
    <row r="244" spans="2:17" x14ac:dyDescent="0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</row>
    <row r="245" spans="2:17" x14ac:dyDescent="0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</row>
    <row r="246" spans="2:17" x14ac:dyDescent="0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</row>
    <row r="247" spans="2:17" x14ac:dyDescent="0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</row>
    <row r="248" spans="2:17" x14ac:dyDescent="0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</row>
    <row r="249" spans="2:17" x14ac:dyDescent="0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</row>
    <row r="250" spans="2:17" x14ac:dyDescent="0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</row>
    <row r="251" spans="2:17" x14ac:dyDescent="0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</row>
    <row r="252" spans="2:17" x14ac:dyDescent="0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</row>
    <row r="253" spans="2:17" x14ac:dyDescent="0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</row>
    <row r="254" spans="2:17" x14ac:dyDescent="0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</row>
    <row r="255" spans="2:17" x14ac:dyDescent="0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</row>
    <row r="256" spans="2:17" x14ac:dyDescent="0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</row>
    <row r="257" spans="2:17" x14ac:dyDescent="0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</row>
    <row r="258" spans="2:17" x14ac:dyDescent="0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</row>
    <row r="259" spans="2:17" x14ac:dyDescent="0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</row>
    <row r="260" spans="2:17" x14ac:dyDescent="0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</row>
    <row r="261" spans="2:17" x14ac:dyDescent="0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</row>
    <row r="262" spans="2:17" x14ac:dyDescent="0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</row>
    <row r="263" spans="2:17" x14ac:dyDescent="0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</row>
    <row r="264" spans="2:17" x14ac:dyDescent="0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</row>
    <row r="265" spans="2:17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</row>
    <row r="266" spans="2:17" x14ac:dyDescent="0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</row>
    <row r="267" spans="2:17" x14ac:dyDescent="0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</row>
    <row r="268" spans="2:17" x14ac:dyDescent="0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</row>
    <row r="269" spans="2:17" x14ac:dyDescent="0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</row>
    <row r="270" spans="2:17" x14ac:dyDescent="0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</row>
    <row r="271" spans="2:17" x14ac:dyDescent="0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</row>
    <row r="272" spans="2:17" x14ac:dyDescent="0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</row>
    <row r="273" spans="2:17" x14ac:dyDescent="0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</row>
    <row r="274" spans="2:17" x14ac:dyDescent="0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</row>
    <row r="275" spans="2:17" x14ac:dyDescent="0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</row>
    <row r="276" spans="2:17" x14ac:dyDescent="0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</row>
    <row r="277" spans="2:17" x14ac:dyDescent="0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</row>
    <row r="278" spans="2:17" x14ac:dyDescent="0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</row>
    <row r="279" spans="2:17" x14ac:dyDescent="0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</row>
    <row r="280" spans="2:17" x14ac:dyDescent="0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</row>
    <row r="281" spans="2:17" x14ac:dyDescent="0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</row>
    <row r="282" spans="2:17" x14ac:dyDescent="0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</row>
    <row r="283" spans="2:17" x14ac:dyDescent="0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</row>
    <row r="284" spans="2:17" x14ac:dyDescent="0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2:17" x14ac:dyDescent="0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</row>
    <row r="286" spans="2:17" x14ac:dyDescent="0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</row>
    <row r="287" spans="2:17" x14ac:dyDescent="0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</row>
    <row r="288" spans="2:17" x14ac:dyDescent="0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</row>
    <row r="289" spans="2:17" x14ac:dyDescent="0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</row>
    <row r="290" spans="2:17" x14ac:dyDescent="0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</row>
    <row r="291" spans="2:17" x14ac:dyDescent="0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</row>
    <row r="292" spans="2:17" x14ac:dyDescent="0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</row>
    <row r="293" spans="2:17" x14ac:dyDescent="0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</row>
    <row r="294" spans="2:17" x14ac:dyDescent="0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</row>
    <row r="295" spans="2:17" x14ac:dyDescent="0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</row>
    <row r="296" spans="2:17" x14ac:dyDescent="0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</row>
    <row r="297" spans="2:17" x14ac:dyDescent="0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</row>
    <row r="298" spans="2:17" x14ac:dyDescent="0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</row>
    <row r="299" spans="2:17" x14ac:dyDescent="0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</row>
    <row r="300" spans="2:17" x14ac:dyDescent="0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</row>
    <row r="301" spans="2:17" x14ac:dyDescent="0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</row>
    <row r="302" spans="2:17" x14ac:dyDescent="0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</row>
    <row r="303" spans="2:17" x14ac:dyDescent="0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</row>
    <row r="304" spans="2:17" x14ac:dyDescent="0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</row>
    <row r="305" spans="2:17" x14ac:dyDescent="0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</row>
    <row r="306" spans="2:17" x14ac:dyDescent="0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</row>
    <row r="307" spans="2:17" x14ac:dyDescent="0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</row>
    <row r="308" spans="2:17" x14ac:dyDescent="0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</row>
    <row r="309" spans="2:17" x14ac:dyDescent="0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</row>
    <row r="310" spans="2:17" x14ac:dyDescent="0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</row>
    <row r="311" spans="2:17" x14ac:dyDescent="0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</row>
    <row r="312" spans="2:17" x14ac:dyDescent="0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</row>
    <row r="313" spans="2:17" x14ac:dyDescent="0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</row>
    <row r="314" spans="2:17" x14ac:dyDescent="0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</row>
    <row r="315" spans="2:17" x14ac:dyDescent="0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</row>
    <row r="316" spans="2:17" x14ac:dyDescent="0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</row>
    <row r="317" spans="2:17" x14ac:dyDescent="0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</row>
    <row r="318" spans="2:17" x14ac:dyDescent="0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</row>
    <row r="319" spans="2:17" x14ac:dyDescent="0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</row>
    <row r="320" spans="2:17" x14ac:dyDescent="0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</row>
    <row r="321" spans="2:17" x14ac:dyDescent="0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</row>
    <row r="322" spans="2:17" x14ac:dyDescent="0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</row>
    <row r="323" spans="2:17" x14ac:dyDescent="0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</row>
    <row r="324" spans="2:17" x14ac:dyDescent="0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</row>
    <row r="325" spans="2:17" x14ac:dyDescent="0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</row>
    <row r="326" spans="2:17" x14ac:dyDescent="0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</row>
    <row r="327" spans="2:17" x14ac:dyDescent="0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</row>
    <row r="328" spans="2:17" x14ac:dyDescent="0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</row>
    <row r="329" spans="2:17" x14ac:dyDescent="0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</row>
    <row r="330" spans="2:17" x14ac:dyDescent="0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</row>
    <row r="331" spans="2:17" x14ac:dyDescent="0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</row>
    <row r="332" spans="2:17" x14ac:dyDescent="0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</row>
    <row r="333" spans="2:17" x14ac:dyDescent="0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</row>
    <row r="334" spans="2:17" x14ac:dyDescent="0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</row>
    <row r="335" spans="2:17" x14ac:dyDescent="0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</row>
    <row r="336" spans="2:17" x14ac:dyDescent="0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</row>
    <row r="337" spans="2:17" x14ac:dyDescent="0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</row>
    <row r="338" spans="2:17" x14ac:dyDescent="0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</row>
    <row r="339" spans="2:17" x14ac:dyDescent="0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</row>
    <row r="340" spans="2:17" x14ac:dyDescent="0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</row>
    <row r="341" spans="2:17" x14ac:dyDescent="0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</row>
    <row r="342" spans="2:17" x14ac:dyDescent="0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</row>
    <row r="343" spans="2:17" x14ac:dyDescent="0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</row>
    <row r="344" spans="2:17" x14ac:dyDescent="0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</row>
    <row r="345" spans="2:17" x14ac:dyDescent="0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</row>
    <row r="346" spans="2:17" x14ac:dyDescent="0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</row>
    <row r="347" spans="2:17" x14ac:dyDescent="0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</row>
    <row r="348" spans="2:17" x14ac:dyDescent="0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</row>
    <row r="349" spans="2:17" x14ac:dyDescent="0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2:17" x14ac:dyDescent="0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</row>
    <row r="351" spans="2:17" x14ac:dyDescent="0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</row>
    <row r="352" spans="2:17" x14ac:dyDescent="0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</row>
    <row r="353" spans="2:17" x14ac:dyDescent="0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</row>
    <row r="354" spans="2:17" x14ac:dyDescent="0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</row>
    <row r="355" spans="2:17" x14ac:dyDescent="0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</row>
    <row r="356" spans="2:17" x14ac:dyDescent="0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</row>
    <row r="357" spans="2:17" x14ac:dyDescent="0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</row>
    <row r="358" spans="2:17" x14ac:dyDescent="0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</row>
    <row r="359" spans="2:17" x14ac:dyDescent="0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</row>
    <row r="360" spans="2:17" x14ac:dyDescent="0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</row>
    <row r="361" spans="2:17" x14ac:dyDescent="0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</row>
    <row r="362" spans="2:17" x14ac:dyDescent="0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</row>
    <row r="363" spans="2:17" x14ac:dyDescent="0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</row>
    <row r="364" spans="2:17" x14ac:dyDescent="0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</row>
    <row r="365" spans="2:17" x14ac:dyDescent="0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</row>
    <row r="366" spans="2:17" x14ac:dyDescent="0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</row>
    <row r="367" spans="2:17" x14ac:dyDescent="0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</row>
    <row r="368" spans="2:17" x14ac:dyDescent="0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</row>
    <row r="369" spans="2:17" x14ac:dyDescent="0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</row>
    <row r="370" spans="2:17" x14ac:dyDescent="0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</row>
    <row r="371" spans="2:17" x14ac:dyDescent="0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</row>
    <row r="372" spans="2:17" x14ac:dyDescent="0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</row>
    <row r="373" spans="2:17" x14ac:dyDescent="0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</row>
    <row r="374" spans="2:17" x14ac:dyDescent="0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</row>
    <row r="375" spans="2:17" x14ac:dyDescent="0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</row>
    <row r="376" spans="2:17" x14ac:dyDescent="0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</row>
    <row r="377" spans="2:17" x14ac:dyDescent="0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</row>
    <row r="378" spans="2:17" x14ac:dyDescent="0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</row>
    <row r="379" spans="2:17" x14ac:dyDescent="0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</row>
    <row r="380" spans="2:17" x14ac:dyDescent="0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</row>
    <row r="381" spans="2:17" x14ac:dyDescent="0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</row>
    <row r="382" spans="2:17" x14ac:dyDescent="0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</row>
    <row r="383" spans="2:17" x14ac:dyDescent="0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</row>
    <row r="384" spans="2:17" x14ac:dyDescent="0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</row>
    <row r="385" spans="2:17" x14ac:dyDescent="0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</row>
    <row r="386" spans="2:17" x14ac:dyDescent="0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</row>
    <row r="387" spans="2:17" x14ac:dyDescent="0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</row>
    <row r="388" spans="2:17" x14ac:dyDescent="0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</row>
    <row r="389" spans="2:17" x14ac:dyDescent="0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</row>
    <row r="390" spans="2:17" x14ac:dyDescent="0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</row>
    <row r="391" spans="2:17" x14ac:dyDescent="0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</row>
    <row r="392" spans="2:17" x14ac:dyDescent="0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</row>
    <row r="393" spans="2:17" x14ac:dyDescent="0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</row>
    <row r="394" spans="2:17" x14ac:dyDescent="0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</row>
    <row r="395" spans="2:17" x14ac:dyDescent="0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</row>
    <row r="396" spans="2:17" x14ac:dyDescent="0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</row>
    <row r="397" spans="2:17" x14ac:dyDescent="0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</row>
    <row r="398" spans="2:17" x14ac:dyDescent="0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</row>
    <row r="399" spans="2:17" x14ac:dyDescent="0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</row>
    <row r="400" spans="2:17" x14ac:dyDescent="0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</row>
    <row r="401" spans="2:17" x14ac:dyDescent="0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</row>
    <row r="402" spans="2:17" x14ac:dyDescent="0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</row>
    <row r="403" spans="2:17" x14ac:dyDescent="0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</row>
    <row r="404" spans="2:17" x14ac:dyDescent="0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</row>
    <row r="405" spans="2:17" x14ac:dyDescent="0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</row>
    <row r="406" spans="2:17" x14ac:dyDescent="0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</row>
    <row r="407" spans="2:17" x14ac:dyDescent="0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</row>
    <row r="408" spans="2:17" x14ac:dyDescent="0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</row>
    <row r="409" spans="2:17" x14ac:dyDescent="0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</row>
    <row r="410" spans="2:17" x14ac:dyDescent="0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</row>
    <row r="411" spans="2:17" x14ac:dyDescent="0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</row>
    <row r="412" spans="2:17" x14ac:dyDescent="0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</row>
    <row r="413" spans="2:17" x14ac:dyDescent="0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</row>
    <row r="414" spans="2:17" x14ac:dyDescent="0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</row>
    <row r="415" spans="2:17" x14ac:dyDescent="0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</row>
    <row r="416" spans="2:17" x14ac:dyDescent="0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</row>
    <row r="417" spans="2:17" x14ac:dyDescent="0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</row>
    <row r="418" spans="2:17" x14ac:dyDescent="0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</row>
    <row r="419" spans="2:17" x14ac:dyDescent="0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</row>
    <row r="420" spans="2:17" x14ac:dyDescent="0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</row>
    <row r="421" spans="2:17" x14ac:dyDescent="0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</row>
    <row r="422" spans="2:17" x14ac:dyDescent="0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</row>
    <row r="423" spans="2:17" x14ac:dyDescent="0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</row>
    <row r="424" spans="2:17" x14ac:dyDescent="0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</row>
    <row r="425" spans="2:17" x14ac:dyDescent="0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</row>
    <row r="426" spans="2:17" x14ac:dyDescent="0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</row>
    <row r="427" spans="2:17" x14ac:dyDescent="0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</row>
    <row r="428" spans="2:17" x14ac:dyDescent="0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</row>
    <row r="429" spans="2:17" x14ac:dyDescent="0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</row>
    <row r="430" spans="2:17" x14ac:dyDescent="0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</row>
    <row r="431" spans="2:17" x14ac:dyDescent="0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</row>
    <row r="432" spans="2:17" x14ac:dyDescent="0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</row>
    <row r="433" spans="2:17" x14ac:dyDescent="0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</row>
    <row r="434" spans="2:17" x14ac:dyDescent="0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</row>
    <row r="435" spans="2:17" x14ac:dyDescent="0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</row>
    <row r="436" spans="2:17" x14ac:dyDescent="0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</row>
    <row r="437" spans="2:17" x14ac:dyDescent="0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</row>
    <row r="438" spans="2:17" x14ac:dyDescent="0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</row>
    <row r="439" spans="2:17" x14ac:dyDescent="0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</row>
    <row r="440" spans="2:17" x14ac:dyDescent="0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</row>
    <row r="441" spans="2:17" x14ac:dyDescent="0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</row>
    <row r="442" spans="2:17" x14ac:dyDescent="0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</row>
    <row r="443" spans="2:17" x14ac:dyDescent="0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</row>
    <row r="444" spans="2:17" x14ac:dyDescent="0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</row>
    <row r="445" spans="2:17" x14ac:dyDescent="0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</row>
    <row r="446" spans="2:17" x14ac:dyDescent="0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</row>
    <row r="447" spans="2:17" x14ac:dyDescent="0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</row>
    <row r="448" spans="2:17" x14ac:dyDescent="0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</row>
    <row r="449" spans="2:17" x14ac:dyDescent="0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</row>
    <row r="450" spans="2:17" x14ac:dyDescent="0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</row>
    <row r="451" spans="2:17" x14ac:dyDescent="0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</row>
    <row r="452" spans="2:17" x14ac:dyDescent="0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</row>
    <row r="453" spans="2:17" x14ac:dyDescent="0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</row>
    <row r="454" spans="2:17" x14ac:dyDescent="0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</row>
    <row r="455" spans="2:17" x14ac:dyDescent="0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</row>
    <row r="456" spans="2:17" x14ac:dyDescent="0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</row>
    <row r="457" spans="2:17" x14ac:dyDescent="0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</row>
    <row r="458" spans="2:17" x14ac:dyDescent="0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</row>
    <row r="459" spans="2:17" x14ac:dyDescent="0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</row>
    <row r="460" spans="2:17" x14ac:dyDescent="0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</row>
    <row r="461" spans="2:17" x14ac:dyDescent="0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</row>
    <row r="462" spans="2:17" x14ac:dyDescent="0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</row>
    <row r="463" spans="2:17" x14ac:dyDescent="0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</row>
    <row r="464" spans="2:17" x14ac:dyDescent="0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</row>
    <row r="465" spans="2:17" x14ac:dyDescent="0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</row>
    <row r="466" spans="2:17" x14ac:dyDescent="0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</row>
    <row r="467" spans="2:17" x14ac:dyDescent="0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</row>
    <row r="468" spans="2:17" x14ac:dyDescent="0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</row>
    <row r="469" spans="2:17" x14ac:dyDescent="0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</row>
    <row r="470" spans="2:17" x14ac:dyDescent="0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</row>
    <row r="471" spans="2:17" x14ac:dyDescent="0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</row>
    <row r="472" spans="2:17" x14ac:dyDescent="0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</row>
    <row r="473" spans="2:17" x14ac:dyDescent="0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</row>
    <row r="474" spans="2:17" x14ac:dyDescent="0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</row>
    <row r="475" spans="2:17" x14ac:dyDescent="0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</row>
    <row r="476" spans="2:17" x14ac:dyDescent="0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</row>
    <row r="477" spans="2:17" x14ac:dyDescent="0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</row>
    <row r="478" spans="2:17" x14ac:dyDescent="0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</row>
    <row r="479" spans="2:17" x14ac:dyDescent="0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</row>
    <row r="480" spans="2:17" x14ac:dyDescent="0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</row>
    <row r="481" spans="2:17" x14ac:dyDescent="0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</row>
    <row r="482" spans="2:17" x14ac:dyDescent="0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</row>
    <row r="483" spans="2:17" x14ac:dyDescent="0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</row>
    <row r="484" spans="2:17" x14ac:dyDescent="0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</row>
    <row r="485" spans="2:17" x14ac:dyDescent="0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</row>
    <row r="486" spans="2:17" x14ac:dyDescent="0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</row>
    <row r="487" spans="2:17" x14ac:dyDescent="0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</row>
    <row r="488" spans="2:17" x14ac:dyDescent="0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</row>
    <row r="489" spans="2:17" x14ac:dyDescent="0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</row>
    <row r="490" spans="2:17" x14ac:dyDescent="0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</row>
    <row r="491" spans="2:17" x14ac:dyDescent="0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</row>
    <row r="492" spans="2:17" x14ac:dyDescent="0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</row>
    <row r="493" spans="2:17" x14ac:dyDescent="0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</row>
    <row r="494" spans="2:17" x14ac:dyDescent="0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</row>
    <row r="495" spans="2:17" x14ac:dyDescent="0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</row>
    <row r="496" spans="2:17" x14ac:dyDescent="0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</row>
    <row r="497" spans="2:17" x14ac:dyDescent="0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</row>
    <row r="498" spans="2:17" x14ac:dyDescent="0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</row>
    <row r="499" spans="2:17" x14ac:dyDescent="0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</row>
    <row r="500" spans="2:17" x14ac:dyDescent="0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</row>
    <row r="501" spans="2:17" x14ac:dyDescent="0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</row>
    <row r="502" spans="2:17" x14ac:dyDescent="0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</row>
    <row r="503" spans="2:17" x14ac:dyDescent="0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</row>
    <row r="504" spans="2:17" x14ac:dyDescent="0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</row>
    <row r="505" spans="2:17" x14ac:dyDescent="0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</row>
    <row r="506" spans="2:17" x14ac:dyDescent="0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</row>
    <row r="507" spans="2:17" x14ac:dyDescent="0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</row>
    <row r="508" spans="2:17" x14ac:dyDescent="0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</row>
    <row r="509" spans="2:17" x14ac:dyDescent="0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</row>
    <row r="510" spans="2:17" x14ac:dyDescent="0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</row>
    <row r="511" spans="2:17" x14ac:dyDescent="0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</row>
    <row r="512" spans="2:17" x14ac:dyDescent="0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</row>
    <row r="513" spans="2:17" x14ac:dyDescent="0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</row>
    <row r="514" spans="2:17" x14ac:dyDescent="0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</row>
    <row r="515" spans="2:17" x14ac:dyDescent="0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</row>
    <row r="516" spans="2:17" x14ac:dyDescent="0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</row>
    <row r="517" spans="2:17" x14ac:dyDescent="0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</row>
    <row r="518" spans="2:17" x14ac:dyDescent="0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</row>
    <row r="519" spans="2:17" x14ac:dyDescent="0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</row>
    <row r="520" spans="2:17" x14ac:dyDescent="0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</row>
    <row r="521" spans="2:17" x14ac:dyDescent="0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</row>
    <row r="522" spans="2:17" x14ac:dyDescent="0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</row>
    <row r="523" spans="2:17" x14ac:dyDescent="0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</row>
    <row r="524" spans="2:17" x14ac:dyDescent="0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</row>
    <row r="525" spans="2:17" x14ac:dyDescent="0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</row>
    <row r="526" spans="2:17" x14ac:dyDescent="0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</row>
    <row r="527" spans="2:17" x14ac:dyDescent="0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</row>
    <row r="528" spans="2:17" x14ac:dyDescent="0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</row>
    <row r="529" spans="2:17" x14ac:dyDescent="0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</row>
    <row r="530" spans="2:17" x14ac:dyDescent="0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</row>
    <row r="531" spans="2:17" x14ac:dyDescent="0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</row>
    <row r="532" spans="2:17" x14ac:dyDescent="0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</row>
    <row r="533" spans="2:17" x14ac:dyDescent="0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</row>
    <row r="534" spans="2:17" x14ac:dyDescent="0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</row>
    <row r="535" spans="2:17" x14ac:dyDescent="0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</row>
    <row r="536" spans="2:17" x14ac:dyDescent="0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</row>
    <row r="537" spans="2:17" x14ac:dyDescent="0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</row>
    <row r="538" spans="2:17" x14ac:dyDescent="0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</row>
    <row r="539" spans="2:17" x14ac:dyDescent="0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</row>
    <row r="540" spans="2:17" x14ac:dyDescent="0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</row>
    <row r="541" spans="2:17" x14ac:dyDescent="0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</row>
    <row r="542" spans="2:17" x14ac:dyDescent="0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</row>
    <row r="543" spans="2:17" x14ac:dyDescent="0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</row>
    <row r="544" spans="2:17" x14ac:dyDescent="0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</row>
    <row r="545" spans="2:17" x14ac:dyDescent="0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</row>
    <row r="546" spans="2:17" x14ac:dyDescent="0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</row>
    <row r="547" spans="2:17" x14ac:dyDescent="0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</row>
    <row r="548" spans="2:17" x14ac:dyDescent="0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</row>
    <row r="549" spans="2:17" x14ac:dyDescent="0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</row>
    <row r="550" spans="2:17" x14ac:dyDescent="0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</row>
    <row r="551" spans="2:17" x14ac:dyDescent="0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</row>
    <row r="552" spans="2:17" x14ac:dyDescent="0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</row>
    <row r="553" spans="2:17" x14ac:dyDescent="0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</row>
    <row r="554" spans="2:17" x14ac:dyDescent="0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</row>
    <row r="555" spans="2:17" x14ac:dyDescent="0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</row>
    <row r="556" spans="2:17" x14ac:dyDescent="0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</row>
    <row r="557" spans="2:17" x14ac:dyDescent="0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</row>
    <row r="558" spans="2:17" x14ac:dyDescent="0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</row>
    <row r="559" spans="2:17" x14ac:dyDescent="0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</row>
    <row r="560" spans="2:17" x14ac:dyDescent="0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</row>
    <row r="561" spans="2:17" x14ac:dyDescent="0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</row>
    <row r="562" spans="2:17" x14ac:dyDescent="0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</row>
    <row r="563" spans="2:17" x14ac:dyDescent="0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</row>
    <row r="564" spans="2:17" x14ac:dyDescent="0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</row>
    <row r="565" spans="2:17" x14ac:dyDescent="0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</row>
    <row r="566" spans="2:17" x14ac:dyDescent="0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</row>
    <row r="567" spans="2:17" x14ac:dyDescent="0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</row>
    <row r="568" spans="2:17" x14ac:dyDescent="0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</row>
    <row r="569" spans="2:17" x14ac:dyDescent="0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</row>
    <row r="570" spans="2:17" x14ac:dyDescent="0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</row>
    <row r="571" spans="2:17" x14ac:dyDescent="0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</row>
    <row r="572" spans="2:17" x14ac:dyDescent="0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</row>
    <row r="573" spans="2:17" x14ac:dyDescent="0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</row>
    <row r="574" spans="2:17" x14ac:dyDescent="0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</row>
    <row r="575" spans="2:17" x14ac:dyDescent="0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</row>
    <row r="576" spans="2:17" x14ac:dyDescent="0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</row>
    <row r="577" spans="2:17" x14ac:dyDescent="0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</row>
    <row r="578" spans="2:17" x14ac:dyDescent="0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</row>
    <row r="579" spans="2:17" x14ac:dyDescent="0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</row>
    <row r="580" spans="2:17" x14ac:dyDescent="0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</row>
    <row r="581" spans="2:17" x14ac:dyDescent="0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</row>
    <row r="582" spans="2:17" x14ac:dyDescent="0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</row>
    <row r="583" spans="2:17" x14ac:dyDescent="0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</row>
    <row r="584" spans="2:17" x14ac:dyDescent="0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</row>
    <row r="585" spans="2:17" x14ac:dyDescent="0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</row>
    <row r="586" spans="2:17" x14ac:dyDescent="0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</row>
    <row r="587" spans="2:17" x14ac:dyDescent="0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</row>
    <row r="588" spans="2:17" x14ac:dyDescent="0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</row>
    <row r="589" spans="2:17" x14ac:dyDescent="0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</row>
    <row r="590" spans="2:17" x14ac:dyDescent="0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</row>
    <row r="591" spans="2:17" x14ac:dyDescent="0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</row>
    <row r="592" spans="2:17" x14ac:dyDescent="0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</row>
    <row r="593" spans="2:17" x14ac:dyDescent="0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</row>
    <row r="594" spans="2:17" x14ac:dyDescent="0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</row>
    <row r="595" spans="2:17" x14ac:dyDescent="0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</row>
    <row r="596" spans="2:17" x14ac:dyDescent="0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</row>
    <row r="597" spans="2:17" x14ac:dyDescent="0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</row>
    <row r="598" spans="2:17" x14ac:dyDescent="0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</row>
    <row r="599" spans="2:17" x14ac:dyDescent="0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</row>
    <row r="600" spans="2:17" x14ac:dyDescent="0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</row>
    <row r="601" spans="2:17" x14ac:dyDescent="0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</row>
    <row r="602" spans="2:17" x14ac:dyDescent="0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</row>
    <row r="603" spans="2:17" x14ac:dyDescent="0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</row>
    <row r="604" spans="2:17" x14ac:dyDescent="0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</row>
    <row r="605" spans="2:17" x14ac:dyDescent="0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</row>
    <row r="606" spans="2:17" x14ac:dyDescent="0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</row>
    <row r="607" spans="2:17" x14ac:dyDescent="0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</row>
    <row r="608" spans="2:17" x14ac:dyDescent="0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</row>
    <row r="609" spans="2:17" x14ac:dyDescent="0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</row>
    <row r="610" spans="2:17" x14ac:dyDescent="0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</row>
    <row r="611" spans="2:17" x14ac:dyDescent="0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</row>
    <row r="612" spans="2:17" x14ac:dyDescent="0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</row>
    <row r="613" spans="2:17" x14ac:dyDescent="0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</row>
    <row r="614" spans="2:17" x14ac:dyDescent="0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</row>
    <row r="615" spans="2:17" x14ac:dyDescent="0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</row>
    <row r="616" spans="2:17" x14ac:dyDescent="0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</row>
    <row r="617" spans="2:17" x14ac:dyDescent="0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</row>
    <row r="618" spans="2:17" x14ac:dyDescent="0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</row>
    <row r="619" spans="2:17" x14ac:dyDescent="0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</row>
    <row r="620" spans="2:17" x14ac:dyDescent="0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</row>
    <row r="621" spans="2:17" x14ac:dyDescent="0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</row>
    <row r="622" spans="2:17" x14ac:dyDescent="0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</row>
    <row r="623" spans="2:17" x14ac:dyDescent="0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</row>
    <row r="624" spans="2:17" x14ac:dyDescent="0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</row>
    <row r="625" spans="2:17" x14ac:dyDescent="0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</row>
    <row r="626" spans="2:17" x14ac:dyDescent="0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</row>
    <row r="627" spans="2:17" x14ac:dyDescent="0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</row>
    <row r="628" spans="2:17" x14ac:dyDescent="0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</row>
    <row r="629" spans="2:17" x14ac:dyDescent="0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</row>
    <row r="630" spans="2:17" x14ac:dyDescent="0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</row>
    <row r="631" spans="2:17" x14ac:dyDescent="0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</row>
    <row r="632" spans="2:17" x14ac:dyDescent="0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</row>
    <row r="633" spans="2:17" x14ac:dyDescent="0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</row>
    <row r="634" spans="2:17" x14ac:dyDescent="0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</row>
    <row r="635" spans="2:17" x14ac:dyDescent="0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</row>
    <row r="636" spans="2:17" x14ac:dyDescent="0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</row>
    <row r="637" spans="2:17" x14ac:dyDescent="0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</row>
    <row r="638" spans="2:17" x14ac:dyDescent="0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</row>
    <row r="639" spans="2:17" x14ac:dyDescent="0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</row>
    <row r="640" spans="2:17" x14ac:dyDescent="0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</row>
    <row r="641" spans="2:17" x14ac:dyDescent="0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</row>
    <row r="642" spans="2:17" x14ac:dyDescent="0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</row>
    <row r="643" spans="2:17" x14ac:dyDescent="0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</row>
    <row r="644" spans="2:17" x14ac:dyDescent="0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</row>
    <row r="645" spans="2:17" x14ac:dyDescent="0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</row>
    <row r="646" spans="2:17" x14ac:dyDescent="0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</row>
    <row r="647" spans="2:17" x14ac:dyDescent="0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</row>
    <row r="648" spans="2:17" x14ac:dyDescent="0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</row>
    <row r="649" spans="2:17" x14ac:dyDescent="0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</row>
    <row r="650" spans="2:17" x14ac:dyDescent="0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</row>
    <row r="651" spans="2:17" x14ac:dyDescent="0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</row>
    <row r="652" spans="2:17" x14ac:dyDescent="0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</row>
    <row r="653" spans="2:17" x14ac:dyDescent="0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</row>
    <row r="654" spans="2:17" x14ac:dyDescent="0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</row>
    <row r="655" spans="2:17" x14ac:dyDescent="0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</row>
    <row r="656" spans="2:17" x14ac:dyDescent="0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</row>
    <row r="657" spans="2:17" x14ac:dyDescent="0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</row>
    <row r="658" spans="2:17" x14ac:dyDescent="0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</row>
    <row r="659" spans="2:17" x14ac:dyDescent="0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</row>
    <row r="660" spans="2:17" x14ac:dyDescent="0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</row>
    <row r="661" spans="2:17" x14ac:dyDescent="0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</row>
    <row r="662" spans="2:17" x14ac:dyDescent="0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</row>
    <row r="663" spans="2:17" x14ac:dyDescent="0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</row>
    <row r="664" spans="2:17" x14ac:dyDescent="0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</row>
    <row r="665" spans="2:17" x14ac:dyDescent="0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</row>
    <row r="666" spans="2:17" x14ac:dyDescent="0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</row>
    <row r="667" spans="2:17" x14ac:dyDescent="0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</row>
    <row r="668" spans="2:17" x14ac:dyDescent="0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</row>
    <row r="669" spans="2:17" x14ac:dyDescent="0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</row>
    <row r="670" spans="2:17" x14ac:dyDescent="0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</row>
    <row r="671" spans="2:17" x14ac:dyDescent="0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</row>
    <row r="672" spans="2:17" x14ac:dyDescent="0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</row>
    <row r="673" spans="2:17" x14ac:dyDescent="0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</row>
    <row r="674" spans="2:17" x14ac:dyDescent="0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</row>
    <row r="675" spans="2:17" x14ac:dyDescent="0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</row>
    <row r="676" spans="2:17" x14ac:dyDescent="0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</row>
    <row r="677" spans="2:17" x14ac:dyDescent="0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</row>
    <row r="678" spans="2:17" x14ac:dyDescent="0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</row>
    <row r="679" spans="2:17" x14ac:dyDescent="0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</row>
    <row r="680" spans="2:17" x14ac:dyDescent="0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</row>
    <row r="681" spans="2:17" x14ac:dyDescent="0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</row>
    <row r="682" spans="2:17" x14ac:dyDescent="0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</row>
    <row r="683" spans="2:17" x14ac:dyDescent="0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</row>
    <row r="684" spans="2:17" x14ac:dyDescent="0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</row>
    <row r="685" spans="2:17" x14ac:dyDescent="0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</row>
    <row r="686" spans="2:17" x14ac:dyDescent="0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</row>
    <row r="687" spans="2:17" x14ac:dyDescent="0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</row>
    <row r="688" spans="2:17" x14ac:dyDescent="0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</row>
    <row r="689" spans="2:17" x14ac:dyDescent="0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</row>
    <row r="690" spans="2:17" x14ac:dyDescent="0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</row>
    <row r="691" spans="2:17" x14ac:dyDescent="0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</row>
    <row r="692" spans="2:17" x14ac:dyDescent="0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</row>
    <row r="693" spans="2:17" x14ac:dyDescent="0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</row>
    <row r="694" spans="2:17" x14ac:dyDescent="0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</row>
    <row r="695" spans="2:17" x14ac:dyDescent="0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</row>
    <row r="696" spans="2:17" x14ac:dyDescent="0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</row>
    <row r="697" spans="2:17" x14ac:dyDescent="0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</row>
    <row r="698" spans="2:17" x14ac:dyDescent="0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</row>
    <row r="699" spans="2:17" x14ac:dyDescent="0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</row>
    <row r="700" spans="2:17" x14ac:dyDescent="0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</row>
    <row r="701" spans="2:17" x14ac:dyDescent="0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</row>
    <row r="702" spans="2:17" x14ac:dyDescent="0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</row>
    <row r="703" spans="2:17" x14ac:dyDescent="0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</row>
    <row r="704" spans="2:17" x14ac:dyDescent="0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</row>
    <row r="705" spans="2:17" x14ac:dyDescent="0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</row>
    <row r="706" spans="2:17" x14ac:dyDescent="0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</row>
    <row r="707" spans="2:17" x14ac:dyDescent="0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</row>
    <row r="708" spans="2:17" x14ac:dyDescent="0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</row>
    <row r="709" spans="2:17" x14ac:dyDescent="0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</row>
    <row r="710" spans="2:17" x14ac:dyDescent="0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</row>
    <row r="711" spans="2:17" x14ac:dyDescent="0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</row>
    <row r="712" spans="2:17" x14ac:dyDescent="0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</row>
    <row r="713" spans="2:17" x14ac:dyDescent="0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</row>
    <row r="714" spans="2:17" x14ac:dyDescent="0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</row>
    <row r="715" spans="2:17" x14ac:dyDescent="0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</row>
    <row r="716" spans="2:17" x14ac:dyDescent="0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</row>
  </sheetData>
  <mergeCells count="11">
    <mergeCell ref="O4:P5"/>
    <mergeCell ref="B2:Q2"/>
    <mergeCell ref="B3:Q3"/>
    <mergeCell ref="B4:B6"/>
    <mergeCell ref="Q4:Q6"/>
    <mergeCell ref="C4:D5"/>
    <mergeCell ref="E4:F5"/>
    <mergeCell ref="G4:H5"/>
    <mergeCell ref="I4:J5"/>
    <mergeCell ref="K4:L5"/>
    <mergeCell ref="M4:N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DA772"/>
  <sheetViews>
    <sheetView zoomScale="80" zoomScaleNormal="80" workbookViewId="0">
      <selection activeCell="C7" sqref="B2:M15"/>
    </sheetView>
  </sheetViews>
  <sheetFormatPr defaultColWidth="9.140625" defaultRowHeight="15" x14ac:dyDescent="0.25"/>
  <cols>
    <col min="1" max="1" width="2.7109375" style="48" customWidth="1"/>
    <col min="2" max="2" width="25.7109375" style="34" customWidth="1"/>
    <col min="3" max="12" width="11.7109375" style="34" customWidth="1"/>
    <col min="13" max="13" width="11.42578125" style="201" customWidth="1"/>
    <col min="14" max="256" width="11.42578125" style="48" customWidth="1"/>
    <col min="257" max="16384" width="9.140625" style="48"/>
  </cols>
  <sheetData>
    <row r="1" spans="2:13" ht="15.75" thickBo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3" ht="22.15" customHeight="1" thickTop="1" thickBot="1" x14ac:dyDescent="0.3">
      <c r="B2" s="220" t="s">
        <v>138</v>
      </c>
      <c r="C2" s="235"/>
      <c r="D2" s="235"/>
      <c r="E2" s="235"/>
      <c r="F2" s="235"/>
      <c r="G2" s="235"/>
      <c r="H2" s="235"/>
      <c r="I2" s="235"/>
      <c r="J2" s="235"/>
      <c r="K2" s="235"/>
      <c r="L2" s="247"/>
    </row>
    <row r="3" spans="2:13" ht="22.15" customHeight="1" thickTop="1" thickBot="1" x14ac:dyDescent="0.3">
      <c r="B3" s="296" t="s">
        <v>101</v>
      </c>
      <c r="C3" s="250" t="s">
        <v>20</v>
      </c>
      <c r="D3" s="251"/>
      <c r="E3" s="251"/>
      <c r="F3" s="251"/>
      <c r="G3" s="251"/>
      <c r="H3" s="251"/>
      <c r="I3" s="251"/>
      <c r="J3" s="258"/>
      <c r="K3" s="252" t="s">
        <v>19</v>
      </c>
      <c r="L3" s="253"/>
    </row>
    <row r="4" spans="2:13" ht="22.15" customHeight="1" thickTop="1" x14ac:dyDescent="0.25">
      <c r="B4" s="297"/>
      <c r="C4" s="265" t="s">
        <v>21</v>
      </c>
      <c r="D4" s="266"/>
      <c r="E4" s="267" t="s">
        <v>66</v>
      </c>
      <c r="F4" s="266"/>
      <c r="G4" s="267" t="s">
        <v>67</v>
      </c>
      <c r="H4" s="266"/>
      <c r="I4" s="303" t="s">
        <v>22</v>
      </c>
      <c r="J4" s="304"/>
      <c r="K4" s="256"/>
      <c r="L4" s="257"/>
    </row>
    <row r="5" spans="2:13" ht="22.15" customHeight="1" thickBot="1" x14ac:dyDescent="0.3">
      <c r="B5" s="298"/>
      <c r="C5" s="186" t="s">
        <v>3</v>
      </c>
      <c r="D5" s="137" t="s">
        <v>4</v>
      </c>
      <c r="E5" s="187" t="s">
        <v>3</v>
      </c>
      <c r="F5" s="137" t="s">
        <v>4</v>
      </c>
      <c r="G5" s="187" t="s">
        <v>3</v>
      </c>
      <c r="H5" s="137" t="s">
        <v>4</v>
      </c>
      <c r="I5" s="187" t="s">
        <v>3</v>
      </c>
      <c r="J5" s="138" t="s">
        <v>4</v>
      </c>
      <c r="K5" s="186" t="s">
        <v>3</v>
      </c>
      <c r="L5" s="139" t="s">
        <v>4</v>
      </c>
    </row>
    <row r="6" spans="2:13" ht="22.15" customHeight="1" thickTop="1" x14ac:dyDescent="0.25">
      <c r="B6" s="134" t="s">
        <v>36</v>
      </c>
      <c r="C6" s="79">
        <v>3</v>
      </c>
      <c r="D6" s="60">
        <v>3.0287733467945484E-4</v>
      </c>
      <c r="E6" s="80">
        <v>15</v>
      </c>
      <c r="F6" s="60">
        <v>7.9529187211706698E-4</v>
      </c>
      <c r="G6" s="80">
        <v>1</v>
      </c>
      <c r="H6" s="60">
        <v>9.1324200913242006E-4</v>
      </c>
      <c r="I6" s="80">
        <v>0</v>
      </c>
      <c r="J6" s="62">
        <v>0</v>
      </c>
      <c r="K6" s="79">
        <v>19</v>
      </c>
      <c r="L6" s="81">
        <v>6.3623882396276327E-4</v>
      </c>
      <c r="M6" s="202" t="s">
        <v>54</v>
      </c>
    </row>
    <row r="7" spans="2:13" ht="22.15" customHeight="1" x14ac:dyDescent="0.25">
      <c r="B7" s="134" t="s">
        <v>37</v>
      </c>
      <c r="C7" s="79">
        <v>9</v>
      </c>
      <c r="D7" s="60">
        <v>9.0863200403836452E-4</v>
      </c>
      <c r="E7" s="80">
        <v>24</v>
      </c>
      <c r="F7" s="60">
        <v>1.2724669953873072E-3</v>
      </c>
      <c r="G7" s="80">
        <v>1</v>
      </c>
      <c r="H7" s="60">
        <v>9.1324200913242006E-4</v>
      </c>
      <c r="I7" s="80">
        <v>0</v>
      </c>
      <c r="J7" s="62">
        <v>0</v>
      </c>
      <c r="K7" s="79">
        <v>34</v>
      </c>
      <c r="L7" s="81">
        <v>1.1385326323544184E-3</v>
      </c>
      <c r="M7" s="202" t="s">
        <v>55</v>
      </c>
    </row>
    <row r="8" spans="2:13" ht="22.15" customHeight="1" x14ac:dyDescent="0.25">
      <c r="B8" s="134" t="s">
        <v>38</v>
      </c>
      <c r="C8" s="79">
        <v>28</v>
      </c>
      <c r="D8" s="60">
        <v>2.8268551236749115E-3</v>
      </c>
      <c r="E8" s="80">
        <v>49</v>
      </c>
      <c r="F8" s="60">
        <v>2.5979534489157523E-3</v>
      </c>
      <c r="G8" s="80">
        <v>6</v>
      </c>
      <c r="H8" s="60">
        <v>5.4794520547945206E-3</v>
      </c>
      <c r="I8" s="80">
        <v>0</v>
      </c>
      <c r="J8" s="62">
        <v>0</v>
      </c>
      <c r="K8" s="79">
        <v>83</v>
      </c>
      <c r="L8" s="81">
        <v>2.7793590731004921E-3</v>
      </c>
      <c r="M8" s="202" t="s">
        <v>56</v>
      </c>
    </row>
    <row r="9" spans="2:13" ht="22.15" customHeight="1" x14ac:dyDescent="0.25">
      <c r="B9" s="134" t="s">
        <v>39</v>
      </c>
      <c r="C9" s="79">
        <v>74</v>
      </c>
      <c r="D9" s="60">
        <v>7.4709742554265523E-3</v>
      </c>
      <c r="E9" s="80">
        <v>232</v>
      </c>
      <c r="F9" s="60">
        <v>1.2300514288743968E-2</v>
      </c>
      <c r="G9" s="80">
        <v>12</v>
      </c>
      <c r="H9" s="60">
        <v>1.0958904109589041E-2</v>
      </c>
      <c r="I9" s="80">
        <v>0</v>
      </c>
      <c r="J9" s="62">
        <v>0</v>
      </c>
      <c r="K9" s="79">
        <v>318</v>
      </c>
      <c r="L9" s="81">
        <v>1.0648628737903091E-2</v>
      </c>
      <c r="M9" s="202" t="s">
        <v>57</v>
      </c>
    </row>
    <row r="10" spans="2:13" ht="22.15" customHeight="1" x14ac:dyDescent="0.25">
      <c r="B10" s="134" t="s">
        <v>40</v>
      </c>
      <c r="C10" s="79">
        <v>356</v>
      </c>
      <c r="D10" s="60">
        <v>3.5941443715295306E-2</v>
      </c>
      <c r="E10" s="80">
        <v>955</v>
      </c>
      <c r="F10" s="60">
        <v>5.0633582524786599E-2</v>
      </c>
      <c r="G10" s="80">
        <v>56</v>
      </c>
      <c r="H10" s="60">
        <v>5.1141552511415528E-2</v>
      </c>
      <c r="I10" s="80">
        <v>0</v>
      </c>
      <c r="J10" s="62">
        <v>0</v>
      </c>
      <c r="K10" s="79">
        <v>1367</v>
      </c>
      <c r="L10" s="81">
        <v>4.5775709071426182E-2</v>
      </c>
      <c r="M10" s="202" t="s">
        <v>58</v>
      </c>
    </row>
    <row r="11" spans="2:13" ht="22.15" customHeight="1" x14ac:dyDescent="0.25">
      <c r="B11" s="134" t="s">
        <v>41</v>
      </c>
      <c r="C11" s="79">
        <v>829</v>
      </c>
      <c r="D11" s="60">
        <v>8.3695103483089353E-2</v>
      </c>
      <c r="E11" s="80">
        <v>1986</v>
      </c>
      <c r="F11" s="60">
        <v>0.10529664386829966</v>
      </c>
      <c r="G11" s="80">
        <v>70</v>
      </c>
      <c r="H11" s="60">
        <v>6.3926940639269403E-2</v>
      </c>
      <c r="I11" s="80">
        <v>0</v>
      </c>
      <c r="J11" s="62">
        <v>0</v>
      </c>
      <c r="K11" s="79">
        <v>2885</v>
      </c>
      <c r="L11" s="81">
        <v>9.660784248066169E-2</v>
      </c>
      <c r="M11" s="202" t="s">
        <v>59</v>
      </c>
    </row>
    <row r="12" spans="2:13" ht="22.15" customHeight="1" x14ac:dyDescent="0.25">
      <c r="B12" s="134" t="s">
        <v>42</v>
      </c>
      <c r="C12" s="79">
        <v>1050</v>
      </c>
      <c r="D12" s="60">
        <v>0.10600706713780919</v>
      </c>
      <c r="E12" s="80">
        <v>2879</v>
      </c>
      <c r="F12" s="60">
        <v>0.15264301998833571</v>
      </c>
      <c r="G12" s="80">
        <v>109</v>
      </c>
      <c r="H12" s="60">
        <v>9.9543378995433793E-2</v>
      </c>
      <c r="I12" s="80">
        <v>2</v>
      </c>
      <c r="J12" s="62">
        <v>1</v>
      </c>
      <c r="K12" s="79">
        <v>4040</v>
      </c>
      <c r="L12" s="81">
        <v>0.13528446572681915</v>
      </c>
      <c r="M12" s="202" t="s">
        <v>60</v>
      </c>
    </row>
    <row r="13" spans="2:13" ht="22.15" customHeight="1" x14ac:dyDescent="0.25">
      <c r="B13" s="134" t="s">
        <v>43</v>
      </c>
      <c r="C13" s="79">
        <v>615</v>
      </c>
      <c r="D13" s="60">
        <v>6.2089853609288238E-2</v>
      </c>
      <c r="E13" s="80">
        <v>1678</v>
      </c>
      <c r="F13" s="60">
        <v>8.8966650760829227E-2</v>
      </c>
      <c r="G13" s="80">
        <v>79</v>
      </c>
      <c r="H13" s="60">
        <v>7.2146118721461192E-2</v>
      </c>
      <c r="I13" s="80">
        <v>0</v>
      </c>
      <c r="J13" s="62">
        <v>0</v>
      </c>
      <c r="K13" s="79">
        <v>2372</v>
      </c>
      <c r="L13" s="81">
        <v>7.9429394233667086E-2</v>
      </c>
      <c r="M13" s="202" t="s">
        <v>61</v>
      </c>
    </row>
    <row r="14" spans="2:13" ht="22.15" customHeight="1" thickBot="1" x14ac:dyDescent="0.3">
      <c r="B14" s="134" t="s">
        <v>44</v>
      </c>
      <c r="C14" s="79">
        <v>6941</v>
      </c>
      <c r="D14" s="60">
        <v>0.70075719333669861</v>
      </c>
      <c r="E14" s="80">
        <v>11043</v>
      </c>
      <c r="F14" s="60">
        <v>0.58549387625258464</v>
      </c>
      <c r="G14" s="80">
        <v>761</v>
      </c>
      <c r="H14" s="60">
        <v>0.69497716894977168</v>
      </c>
      <c r="I14" s="80">
        <v>0</v>
      </c>
      <c r="J14" s="62">
        <v>0</v>
      </c>
      <c r="K14" s="79">
        <v>18745</v>
      </c>
      <c r="L14" s="81">
        <v>0.62769982922010514</v>
      </c>
      <c r="M14" s="202" t="s">
        <v>62</v>
      </c>
    </row>
    <row r="15" spans="2:13" ht="22.15" customHeight="1" thickTop="1" thickBot="1" x14ac:dyDescent="0.3">
      <c r="B15" s="66" t="s">
        <v>19</v>
      </c>
      <c r="C15" s="141">
        <v>9905</v>
      </c>
      <c r="D15" s="68">
        <v>1</v>
      </c>
      <c r="E15" s="140">
        <v>18861</v>
      </c>
      <c r="F15" s="68">
        <v>0.99999999999999989</v>
      </c>
      <c r="G15" s="140">
        <v>1095</v>
      </c>
      <c r="H15" s="68">
        <v>1</v>
      </c>
      <c r="I15" s="140">
        <v>2</v>
      </c>
      <c r="J15" s="70">
        <v>1</v>
      </c>
      <c r="K15" s="141">
        <v>29863</v>
      </c>
      <c r="L15" s="84">
        <v>1</v>
      </c>
      <c r="M15" s="204" t="s">
        <v>53</v>
      </c>
    </row>
    <row r="16" spans="2:13" ht="22.15" customHeight="1" thickTop="1" thickBot="1" x14ac:dyDescent="0.3">
      <c r="B16" s="142"/>
      <c r="C16" s="143"/>
      <c r="D16" s="129"/>
      <c r="E16" s="143"/>
      <c r="F16" s="129"/>
      <c r="G16" s="143"/>
      <c r="H16" s="129"/>
      <c r="I16" s="143"/>
      <c r="J16" s="129"/>
      <c r="K16" s="143"/>
      <c r="L16" s="129"/>
    </row>
    <row r="17" spans="1:105" s="34" customFormat="1" ht="22.15" customHeight="1" thickTop="1" x14ac:dyDescent="0.25">
      <c r="A17" s="48"/>
      <c r="B17" s="86" t="s">
        <v>93</v>
      </c>
      <c r="C17" s="121"/>
      <c r="D17" s="87"/>
      <c r="E17" s="144"/>
      <c r="F17" s="144"/>
      <c r="G17" s="89"/>
      <c r="H17" s="73"/>
      <c r="I17" s="73"/>
      <c r="J17" s="73"/>
      <c r="K17" s="73"/>
      <c r="L17" s="89"/>
      <c r="M17" s="207"/>
      <c r="N17" s="73"/>
      <c r="O17" s="73"/>
      <c r="P17" s="73"/>
      <c r="Q17" s="89"/>
      <c r="R17" s="73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</row>
    <row r="18" spans="1:105" s="34" customFormat="1" ht="22.15" customHeight="1" thickBot="1" x14ac:dyDescent="0.3">
      <c r="A18" s="48"/>
      <c r="B18" s="90" t="s">
        <v>65</v>
      </c>
      <c r="C18" s="122"/>
      <c r="D18" s="91"/>
      <c r="E18" s="144"/>
      <c r="F18" s="144"/>
      <c r="G18" s="101"/>
      <c r="H18" s="101"/>
      <c r="I18" s="101"/>
      <c r="J18" s="101"/>
      <c r="K18" s="101"/>
      <c r="L18" s="101"/>
      <c r="M18" s="208"/>
      <c r="N18" s="101"/>
      <c r="O18" s="101"/>
      <c r="P18" s="101"/>
      <c r="Q18" s="101"/>
      <c r="R18" s="101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19" spans="1:105" ht="15.75" thickTop="1" x14ac:dyDescent="0.25">
      <c r="B19" s="73"/>
      <c r="C19" s="73"/>
      <c r="D19" s="100"/>
      <c r="E19" s="73"/>
      <c r="F19" s="100"/>
      <c r="G19" s="73"/>
      <c r="H19" s="100"/>
      <c r="I19" s="73"/>
      <c r="J19" s="100"/>
      <c r="K19" s="73"/>
      <c r="L19" s="100"/>
    </row>
    <row r="20" spans="1:105" x14ac:dyDescent="0.25">
      <c r="B20" s="48"/>
      <c r="C20" s="57"/>
      <c r="D20" s="74"/>
      <c r="E20" s="75"/>
      <c r="F20" s="74"/>
      <c r="G20" s="75"/>
      <c r="H20" s="74"/>
      <c r="I20" s="75"/>
      <c r="J20" s="74"/>
      <c r="K20" s="75"/>
      <c r="L20" s="74"/>
      <c r="M20" s="209"/>
    </row>
    <row r="21" spans="1:105" x14ac:dyDescent="0.25">
      <c r="B21" s="48"/>
      <c r="C21" s="57"/>
      <c r="D21" s="74"/>
      <c r="E21" s="75"/>
      <c r="F21" s="74"/>
      <c r="G21" s="75"/>
      <c r="H21" s="74"/>
      <c r="I21" s="75"/>
      <c r="J21" s="74"/>
      <c r="K21" s="75"/>
      <c r="L21" s="74"/>
      <c r="M21" s="209"/>
    </row>
    <row r="22" spans="1:105" x14ac:dyDescent="0.25">
      <c r="B22" s="48"/>
      <c r="C22" s="57"/>
      <c r="D22" s="74"/>
      <c r="E22" s="75"/>
      <c r="F22" s="74"/>
      <c r="G22" s="75"/>
      <c r="H22" s="74"/>
      <c r="I22" s="75"/>
      <c r="J22" s="74"/>
      <c r="K22" s="75"/>
      <c r="L22" s="74"/>
      <c r="M22" s="209"/>
    </row>
    <row r="23" spans="1:105" x14ac:dyDescent="0.25">
      <c r="B23" s="48"/>
      <c r="C23" s="57"/>
      <c r="D23" s="74"/>
      <c r="E23" s="75"/>
      <c r="F23" s="74"/>
      <c r="G23" s="75"/>
      <c r="H23" s="74"/>
      <c r="I23" s="75"/>
      <c r="J23" s="74"/>
      <c r="K23" s="75"/>
      <c r="L23" s="74"/>
      <c r="M23" s="209"/>
    </row>
    <row r="24" spans="1:105" x14ac:dyDescent="0.25">
      <c r="B24" s="48"/>
      <c r="C24" s="57"/>
      <c r="D24" s="74"/>
      <c r="E24" s="75"/>
      <c r="F24" s="74"/>
      <c r="G24" s="75"/>
      <c r="H24" s="74"/>
      <c r="I24" s="75"/>
      <c r="J24" s="74"/>
      <c r="K24" s="75"/>
      <c r="L24" s="74"/>
      <c r="M24" s="209"/>
    </row>
    <row r="25" spans="1:105" x14ac:dyDescent="0.25">
      <c r="B25" s="48"/>
      <c r="C25" s="57"/>
      <c r="D25" s="74"/>
      <c r="E25" s="75"/>
      <c r="F25" s="74"/>
      <c r="G25" s="75"/>
      <c r="H25" s="74"/>
      <c r="I25" s="75"/>
      <c r="J25" s="74"/>
      <c r="K25" s="75"/>
      <c r="L25" s="74"/>
      <c r="M25" s="209"/>
    </row>
    <row r="26" spans="1:105" x14ac:dyDescent="0.25">
      <c r="B26" s="48"/>
      <c r="C26" s="57"/>
      <c r="D26" s="74"/>
      <c r="E26" s="75"/>
      <c r="F26" s="74"/>
      <c r="G26" s="75"/>
      <c r="H26" s="74"/>
      <c r="I26" s="75"/>
      <c r="J26" s="74"/>
      <c r="K26" s="75"/>
      <c r="L26" s="74"/>
      <c r="M26" s="209"/>
    </row>
    <row r="27" spans="1:105" x14ac:dyDescent="0.25">
      <c r="B27" s="48"/>
      <c r="C27" s="57"/>
      <c r="D27" s="74"/>
      <c r="E27" s="75"/>
      <c r="F27" s="74"/>
      <c r="G27" s="75"/>
      <c r="H27" s="74"/>
      <c r="I27" s="75"/>
      <c r="J27" s="74"/>
      <c r="K27" s="75"/>
      <c r="L27" s="74"/>
      <c r="M27" s="209"/>
    </row>
    <row r="28" spans="1:105" x14ac:dyDescent="0.25">
      <c r="B28" s="48"/>
      <c r="C28" s="57"/>
      <c r="D28" s="74"/>
      <c r="E28" s="75"/>
      <c r="F28" s="74"/>
      <c r="G28" s="75"/>
      <c r="H28" s="74"/>
      <c r="I28" s="75"/>
      <c r="J28" s="74"/>
      <c r="K28" s="75"/>
      <c r="L28" s="74"/>
      <c r="M28" s="209"/>
    </row>
    <row r="29" spans="1:105" x14ac:dyDescent="0.25">
      <c r="B29" s="48"/>
      <c r="C29" s="72"/>
      <c r="D29" s="74"/>
      <c r="E29" s="75"/>
      <c r="F29" s="74"/>
      <c r="G29" s="75"/>
      <c r="H29" s="74"/>
      <c r="I29" s="75"/>
      <c r="J29" s="74"/>
      <c r="K29" s="75"/>
      <c r="L29" s="74"/>
      <c r="M29" s="209"/>
    </row>
    <row r="30" spans="1:105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05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05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2:12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2:12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2:12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2:12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2:12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2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2:12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2:12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2:12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2:12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2:12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2:12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2:12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2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2:12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2:12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2:12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2:12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2:12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2:12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2:12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2:12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2:12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2:12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2:12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2:12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2:12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2:12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2:12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2:12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2:12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2:12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2:12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2:12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2:12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2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2:12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2:12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 x14ac:dyDescent="0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2:12" x14ac:dyDescent="0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2:12" x14ac:dyDescent="0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2:12" x14ac:dyDescent="0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2:12" x14ac:dyDescent="0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2:12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2:12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2:12" x14ac:dyDescent="0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2:12" x14ac:dyDescent="0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2:12" x14ac:dyDescent="0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2:12" x14ac:dyDescent="0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2:12" x14ac:dyDescent="0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x14ac:dyDescent="0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2:12" x14ac:dyDescent="0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2:12" x14ac:dyDescent="0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2:12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2:12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2:12" x14ac:dyDescent="0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2:12" x14ac:dyDescent="0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2:12" x14ac:dyDescent="0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x14ac:dyDescent="0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2:12" x14ac:dyDescent="0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2:12" x14ac:dyDescent="0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2:12" x14ac:dyDescent="0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2:12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2:12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2:12" x14ac:dyDescent="0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2:12" x14ac:dyDescent="0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x14ac:dyDescent="0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x14ac:dyDescent="0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2:12" x14ac:dyDescent="0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2:12" x14ac:dyDescent="0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2:12" x14ac:dyDescent="0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2:12" x14ac:dyDescent="0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2:12" x14ac:dyDescent="0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2:12" x14ac:dyDescent="0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2:12" x14ac:dyDescent="0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x14ac:dyDescent="0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 x14ac:dyDescent="0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2:12" x14ac:dyDescent="0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2:12" x14ac:dyDescent="0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2:12" x14ac:dyDescent="0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2:12" x14ac:dyDescent="0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2:12" x14ac:dyDescent="0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2:12" x14ac:dyDescent="0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 x14ac:dyDescent="0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 x14ac:dyDescent="0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2:12" x14ac:dyDescent="0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2:12" x14ac:dyDescent="0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2:12" x14ac:dyDescent="0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2:12" x14ac:dyDescent="0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2:12" x14ac:dyDescent="0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 x14ac:dyDescent="0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2:12" x14ac:dyDescent="0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2:12" x14ac:dyDescent="0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2:12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2:12" x14ac:dyDescent="0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2:12" x14ac:dyDescent="0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2:12" x14ac:dyDescent="0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2:12" x14ac:dyDescent="0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 x14ac:dyDescent="0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2:12" x14ac:dyDescent="0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2:12" x14ac:dyDescent="0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2:12" x14ac:dyDescent="0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2:12" x14ac:dyDescent="0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2:12" x14ac:dyDescent="0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2:12" x14ac:dyDescent="0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2:12" x14ac:dyDescent="0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 x14ac:dyDescent="0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2:12" x14ac:dyDescent="0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2:12" x14ac:dyDescent="0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2:12" x14ac:dyDescent="0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2:12" x14ac:dyDescent="0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2:12" x14ac:dyDescent="0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2:12" x14ac:dyDescent="0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2:12" x14ac:dyDescent="0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 x14ac:dyDescent="0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2:12" x14ac:dyDescent="0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2:12" x14ac:dyDescent="0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2:12" x14ac:dyDescent="0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2:12" x14ac:dyDescent="0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2:12" x14ac:dyDescent="0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2:12" x14ac:dyDescent="0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2:12" x14ac:dyDescent="0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 x14ac:dyDescent="0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2:12" x14ac:dyDescent="0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2:12" x14ac:dyDescent="0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2:12" x14ac:dyDescent="0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2:12" x14ac:dyDescent="0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2:12" x14ac:dyDescent="0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2:12" x14ac:dyDescent="0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2:12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x14ac:dyDescent="0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2:12" x14ac:dyDescent="0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2:12" x14ac:dyDescent="0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2:12" x14ac:dyDescent="0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2:12" x14ac:dyDescent="0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2:12" x14ac:dyDescent="0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2:12" x14ac:dyDescent="0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2:12" x14ac:dyDescent="0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2:12" x14ac:dyDescent="0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2:12" x14ac:dyDescent="0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2:12" x14ac:dyDescent="0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2:12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2:12" x14ac:dyDescent="0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2:12" x14ac:dyDescent="0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2:12" x14ac:dyDescent="0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2:12" x14ac:dyDescent="0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2:12" x14ac:dyDescent="0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2:12" x14ac:dyDescent="0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2:12" x14ac:dyDescent="0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2:12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2:12" x14ac:dyDescent="0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2:12" x14ac:dyDescent="0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2:12" x14ac:dyDescent="0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2:12" x14ac:dyDescent="0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2:12" x14ac:dyDescent="0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2:12" x14ac:dyDescent="0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2:12" x14ac:dyDescent="0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2:12" x14ac:dyDescent="0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2:12" x14ac:dyDescent="0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2:12" x14ac:dyDescent="0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2:12" x14ac:dyDescent="0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2:12" x14ac:dyDescent="0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2:12" x14ac:dyDescent="0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2:12" x14ac:dyDescent="0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2:12" x14ac:dyDescent="0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2:12" x14ac:dyDescent="0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2:12" x14ac:dyDescent="0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2:12" x14ac:dyDescent="0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2:12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2:12" x14ac:dyDescent="0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2:12" x14ac:dyDescent="0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2:12" x14ac:dyDescent="0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2:12" x14ac:dyDescent="0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2:12" x14ac:dyDescent="0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2:12" x14ac:dyDescent="0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2:12" x14ac:dyDescent="0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2:12" x14ac:dyDescent="0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2:12" x14ac:dyDescent="0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2:12" x14ac:dyDescent="0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2:12" x14ac:dyDescent="0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2:12" x14ac:dyDescent="0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2:12" x14ac:dyDescent="0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2:12" x14ac:dyDescent="0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2:12" x14ac:dyDescent="0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2:12" x14ac:dyDescent="0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2:12" x14ac:dyDescent="0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2:12" x14ac:dyDescent="0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2:12" x14ac:dyDescent="0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2:12" x14ac:dyDescent="0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2:12" x14ac:dyDescent="0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2:12" x14ac:dyDescent="0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2:12" x14ac:dyDescent="0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2:12" x14ac:dyDescent="0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2:12" x14ac:dyDescent="0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2:12" x14ac:dyDescent="0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2:12" x14ac:dyDescent="0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2:12" x14ac:dyDescent="0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2:12" x14ac:dyDescent="0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2:12" x14ac:dyDescent="0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2:12" x14ac:dyDescent="0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2:12" x14ac:dyDescent="0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2:12" x14ac:dyDescent="0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2:12" x14ac:dyDescent="0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2:12" x14ac:dyDescent="0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2:12" x14ac:dyDescent="0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2:12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2:12" x14ac:dyDescent="0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2:12" x14ac:dyDescent="0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2:12" x14ac:dyDescent="0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2:12" x14ac:dyDescent="0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2:12" x14ac:dyDescent="0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2:12" x14ac:dyDescent="0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2:12" x14ac:dyDescent="0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2:12" x14ac:dyDescent="0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2:12" x14ac:dyDescent="0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2:12" x14ac:dyDescent="0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2:12" x14ac:dyDescent="0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2:12" x14ac:dyDescent="0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2:12" x14ac:dyDescent="0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2:12" x14ac:dyDescent="0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2:12" x14ac:dyDescent="0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2:12" x14ac:dyDescent="0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2:12" x14ac:dyDescent="0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2:12" x14ac:dyDescent="0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2:12" x14ac:dyDescent="0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2:12" x14ac:dyDescent="0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2:12" x14ac:dyDescent="0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2:12" x14ac:dyDescent="0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2:12" x14ac:dyDescent="0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2:12" x14ac:dyDescent="0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2:12" x14ac:dyDescent="0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2:12" x14ac:dyDescent="0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2:12" x14ac:dyDescent="0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2:12" x14ac:dyDescent="0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2:12" x14ac:dyDescent="0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2:12" x14ac:dyDescent="0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2:12" x14ac:dyDescent="0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2:12" x14ac:dyDescent="0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2:12" x14ac:dyDescent="0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2:12" x14ac:dyDescent="0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2:12" x14ac:dyDescent="0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2:12" x14ac:dyDescent="0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2:12" x14ac:dyDescent="0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2:12" x14ac:dyDescent="0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2:12" x14ac:dyDescent="0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2:12" x14ac:dyDescent="0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2:12" x14ac:dyDescent="0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2:12" x14ac:dyDescent="0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2:12" x14ac:dyDescent="0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2:12" x14ac:dyDescent="0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2:12" x14ac:dyDescent="0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2:12" x14ac:dyDescent="0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2:12" x14ac:dyDescent="0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2:12" x14ac:dyDescent="0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2:12" x14ac:dyDescent="0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2:12" x14ac:dyDescent="0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2:12" x14ac:dyDescent="0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2:12" x14ac:dyDescent="0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2:12" x14ac:dyDescent="0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2:12" x14ac:dyDescent="0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2:12" x14ac:dyDescent="0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2:12" x14ac:dyDescent="0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2:12" x14ac:dyDescent="0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2:12" x14ac:dyDescent="0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2:12" x14ac:dyDescent="0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2:12" x14ac:dyDescent="0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2:12" x14ac:dyDescent="0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2:12" x14ac:dyDescent="0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2:12" x14ac:dyDescent="0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2:12" x14ac:dyDescent="0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2:12" x14ac:dyDescent="0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2:12" x14ac:dyDescent="0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2:12" x14ac:dyDescent="0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2:12" x14ac:dyDescent="0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2:12" x14ac:dyDescent="0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2:12" x14ac:dyDescent="0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2:12" x14ac:dyDescent="0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2:12" x14ac:dyDescent="0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2:12" x14ac:dyDescent="0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2:12" x14ac:dyDescent="0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2:12" x14ac:dyDescent="0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2:12" x14ac:dyDescent="0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2:12" x14ac:dyDescent="0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2:12" x14ac:dyDescent="0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2:12" x14ac:dyDescent="0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2:12" x14ac:dyDescent="0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2:12" x14ac:dyDescent="0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2:12" x14ac:dyDescent="0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2:12" x14ac:dyDescent="0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2:12" x14ac:dyDescent="0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2:12" x14ac:dyDescent="0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2:12" x14ac:dyDescent="0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2:12" x14ac:dyDescent="0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2:12" x14ac:dyDescent="0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2:12" x14ac:dyDescent="0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2:12" x14ac:dyDescent="0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2:12" x14ac:dyDescent="0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2:12" x14ac:dyDescent="0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2:12" x14ac:dyDescent="0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2:12" x14ac:dyDescent="0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2:12" x14ac:dyDescent="0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2:12" x14ac:dyDescent="0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2:12" x14ac:dyDescent="0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2:12" x14ac:dyDescent="0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2:12" x14ac:dyDescent="0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2:12" x14ac:dyDescent="0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2:12" x14ac:dyDescent="0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2:12" x14ac:dyDescent="0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2:12" x14ac:dyDescent="0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2:12" x14ac:dyDescent="0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2:12" x14ac:dyDescent="0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2:12" x14ac:dyDescent="0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2:12" x14ac:dyDescent="0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2:12" x14ac:dyDescent="0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2:12" x14ac:dyDescent="0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2:12" x14ac:dyDescent="0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2:12" x14ac:dyDescent="0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2:12" x14ac:dyDescent="0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2:12" x14ac:dyDescent="0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2:12" x14ac:dyDescent="0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2:12" x14ac:dyDescent="0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2:12" x14ac:dyDescent="0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2:12" x14ac:dyDescent="0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2:12" x14ac:dyDescent="0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2:12" x14ac:dyDescent="0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2:12" x14ac:dyDescent="0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2:12" x14ac:dyDescent="0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2:12" x14ac:dyDescent="0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2:12" x14ac:dyDescent="0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2:12" x14ac:dyDescent="0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2:12" x14ac:dyDescent="0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2:12" x14ac:dyDescent="0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2:12" x14ac:dyDescent="0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2:12" x14ac:dyDescent="0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2:12" x14ac:dyDescent="0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2:12" x14ac:dyDescent="0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2:12" x14ac:dyDescent="0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2:12" x14ac:dyDescent="0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2:12" x14ac:dyDescent="0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2:12" x14ac:dyDescent="0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2:12" x14ac:dyDescent="0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2:12" x14ac:dyDescent="0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2:12" x14ac:dyDescent="0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2:12" x14ac:dyDescent="0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2:12" x14ac:dyDescent="0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2:12" x14ac:dyDescent="0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2:12" x14ac:dyDescent="0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2:12" x14ac:dyDescent="0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2:12" x14ac:dyDescent="0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2:12" x14ac:dyDescent="0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2:12" x14ac:dyDescent="0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2:12" x14ac:dyDescent="0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2:12" x14ac:dyDescent="0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2:12" x14ac:dyDescent="0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2:12" x14ac:dyDescent="0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2:12" x14ac:dyDescent="0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2:12" x14ac:dyDescent="0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2:12" x14ac:dyDescent="0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2:12" x14ac:dyDescent="0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2:12" x14ac:dyDescent="0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2:12" x14ac:dyDescent="0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2:12" x14ac:dyDescent="0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2:12" x14ac:dyDescent="0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2:12" x14ac:dyDescent="0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2:12" x14ac:dyDescent="0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2:12" x14ac:dyDescent="0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2:12" x14ac:dyDescent="0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2:12" x14ac:dyDescent="0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2:12" x14ac:dyDescent="0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2:12" x14ac:dyDescent="0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2:12" x14ac:dyDescent="0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2:12" x14ac:dyDescent="0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2:12" x14ac:dyDescent="0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2:12" x14ac:dyDescent="0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2:12" x14ac:dyDescent="0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2:12" x14ac:dyDescent="0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2:12" x14ac:dyDescent="0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2:12" x14ac:dyDescent="0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2:12" x14ac:dyDescent="0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2:12" x14ac:dyDescent="0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2:12" x14ac:dyDescent="0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2:12" x14ac:dyDescent="0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2:12" x14ac:dyDescent="0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2:12" x14ac:dyDescent="0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2:12" x14ac:dyDescent="0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2:12" x14ac:dyDescent="0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2:12" x14ac:dyDescent="0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2:12" x14ac:dyDescent="0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2:12" x14ac:dyDescent="0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2:12" x14ac:dyDescent="0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2:12" x14ac:dyDescent="0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2:12" x14ac:dyDescent="0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2:12" x14ac:dyDescent="0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2:12" x14ac:dyDescent="0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2:12" x14ac:dyDescent="0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2:12" x14ac:dyDescent="0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2:12" x14ac:dyDescent="0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2:12" x14ac:dyDescent="0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2:12" x14ac:dyDescent="0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2:12" x14ac:dyDescent="0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2:12" x14ac:dyDescent="0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2:12" x14ac:dyDescent="0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2:12" x14ac:dyDescent="0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2:12" x14ac:dyDescent="0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</row>
    <row r="464" spans="2:12" x14ac:dyDescent="0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</row>
    <row r="465" spans="2:12" x14ac:dyDescent="0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</row>
    <row r="466" spans="2:12" x14ac:dyDescent="0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</row>
    <row r="467" spans="2:12" x14ac:dyDescent="0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</row>
    <row r="468" spans="2:12" x14ac:dyDescent="0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2:12" x14ac:dyDescent="0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</row>
    <row r="470" spans="2:12" x14ac:dyDescent="0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</row>
    <row r="471" spans="2:12" x14ac:dyDescent="0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</row>
    <row r="472" spans="2:12" x14ac:dyDescent="0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</row>
    <row r="473" spans="2:12" x14ac:dyDescent="0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</row>
    <row r="474" spans="2:12" x14ac:dyDescent="0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</row>
    <row r="475" spans="2:12" x14ac:dyDescent="0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</row>
    <row r="476" spans="2:12" x14ac:dyDescent="0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</row>
    <row r="477" spans="2:12" x14ac:dyDescent="0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</row>
    <row r="478" spans="2:12" x14ac:dyDescent="0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</row>
    <row r="479" spans="2:12" x14ac:dyDescent="0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</row>
    <row r="480" spans="2:12" x14ac:dyDescent="0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</row>
    <row r="481" spans="2:12" x14ac:dyDescent="0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</row>
    <row r="482" spans="2:12" x14ac:dyDescent="0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</row>
    <row r="483" spans="2:12" x14ac:dyDescent="0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2:12" x14ac:dyDescent="0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</row>
    <row r="485" spans="2:12" x14ac:dyDescent="0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</row>
    <row r="486" spans="2:12" x14ac:dyDescent="0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</row>
    <row r="487" spans="2:12" x14ac:dyDescent="0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</row>
    <row r="488" spans="2:12" x14ac:dyDescent="0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</row>
    <row r="489" spans="2:12" x14ac:dyDescent="0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</row>
    <row r="490" spans="2:12" x14ac:dyDescent="0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</row>
    <row r="491" spans="2:12" x14ac:dyDescent="0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</row>
    <row r="492" spans="2:12" x14ac:dyDescent="0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</row>
    <row r="493" spans="2:12" x14ac:dyDescent="0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</row>
    <row r="494" spans="2:12" x14ac:dyDescent="0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</row>
    <row r="495" spans="2:12" x14ac:dyDescent="0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</row>
    <row r="496" spans="2:12" x14ac:dyDescent="0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</row>
    <row r="497" spans="2:12" x14ac:dyDescent="0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</row>
    <row r="498" spans="2:12" x14ac:dyDescent="0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</row>
    <row r="499" spans="2:12" x14ac:dyDescent="0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</row>
    <row r="500" spans="2:12" x14ac:dyDescent="0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</row>
    <row r="501" spans="2:12" x14ac:dyDescent="0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</row>
    <row r="502" spans="2:12" x14ac:dyDescent="0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</row>
    <row r="503" spans="2:12" x14ac:dyDescent="0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</row>
    <row r="504" spans="2:12" x14ac:dyDescent="0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</row>
    <row r="505" spans="2:12" x14ac:dyDescent="0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</row>
    <row r="506" spans="2:12" x14ac:dyDescent="0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</row>
    <row r="507" spans="2:12" x14ac:dyDescent="0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</row>
    <row r="508" spans="2:12" x14ac:dyDescent="0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</row>
    <row r="509" spans="2:12" x14ac:dyDescent="0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</row>
    <row r="510" spans="2:12" x14ac:dyDescent="0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</row>
    <row r="511" spans="2:12" x14ac:dyDescent="0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</row>
    <row r="512" spans="2:12" x14ac:dyDescent="0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</row>
    <row r="513" spans="2:12" x14ac:dyDescent="0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</row>
    <row r="514" spans="2:12" x14ac:dyDescent="0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</row>
    <row r="515" spans="2:12" x14ac:dyDescent="0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</row>
    <row r="516" spans="2:12" x14ac:dyDescent="0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</row>
    <row r="517" spans="2:12" x14ac:dyDescent="0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</row>
    <row r="518" spans="2:12" x14ac:dyDescent="0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</row>
    <row r="519" spans="2:12" x14ac:dyDescent="0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</row>
    <row r="520" spans="2:12" x14ac:dyDescent="0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</row>
    <row r="521" spans="2:12" x14ac:dyDescent="0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</row>
    <row r="522" spans="2:12" x14ac:dyDescent="0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</row>
    <row r="523" spans="2:12" x14ac:dyDescent="0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</row>
    <row r="524" spans="2:12" x14ac:dyDescent="0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</row>
    <row r="525" spans="2:12" x14ac:dyDescent="0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</row>
    <row r="526" spans="2:12" x14ac:dyDescent="0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</row>
    <row r="527" spans="2:12" x14ac:dyDescent="0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</row>
    <row r="528" spans="2:12" x14ac:dyDescent="0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</row>
    <row r="529" spans="2:12" x14ac:dyDescent="0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</row>
    <row r="530" spans="2:12" x14ac:dyDescent="0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</row>
    <row r="531" spans="2:12" x14ac:dyDescent="0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</row>
    <row r="532" spans="2:12" x14ac:dyDescent="0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</row>
    <row r="533" spans="2:12" x14ac:dyDescent="0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</row>
    <row r="534" spans="2:12" x14ac:dyDescent="0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</row>
    <row r="535" spans="2:12" x14ac:dyDescent="0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</row>
    <row r="536" spans="2:12" x14ac:dyDescent="0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</row>
    <row r="537" spans="2:12" x14ac:dyDescent="0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</row>
    <row r="538" spans="2:12" x14ac:dyDescent="0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</row>
    <row r="539" spans="2:12" x14ac:dyDescent="0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</row>
    <row r="540" spans="2:12" x14ac:dyDescent="0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</row>
    <row r="541" spans="2:12" x14ac:dyDescent="0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</row>
    <row r="542" spans="2:12" x14ac:dyDescent="0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</row>
    <row r="543" spans="2:12" x14ac:dyDescent="0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</row>
    <row r="544" spans="2:12" x14ac:dyDescent="0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</row>
    <row r="545" spans="2:12" x14ac:dyDescent="0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</row>
    <row r="546" spans="2:12" x14ac:dyDescent="0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</row>
    <row r="547" spans="2:12" x14ac:dyDescent="0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</row>
    <row r="548" spans="2:12" x14ac:dyDescent="0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</row>
    <row r="549" spans="2:12" x14ac:dyDescent="0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</row>
    <row r="550" spans="2:12" x14ac:dyDescent="0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</row>
    <row r="551" spans="2:12" x14ac:dyDescent="0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</row>
    <row r="552" spans="2:12" x14ac:dyDescent="0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</row>
    <row r="553" spans="2:12" x14ac:dyDescent="0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</row>
    <row r="554" spans="2:12" x14ac:dyDescent="0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</row>
    <row r="555" spans="2:12" x14ac:dyDescent="0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</row>
    <row r="556" spans="2:12" x14ac:dyDescent="0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</row>
    <row r="557" spans="2:12" x14ac:dyDescent="0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</row>
    <row r="558" spans="2:12" x14ac:dyDescent="0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</row>
    <row r="559" spans="2:12" x14ac:dyDescent="0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</row>
    <row r="560" spans="2:12" x14ac:dyDescent="0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</row>
    <row r="561" spans="2:12" x14ac:dyDescent="0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</row>
    <row r="562" spans="2:12" x14ac:dyDescent="0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</row>
    <row r="563" spans="2:12" x14ac:dyDescent="0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</row>
    <row r="564" spans="2:12" x14ac:dyDescent="0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</row>
    <row r="565" spans="2:12" x14ac:dyDescent="0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</row>
    <row r="566" spans="2:12" x14ac:dyDescent="0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</row>
    <row r="567" spans="2:12" x14ac:dyDescent="0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</row>
    <row r="568" spans="2:12" x14ac:dyDescent="0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</row>
    <row r="569" spans="2:12" x14ac:dyDescent="0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</row>
    <row r="570" spans="2:12" x14ac:dyDescent="0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</row>
    <row r="571" spans="2:12" x14ac:dyDescent="0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</row>
    <row r="572" spans="2:12" x14ac:dyDescent="0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</row>
    <row r="573" spans="2:12" x14ac:dyDescent="0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</row>
    <row r="574" spans="2:12" x14ac:dyDescent="0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</row>
    <row r="575" spans="2:12" x14ac:dyDescent="0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</row>
    <row r="576" spans="2:12" x14ac:dyDescent="0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</row>
    <row r="577" spans="2:12" x14ac:dyDescent="0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</row>
    <row r="578" spans="2:12" x14ac:dyDescent="0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</row>
    <row r="579" spans="2:12" x14ac:dyDescent="0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</row>
    <row r="580" spans="2:12" x14ac:dyDescent="0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</row>
    <row r="581" spans="2:12" x14ac:dyDescent="0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</row>
    <row r="582" spans="2:12" x14ac:dyDescent="0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</row>
    <row r="583" spans="2:12" x14ac:dyDescent="0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</row>
    <row r="584" spans="2:12" x14ac:dyDescent="0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</row>
    <row r="585" spans="2:12" x14ac:dyDescent="0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</row>
    <row r="586" spans="2:12" x14ac:dyDescent="0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</row>
    <row r="587" spans="2:12" x14ac:dyDescent="0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</row>
    <row r="588" spans="2:12" x14ac:dyDescent="0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</row>
    <row r="589" spans="2:12" x14ac:dyDescent="0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</row>
    <row r="590" spans="2:12" x14ac:dyDescent="0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</row>
    <row r="591" spans="2:12" x14ac:dyDescent="0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</row>
    <row r="592" spans="2:12" x14ac:dyDescent="0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</row>
    <row r="593" spans="2:12" x14ac:dyDescent="0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</row>
    <row r="594" spans="2:12" x14ac:dyDescent="0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</row>
    <row r="595" spans="2:12" x14ac:dyDescent="0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</row>
    <row r="596" spans="2:12" x14ac:dyDescent="0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</row>
    <row r="597" spans="2:12" x14ac:dyDescent="0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</row>
    <row r="598" spans="2:12" x14ac:dyDescent="0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</row>
    <row r="599" spans="2:12" x14ac:dyDescent="0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</row>
    <row r="600" spans="2:12" x14ac:dyDescent="0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</row>
    <row r="601" spans="2:12" x14ac:dyDescent="0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</row>
    <row r="602" spans="2:12" x14ac:dyDescent="0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</row>
    <row r="603" spans="2:12" x14ac:dyDescent="0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</row>
    <row r="604" spans="2:12" x14ac:dyDescent="0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</row>
    <row r="605" spans="2:12" x14ac:dyDescent="0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</row>
    <row r="606" spans="2:12" x14ac:dyDescent="0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</row>
    <row r="607" spans="2:12" x14ac:dyDescent="0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</row>
    <row r="608" spans="2:12" x14ac:dyDescent="0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</row>
    <row r="609" spans="2:12" x14ac:dyDescent="0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</row>
    <row r="610" spans="2:12" x14ac:dyDescent="0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</row>
    <row r="611" spans="2:12" x14ac:dyDescent="0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</row>
    <row r="612" spans="2:12" x14ac:dyDescent="0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</row>
    <row r="613" spans="2:12" x14ac:dyDescent="0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</row>
    <row r="614" spans="2:12" x14ac:dyDescent="0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</row>
    <row r="615" spans="2:12" x14ac:dyDescent="0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</row>
    <row r="616" spans="2:12" x14ac:dyDescent="0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</row>
    <row r="617" spans="2:12" x14ac:dyDescent="0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</row>
    <row r="618" spans="2:12" x14ac:dyDescent="0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</row>
    <row r="619" spans="2:12" x14ac:dyDescent="0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</row>
    <row r="620" spans="2:12" x14ac:dyDescent="0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</row>
    <row r="621" spans="2:12" x14ac:dyDescent="0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</row>
    <row r="622" spans="2:12" x14ac:dyDescent="0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</row>
    <row r="623" spans="2:12" x14ac:dyDescent="0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</row>
    <row r="624" spans="2:12" x14ac:dyDescent="0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</row>
    <row r="625" spans="2:12" x14ac:dyDescent="0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</row>
    <row r="626" spans="2:12" x14ac:dyDescent="0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</row>
    <row r="627" spans="2:12" x14ac:dyDescent="0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</row>
    <row r="628" spans="2:12" x14ac:dyDescent="0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</row>
    <row r="629" spans="2:12" x14ac:dyDescent="0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</row>
    <row r="630" spans="2:12" x14ac:dyDescent="0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</row>
    <row r="631" spans="2:12" x14ac:dyDescent="0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</row>
    <row r="632" spans="2:12" x14ac:dyDescent="0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</row>
    <row r="633" spans="2:12" x14ac:dyDescent="0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</row>
    <row r="634" spans="2:12" x14ac:dyDescent="0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</row>
    <row r="635" spans="2:12" x14ac:dyDescent="0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</row>
    <row r="636" spans="2:12" x14ac:dyDescent="0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</row>
    <row r="637" spans="2:12" x14ac:dyDescent="0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</row>
    <row r="638" spans="2:12" x14ac:dyDescent="0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</row>
    <row r="639" spans="2:12" x14ac:dyDescent="0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</row>
    <row r="640" spans="2:12" x14ac:dyDescent="0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</row>
    <row r="641" spans="2:12" x14ac:dyDescent="0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</row>
    <row r="642" spans="2:12" x14ac:dyDescent="0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</row>
    <row r="643" spans="2:12" x14ac:dyDescent="0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</row>
    <row r="644" spans="2:12" x14ac:dyDescent="0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</row>
    <row r="645" spans="2:12" x14ac:dyDescent="0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</row>
    <row r="646" spans="2:12" x14ac:dyDescent="0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</row>
    <row r="647" spans="2:12" x14ac:dyDescent="0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</row>
    <row r="648" spans="2:12" x14ac:dyDescent="0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</row>
    <row r="649" spans="2:12" x14ac:dyDescent="0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</row>
    <row r="650" spans="2:12" x14ac:dyDescent="0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</row>
    <row r="651" spans="2:12" x14ac:dyDescent="0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</row>
    <row r="652" spans="2:12" x14ac:dyDescent="0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</row>
    <row r="653" spans="2:12" x14ac:dyDescent="0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</row>
    <row r="654" spans="2:12" x14ac:dyDescent="0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</row>
    <row r="655" spans="2:12" x14ac:dyDescent="0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</row>
    <row r="656" spans="2:12" x14ac:dyDescent="0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</row>
    <row r="657" spans="2:12" x14ac:dyDescent="0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</row>
    <row r="658" spans="2:12" x14ac:dyDescent="0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</row>
    <row r="659" spans="2:12" x14ac:dyDescent="0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</row>
    <row r="660" spans="2:12" x14ac:dyDescent="0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</row>
    <row r="661" spans="2:12" x14ac:dyDescent="0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</row>
    <row r="662" spans="2:12" x14ac:dyDescent="0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</row>
    <row r="663" spans="2:12" x14ac:dyDescent="0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</row>
    <row r="664" spans="2:12" x14ac:dyDescent="0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</row>
    <row r="665" spans="2:12" x14ac:dyDescent="0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</row>
    <row r="666" spans="2:12" x14ac:dyDescent="0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</row>
    <row r="667" spans="2:12" x14ac:dyDescent="0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</row>
    <row r="668" spans="2:12" x14ac:dyDescent="0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</row>
    <row r="669" spans="2:12" x14ac:dyDescent="0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</row>
    <row r="670" spans="2:12" x14ac:dyDescent="0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</row>
    <row r="671" spans="2:12" x14ac:dyDescent="0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</row>
    <row r="672" spans="2:12" x14ac:dyDescent="0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</row>
    <row r="673" spans="2:12" x14ac:dyDescent="0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</row>
    <row r="674" spans="2:12" x14ac:dyDescent="0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</row>
    <row r="675" spans="2:12" x14ac:dyDescent="0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</row>
    <row r="676" spans="2:12" x14ac:dyDescent="0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</row>
    <row r="677" spans="2:12" x14ac:dyDescent="0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</row>
    <row r="678" spans="2:12" x14ac:dyDescent="0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</row>
    <row r="679" spans="2:12" x14ac:dyDescent="0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</row>
    <row r="680" spans="2:12" x14ac:dyDescent="0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</row>
    <row r="681" spans="2:12" x14ac:dyDescent="0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</row>
    <row r="682" spans="2:12" x14ac:dyDescent="0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</row>
    <row r="683" spans="2:12" x14ac:dyDescent="0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</row>
    <row r="684" spans="2:12" x14ac:dyDescent="0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</row>
    <row r="685" spans="2:12" x14ac:dyDescent="0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</row>
    <row r="686" spans="2:12" x14ac:dyDescent="0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</row>
    <row r="687" spans="2:12" x14ac:dyDescent="0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</row>
    <row r="688" spans="2:12" x14ac:dyDescent="0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</row>
    <row r="689" spans="2:12" x14ac:dyDescent="0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</row>
    <row r="690" spans="2:12" x14ac:dyDescent="0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</row>
    <row r="691" spans="2:12" x14ac:dyDescent="0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</row>
    <row r="692" spans="2:12" x14ac:dyDescent="0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</row>
    <row r="693" spans="2:12" x14ac:dyDescent="0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</row>
    <row r="694" spans="2:12" x14ac:dyDescent="0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</row>
    <row r="695" spans="2:12" x14ac:dyDescent="0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</row>
    <row r="696" spans="2:12" x14ac:dyDescent="0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</row>
    <row r="697" spans="2:12" x14ac:dyDescent="0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</row>
    <row r="698" spans="2:12" x14ac:dyDescent="0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</row>
    <row r="699" spans="2:12" x14ac:dyDescent="0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</row>
    <row r="700" spans="2:12" x14ac:dyDescent="0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</row>
    <row r="701" spans="2:12" x14ac:dyDescent="0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</row>
    <row r="702" spans="2:12" x14ac:dyDescent="0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</row>
    <row r="703" spans="2:12" x14ac:dyDescent="0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</row>
    <row r="704" spans="2:12" x14ac:dyDescent="0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</row>
    <row r="705" spans="2:12" x14ac:dyDescent="0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</row>
    <row r="706" spans="2:12" x14ac:dyDescent="0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</row>
    <row r="707" spans="2:12" x14ac:dyDescent="0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</row>
    <row r="708" spans="2:12" x14ac:dyDescent="0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</row>
    <row r="709" spans="2:12" x14ac:dyDescent="0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</row>
    <row r="710" spans="2:12" x14ac:dyDescent="0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</row>
    <row r="711" spans="2:12" x14ac:dyDescent="0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</row>
    <row r="712" spans="2:12" x14ac:dyDescent="0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</row>
    <row r="713" spans="2:12" x14ac:dyDescent="0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</row>
    <row r="714" spans="2:12" x14ac:dyDescent="0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</row>
    <row r="715" spans="2:12" x14ac:dyDescent="0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</row>
    <row r="716" spans="2:12" x14ac:dyDescent="0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</row>
    <row r="717" spans="2:12" x14ac:dyDescent="0.2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</row>
    <row r="718" spans="2:12" x14ac:dyDescent="0.2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</row>
    <row r="719" spans="2:12" x14ac:dyDescent="0.2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</row>
    <row r="720" spans="2:12" x14ac:dyDescent="0.2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</row>
    <row r="721" spans="2:12" x14ac:dyDescent="0.2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</row>
    <row r="722" spans="2:12" x14ac:dyDescent="0.2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</row>
    <row r="723" spans="2:12" x14ac:dyDescent="0.2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</row>
    <row r="724" spans="2:12" x14ac:dyDescent="0.2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</row>
    <row r="725" spans="2:12" x14ac:dyDescent="0.2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</row>
    <row r="726" spans="2:12" x14ac:dyDescent="0.2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</row>
    <row r="727" spans="2:12" x14ac:dyDescent="0.2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</row>
    <row r="728" spans="2:12" x14ac:dyDescent="0.2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</row>
    <row r="729" spans="2:12" x14ac:dyDescent="0.2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</row>
    <row r="730" spans="2:12" x14ac:dyDescent="0.2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</row>
    <row r="731" spans="2:12" x14ac:dyDescent="0.2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</row>
    <row r="732" spans="2:12" x14ac:dyDescent="0.2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</row>
    <row r="733" spans="2:12" x14ac:dyDescent="0.2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</row>
    <row r="734" spans="2:12" x14ac:dyDescent="0.2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</row>
    <row r="735" spans="2:12" x14ac:dyDescent="0.2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</row>
    <row r="736" spans="2:12" x14ac:dyDescent="0.2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</row>
    <row r="737" spans="2:12" x14ac:dyDescent="0.2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</row>
    <row r="738" spans="2:12" x14ac:dyDescent="0.25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</row>
    <row r="739" spans="2:12" x14ac:dyDescent="0.25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</row>
    <row r="740" spans="2:12" x14ac:dyDescent="0.25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</row>
    <row r="741" spans="2:12" x14ac:dyDescent="0.25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</row>
    <row r="742" spans="2:12" x14ac:dyDescent="0.25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</row>
    <row r="743" spans="2:12" x14ac:dyDescent="0.25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</row>
    <row r="744" spans="2:12" x14ac:dyDescent="0.25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</row>
    <row r="745" spans="2:12" x14ac:dyDescent="0.25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</row>
    <row r="746" spans="2:12" x14ac:dyDescent="0.25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</row>
    <row r="747" spans="2:12" x14ac:dyDescent="0.25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</row>
    <row r="748" spans="2:12" x14ac:dyDescent="0.25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</row>
    <row r="749" spans="2:12" x14ac:dyDescent="0.25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</row>
    <row r="750" spans="2:12" x14ac:dyDescent="0.25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</row>
    <row r="751" spans="2:12" x14ac:dyDescent="0.25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</row>
    <row r="752" spans="2:12" x14ac:dyDescent="0.25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</row>
    <row r="753" spans="2:12" x14ac:dyDescent="0.25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</row>
    <row r="754" spans="2:12" x14ac:dyDescent="0.25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</row>
    <row r="755" spans="2:12" x14ac:dyDescent="0.25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</row>
    <row r="756" spans="2:12" x14ac:dyDescent="0.25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</row>
    <row r="757" spans="2:12" x14ac:dyDescent="0.25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</row>
    <row r="758" spans="2:12" x14ac:dyDescent="0.25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</row>
    <row r="759" spans="2:12" x14ac:dyDescent="0.25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</row>
    <row r="760" spans="2:12" x14ac:dyDescent="0.25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</row>
    <row r="761" spans="2:12" x14ac:dyDescent="0.25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</row>
    <row r="762" spans="2:12" x14ac:dyDescent="0.25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</row>
    <row r="763" spans="2:12" x14ac:dyDescent="0.25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</row>
    <row r="764" spans="2:12" x14ac:dyDescent="0.25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</row>
    <row r="765" spans="2:12" x14ac:dyDescent="0.25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</row>
    <row r="766" spans="2:12" x14ac:dyDescent="0.25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</row>
    <row r="767" spans="2:12" x14ac:dyDescent="0.25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</row>
    <row r="768" spans="2:12" x14ac:dyDescent="0.25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</row>
    <row r="769" spans="2:12" x14ac:dyDescent="0.25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</row>
    <row r="770" spans="2:12" x14ac:dyDescent="0.25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</row>
    <row r="771" spans="2:12" x14ac:dyDescent="0.25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</row>
    <row r="772" spans="2:12" x14ac:dyDescent="0.25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Table des matières</vt:lpstr>
      <vt:lpstr>11.1.1</vt:lpstr>
      <vt:lpstr>11.1.2</vt:lpstr>
      <vt:lpstr>11.1.3</vt:lpstr>
      <vt:lpstr>11.1.4</vt:lpstr>
      <vt:lpstr>11.1.5</vt:lpstr>
      <vt:lpstr>11.1.6</vt:lpstr>
      <vt:lpstr>11.2.1</vt:lpstr>
      <vt:lpstr>11.2.2</vt:lpstr>
      <vt:lpstr>11.2.3</vt:lpstr>
      <vt:lpstr>11.2.4</vt:lpstr>
      <vt:lpstr>11.2.5</vt:lpstr>
      <vt:lpstr>11.2.6</vt:lpstr>
      <vt:lpstr>11.2.7</vt:lpstr>
      <vt:lpstr>11.2.8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2016-06-20T07:03:15Z</cp:lastPrinted>
  <dcterms:created xsi:type="dcterms:W3CDTF">2015-01-12T10:04:11Z</dcterms:created>
  <dcterms:modified xsi:type="dcterms:W3CDTF">2023-01-31T15:36:20Z</dcterms:modified>
</cp:coreProperties>
</file>