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8256" windowHeight="5472" firstSheet="16" activeTab="59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externalReferences>
    <externalReference r:id="rId62"/>
  </externalReference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45621"/>
</workbook>
</file>

<file path=xl/calcChain.xml><?xml version="1.0" encoding="utf-8"?>
<calcChain xmlns="http://schemas.openxmlformats.org/spreadsheetml/2006/main">
  <c r="AD35" i="5" l="1"/>
  <c r="AB35" i="5"/>
  <c r="Z35" i="5"/>
  <c r="X35" i="5"/>
  <c r="C15" i="18" l="1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AC35" i="5" l="1"/>
  <c r="AA35" i="5" l="1"/>
  <c r="Y35" i="5"/>
</calcChain>
</file>

<file path=xl/sharedStrings.xml><?xml version="1.0" encoding="utf-8"?>
<sst xmlns="http://schemas.openxmlformats.org/spreadsheetml/2006/main" count="2200" uniqueCount="382">
  <si>
    <t xml:space="preserve">Nature de la blessure </t>
  </si>
  <si>
    <t xml:space="preserve">Localisation de la blessure </t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</si>
  <si>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</si>
  <si>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</si>
  <si>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</si>
  <si>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</si>
  <si>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</si>
  <si>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</si>
  <si>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</si>
  <si>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</si>
  <si>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</si>
  <si>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</si>
  <si>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</si>
  <si>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</si>
  <si>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</si>
  <si>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</si>
  <si>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</si>
  <si>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</si>
  <si>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</si>
  <si>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</si>
  <si>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</si>
  <si>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</si>
  <si>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</si>
  <si>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</si>
  <si>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</si>
  <si>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</si>
  <si>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</si>
  <si>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</si>
  <si>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</si>
  <si>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</si>
  <si>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</si>
  <si>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</si>
  <si>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</si>
  <si>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</si>
  <si>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</si>
  <si>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</si>
  <si>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</si>
  <si>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</si>
  <si>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</si>
  <si>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</si>
  <si>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</si>
  <si>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</si>
  <si>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</si>
  <si>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</si>
  <si>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</si>
  <si>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</si>
  <si>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</si>
  <si>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</si>
  <si>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</si>
  <si>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</si>
  <si>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</si>
  <si>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</si>
  <si>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</si>
  <si>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</si>
  <si>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</si>
  <si>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</si>
  <si>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</si>
  <si>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</si>
  <si>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</si>
  <si>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</si>
  <si>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</si>
  <si>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</si>
  <si>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</si>
  <si>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</si>
  <si>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</si>
  <si>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</si>
  <si>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</si>
  <si>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</si>
  <si>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</si>
  <si>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</si>
  <si>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</si>
  <si>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</si>
  <si>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</si>
  <si>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</si>
  <si>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</si>
  <si>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</si>
  <si>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</si>
  <si>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</si>
  <si>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</si>
  <si>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</si>
  <si>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</si>
  <si>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</si>
  <si>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</si>
  <si>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</si>
  <si>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</si>
  <si>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</si>
  <si>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</si>
  <si>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</si>
  <si>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</si>
  <si>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</si>
  <si>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</si>
  <si>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</si>
  <si>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</si>
  <si>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</si>
  <si>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</si>
  <si>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</si>
  <si>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</si>
  <si>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</si>
  <si>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</si>
  <si>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</si>
  <si>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</si>
  <si>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</si>
  <si>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</si>
  <si>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</si>
  <si>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</si>
  <si>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</si>
  <si>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</si>
  <si>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</si>
  <si>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</si>
  <si>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</si>
  <si>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</si>
  <si>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</si>
  <si>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</si>
  <si>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</si>
  <si>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</si>
  <si>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</si>
  <si>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</si>
  <si>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</si>
  <si>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</si>
  <si>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</si>
  <si>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</si>
  <si>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</si>
  <si>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</si>
  <si>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</si>
  <si>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</si>
  <si>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</si>
  <si>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</si>
  <si>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</si>
  <si>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</si>
  <si>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</si>
  <si>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</si>
  <si>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</si>
  <si>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</si>
  <si>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</si>
  <si>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</si>
  <si>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</si>
  <si>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</si>
  <si>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</si>
  <si>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</si>
  <si>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</si>
  <si>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</si>
  <si>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</si>
  <si>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</si>
  <si>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</si>
  <si>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</si>
  <si>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</si>
  <si>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</si>
  <si>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</si>
  <si>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</si>
  <si>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</si>
  <si>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</si>
  <si>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</si>
  <si>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</si>
  <si>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</si>
  <si>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</si>
  <si>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</si>
  <si>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</si>
  <si>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</si>
  <si>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</si>
  <si>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</si>
  <si>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</si>
  <si>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</si>
  <si>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</si>
  <si>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</si>
  <si>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</si>
  <si>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</si>
  <si>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</si>
  <si>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</si>
  <si>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</si>
  <si>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</si>
  <si>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</si>
  <si>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</si>
  <si>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</si>
  <si>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</si>
  <si>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</si>
  <si>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</si>
  <si>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</si>
  <si>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</si>
  <si>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</si>
  <si>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</si>
  <si>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</si>
  <si>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</si>
  <si>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</si>
  <si>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</si>
  <si>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</si>
  <si>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</si>
  <si>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</si>
  <si>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</si>
  <si>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</si>
  <si>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</si>
  <si>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</si>
  <si>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</si>
  <si>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</si>
  <si>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</si>
  <si>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</si>
  <si>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</si>
  <si>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</si>
  <si>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</si>
  <si>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</si>
  <si>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</si>
  <si>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</si>
  <si>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</si>
  <si>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</si>
  <si>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</si>
  <si>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</si>
  <si>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</si>
  <si>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</si>
  <si>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</si>
  <si>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</si>
  <si>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</si>
  <si>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</si>
  <si>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</si>
  <si>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</si>
  <si>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</si>
  <si>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</si>
  <si>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</si>
  <si>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</si>
  <si>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</si>
  <si>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</si>
  <si>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</si>
  <si>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</si>
  <si>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</si>
  <si>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</si>
  <si>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</si>
  <si>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</si>
  <si>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</si>
  <si>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</si>
  <si>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</si>
  <si>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</si>
  <si>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</si>
  <si>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</si>
  <si>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</si>
  <si>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</si>
  <si>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</si>
  <si>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</si>
  <si>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</si>
  <si>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</si>
  <si>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</si>
  <si>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</si>
  <si>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</si>
  <si>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</si>
  <si>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</si>
  <si>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</si>
  <si>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</si>
  <si>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</si>
  <si>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</si>
  <si>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</si>
  <si>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</si>
  <si>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</si>
  <si>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</si>
  <si>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</si>
  <si>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</si>
  <si>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</si>
  <si>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</si>
  <si>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</si>
  <si>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</si>
  <si>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</si>
  <si>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</si>
  <si>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</si>
  <si>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</si>
  <si>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</si>
  <si>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</si>
  <si>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</si>
  <si>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</si>
  <si>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</si>
  <si>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</si>
  <si>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</si>
  <si>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</si>
  <si>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</si>
  <si>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</si>
  <si>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</si>
  <si>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</si>
  <si>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</si>
  <si>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</si>
  <si>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</si>
  <si>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</si>
  <si>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</si>
  <si>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</si>
  <si>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</si>
  <si>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</si>
  <si>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</si>
  <si>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</si>
  <si>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</si>
  <si>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</si>
  <si>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</si>
  <si>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</si>
  <si>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</si>
  <si>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</si>
  <si>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</si>
  <si>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</si>
  <si>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</si>
  <si>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</si>
  <si>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</si>
  <si>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</si>
  <si>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</si>
  <si>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</si>
  <si>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</si>
  <si>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</si>
  <si>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</si>
  <si>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</si>
  <si>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</si>
  <si>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</si>
  <si>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</si>
  <si>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</si>
  <si>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</si>
  <si>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</si>
  <si>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</si>
  <si>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</si>
  <si>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</si>
  <si>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r>
      <rPr>
        <b/>
        <i/>
        <sz val="11"/>
        <color indexed="9"/>
        <rFont val="Calibri"/>
        <family val="2"/>
      </rPr>
      <t>7.1.</t>
    </r>
  </si>
  <si>
    <r>
      <rPr>
        <b/>
        <i/>
        <sz val="11"/>
        <color indexed="9"/>
        <rFont val="Calibri"/>
        <family val="2"/>
      </rPr>
      <t>7.2.</t>
    </r>
  </si>
  <si>
    <r>
      <rPr>
        <sz val="11"/>
        <color indexed="16"/>
        <rFont val="Calibri"/>
        <family val="2"/>
      </rPr>
      <t>7.1.1.</t>
    </r>
  </si>
  <si>
    <r>
      <rPr>
        <sz val="11"/>
        <color indexed="16"/>
        <rFont val="Calibri"/>
        <family val="2"/>
      </rPr>
      <t>7.1.2.</t>
    </r>
  </si>
  <si>
    <r>
      <rPr>
        <sz val="11"/>
        <color indexed="16"/>
        <rFont val="Calibri"/>
        <family val="2"/>
      </rPr>
      <t>7.1.3.</t>
    </r>
  </si>
  <si>
    <r>
      <rPr>
        <sz val="11"/>
        <color indexed="16"/>
        <rFont val="Calibri"/>
        <family val="2"/>
      </rPr>
      <t>7.1.4.</t>
    </r>
  </si>
  <si>
    <r>
      <rPr>
        <sz val="11"/>
        <color indexed="16"/>
        <rFont val="Calibri"/>
        <family val="2"/>
      </rPr>
      <t>7.1.5.</t>
    </r>
  </si>
  <si>
    <r>
      <rPr>
        <sz val="11"/>
        <color indexed="16"/>
        <rFont val="Calibri"/>
        <family val="2"/>
      </rPr>
      <t>7.1.6.</t>
    </r>
  </si>
  <si>
    <r>
      <rPr>
        <sz val="11"/>
        <color indexed="16"/>
        <rFont val="Calibri"/>
        <family val="2"/>
      </rPr>
      <t>7.1.7.</t>
    </r>
  </si>
  <si>
    <r>
      <rPr>
        <sz val="11"/>
        <color indexed="16"/>
        <rFont val="Calibri"/>
        <family val="2"/>
      </rPr>
      <t>7.1.8.</t>
    </r>
  </si>
  <si>
    <r>
      <rPr>
        <sz val="11"/>
        <color indexed="16"/>
        <rFont val="Calibri"/>
        <family val="2"/>
      </rPr>
      <t>7.1.9.</t>
    </r>
  </si>
  <si>
    <r>
      <rPr>
        <sz val="11"/>
        <color indexed="16"/>
        <rFont val="Calibri"/>
        <family val="2"/>
      </rPr>
      <t>7.2.1.</t>
    </r>
  </si>
  <si>
    <r>
      <rPr>
        <sz val="11"/>
        <color indexed="16"/>
        <rFont val="Calibri"/>
        <family val="2"/>
      </rPr>
      <t>7.2.2.</t>
    </r>
  </si>
  <si>
    <r>
      <rPr>
        <sz val="11"/>
        <color indexed="16"/>
        <rFont val="Calibri"/>
        <family val="2"/>
      </rPr>
      <t>7.2.3.</t>
    </r>
  </si>
  <si>
    <r>
      <rPr>
        <sz val="11"/>
        <color indexed="16"/>
        <rFont val="Calibri"/>
        <family val="2"/>
      </rPr>
      <t>7.2.4.</t>
    </r>
  </si>
  <si>
    <r>
      <rPr>
        <sz val="11"/>
        <color indexed="16"/>
        <rFont val="Calibri"/>
        <family val="2"/>
      </rPr>
      <t>7.2.5.</t>
    </r>
  </si>
  <si>
    <r>
      <rPr>
        <sz val="11"/>
        <color indexed="16"/>
        <rFont val="Calibri"/>
        <family val="2"/>
      </rPr>
      <t>7.2.6.</t>
    </r>
  </si>
  <si>
    <r>
      <rPr>
        <sz val="11"/>
        <color indexed="16"/>
        <rFont val="Calibri"/>
        <family val="2"/>
      </rPr>
      <t>7.2.7.</t>
    </r>
  </si>
  <si>
    <r>
      <rPr>
        <sz val="11"/>
        <color indexed="16"/>
        <rFont val="Calibri"/>
        <family val="2"/>
      </rPr>
      <t>7.2.8.</t>
    </r>
  </si>
  <si>
    <r>
      <rPr>
        <sz val="11"/>
        <color indexed="16"/>
        <rFont val="Calibri"/>
        <family val="2"/>
      </rPr>
      <t>7.2.9.</t>
    </r>
  </si>
  <si>
    <t>7.1. NATURE DE LA BLESSURE</t>
  </si>
  <si>
    <t>CODE</t>
  </si>
  <si>
    <t xml:space="preserve">NATURE DE LA BLESSURE  </t>
  </si>
  <si>
    <t>NATURE DE LA BLESSURE</t>
  </si>
  <si>
    <t>COMMENTAIRES</t>
  </si>
  <si>
    <t>CSS : cas sans suites - IT : incapacité temporaire</t>
  </si>
  <si>
    <t xml:space="preserve">CSS : cas sans suites - IT : incapacité temporaire </t>
  </si>
  <si>
    <t xml:space="preserve">CODE </t>
  </si>
  <si>
    <t xml:space="preserve">NATURE DE LA BLESSURE   </t>
  </si>
  <si>
    <t>CSS : cas sans suites - IT : incapacité temporaire - IP : incapacité permanente prévue</t>
  </si>
  <si>
    <t>CSS : cas sans suite - IT : incapacité temporaire</t>
  </si>
  <si>
    <t xml:space="preserve">LOCALISATION DE LA BLESSURE   </t>
  </si>
  <si>
    <t>7.2. LOCALISATION DE LA BLESSURE</t>
  </si>
  <si>
    <t xml:space="preserve">LOCALISATION DE LA BLESSURE  </t>
  </si>
  <si>
    <t>7.2.1. Accidents sur le lieu de travail selon la localisation de la blessure : évolution 2012 - 2019</t>
  </si>
  <si>
    <t>7.1.1. Accidents sur le lieu de travail selon la nature de la blessure : évolution 2014 - 2019</t>
  </si>
  <si>
    <t>Variation de 2018 à 2019 en %</t>
  </si>
  <si>
    <t>7.1.2. Accidents sur le lieu de travail selon la nature de la blessure : distribution selon les conséquences - 2019</t>
  </si>
  <si>
    <t>7.1.3. Accidents sur le lieu de travail selon la nature de la blessure : distribution selon les conséquences et le genre - 2019</t>
  </si>
  <si>
    <t>7.1.4. Accidents sur le lieu de travail selon la nature de la blessure : distribution selon les conséquences - hommes - 2019</t>
  </si>
  <si>
    <t>7.1.5. Accidents sur le lieu de travail selon la nature de la blessure : distribution selon les conséquences et la génération en fréquence absolue - 2019</t>
  </si>
  <si>
    <t>7.1.6. Accidents sur le lieu de travail selon la nature de la blessure : distribution selon les conséquences et la génération en fréquence relative - 2019</t>
  </si>
  <si>
    <t>7.1.7. Accidents sur le lieu de travail selon la nature de la blessure : distribution selon la catégorie professionnelle en fréquence absolue - 2019</t>
  </si>
  <si>
    <t>7.1.8. Accidents sur le lieu de travail selon la nature de la blessure : distribution selon la catégorie professionnelle en fréquence relative - 2019</t>
  </si>
  <si>
    <t>7.1.9. Accidents sur le lieu de travail selon la nature de la blessure : distribution selon la durée de l’incapacité temporaire - 2019</t>
  </si>
  <si>
    <t>7. CARACTERISTIQUES DES LESIONS CAUSEES PAR LES ACCIDENTS DU TRAVAIL DANS LE SECTEUR PUBLIC - 2019</t>
  </si>
  <si>
    <t>Accidents sur le lieu de travail selon la nature de la blessure : évolution 2012 - 2019</t>
  </si>
  <si>
    <t>Accidents sur le lieu de travail selon la nature de la blessure : distribution selon les conséquences - 2019</t>
  </si>
  <si>
    <t>Accidents sur le lieu de travail selon la nature de la blessure : distribution selon les conséquences - femmes - 2019</t>
  </si>
  <si>
    <t>Accidents sur le lieu de travail selon la nature de la blessure : distribution selon les conséquences - hommes - 2019</t>
  </si>
  <si>
    <t>Accidents sur le lieu de travail selon la nature de la blessure : distribution selon les conséquences et la génération en fréquence absolue - 2019</t>
  </si>
  <si>
    <t>Accidents sur le lieu de travail selon la nature de la blessure : distribution selon les conséquences et la génération en fréquence relative - 2019</t>
  </si>
  <si>
    <t>Accidents sur le lieu de travail selon la nature de la blessure : distribution selon la catégorie professionnelle en fréquence absolue - 2019</t>
  </si>
  <si>
    <t>Accidents sur le lieu de travail selon la nature de la blessure : distribution selon la catégorie professionnelle en fréquence relative - 2019</t>
  </si>
  <si>
    <t>Accidents sur le lieu de travail selon la nature de la blessure : distribution selon la durée de l’incapacité temporaire - 2019</t>
  </si>
  <si>
    <t>Accidents sur le lieu de travail selon la localisation de la blessure : évolution 2012 - 2019</t>
  </si>
  <si>
    <t>Accidents sur le lieu de travail selon la localisation de la blessure :  distribution selon les conséquences - 2019</t>
  </si>
  <si>
    <t>Accidents sur le lieu de travail selon la localisation de la blessure : distribution selon les conséquences - femmes - 2019</t>
  </si>
  <si>
    <t>Accidents sur le lieu de travail selon la localisation de la blessure : distribution selon les conséquences - hommes - 2019</t>
  </si>
  <si>
    <t>Accidents sur le lieu de travail selon la localisation de la blessure : distribution selon les conséquences et la génération en fréquence absolue - 2019</t>
  </si>
  <si>
    <t>Accidents sur le lieu de travail selon la localisation de la blessure : distribution selon les conséquences et la génération en fréquence relative - 2019</t>
  </si>
  <si>
    <t>Accidents sur le lieu de travail selon la localisation de la blessure : selon la catégorie professionnelle en fréquence absolue - 2019</t>
  </si>
  <si>
    <t>Accidents sur le lieu de travail selon la localisation de la blessure : distribution selon la catégorie professionnelle en fréquence relative - 2019</t>
  </si>
  <si>
    <t>Accidents sur le lieu de travail selon la localisation de la blessure : distribution selon la durée de l’incapacité temporaire - 2019</t>
  </si>
  <si>
    <t>7.2.2. Accidents sur le lieu de travail selon la localisation de la blessure :  distribution selon les conséquences - 2019</t>
  </si>
  <si>
    <t>7.2.3. Accidents sur le lieu de travail selon la localisation de la blessure : distribution selon les conséquences et le genre - 2019</t>
  </si>
  <si>
    <t>7.2.4. Accidents sur le lieu de travail selon la localisation de la blessure : distribution selon les conséquences - hommes - 2019</t>
  </si>
  <si>
    <t>7.2.5. Accidents sur le lieu de travail selon la localisation de la blessure : distribution selon les conséquences et la génération en fréquence absolue - 2019</t>
  </si>
  <si>
    <t>7.2.5. Accidents sur le lieu de travail selon la localisation de la blessure : distribution selon les conséquences et la génération en fréquence relative - 2019</t>
  </si>
  <si>
    <t>7.2.7. Accidents sur le lieu de travail selon la localisation de la blessure : distribution selon la catégorie professionnelle en fréquence absolue - 2019</t>
  </si>
  <si>
    <t>7.2.7. Accidents sur le lieu de travail selon la localisation de la blessure : distribution selon la catégorie professionnelle en fréquence relative - 2019</t>
  </si>
  <si>
    <t>7.2.9. Accidents sur le lieu de travail selon la localisation de la blessure : distribution selon la durée de l’incapacité temporaire - 2019</t>
  </si>
  <si>
    <t>Différence entre 2018 en 2019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</si>
</sst>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3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0" fontId="0" fillId="4" borderId="0" xfId="0" applyFont="1" applyFill="1" applyAlignment="1">
      <alignment vertical="center"/>
    </xf>
    <xf numFmtId="0" fontId="16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0" fontId="17" fillId="6" borderId="28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9" fillId="3" borderId="30" xfId="1" applyFont="1" applyFill="1" applyBorder="1" applyAlignment="1">
      <alignment vertical="center"/>
    </xf>
    <xf numFmtId="0" fontId="18" fillId="3" borderId="31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0" fontId="19" fillId="3" borderId="33" xfId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20" fillId="3" borderId="34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1" fontId="16" fillId="7" borderId="38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left" vertical="center" wrapText="1"/>
    </xf>
    <xf numFmtId="3" fontId="14" fillId="7" borderId="39" xfId="0" applyNumberFormat="1" applyFont="1" applyFill="1" applyBorder="1" applyAlignment="1">
      <alignment horizontal="center" vertical="center"/>
    </xf>
    <xf numFmtId="164" fontId="17" fillId="7" borderId="39" xfId="0" applyNumberFormat="1" applyFont="1" applyFill="1" applyBorder="1" applyAlignment="1">
      <alignment horizontal="center" vertical="center"/>
    </xf>
    <xf numFmtId="3" fontId="14" fillId="7" borderId="35" xfId="0" applyNumberFormat="1" applyFont="1" applyFill="1" applyBorder="1" applyAlignment="1">
      <alignment horizontal="center" vertical="center"/>
    </xf>
    <xf numFmtId="164" fontId="17" fillId="7" borderId="35" xfId="0" applyNumberFormat="1" applyFont="1" applyFill="1" applyBorder="1" applyAlignment="1">
      <alignment horizontal="center" vertical="center"/>
    </xf>
    <xf numFmtId="3" fontId="14" fillId="7" borderId="37" xfId="0" applyNumberFormat="1" applyFont="1" applyFill="1" applyBorder="1" applyAlignment="1">
      <alignment horizontal="center" vertical="center"/>
    </xf>
    <xf numFmtId="164" fontId="17" fillId="7" borderId="2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top"/>
    </xf>
    <xf numFmtId="49" fontId="17" fillId="7" borderId="40" xfId="0" applyNumberFormat="1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left" vertical="center" wrapText="1"/>
    </xf>
    <xf numFmtId="3" fontId="22" fillId="7" borderId="34" xfId="0" applyNumberFormat="1" applyFont="1" applyFill="1" applyBorder="1" applyAlignment="1">
      <alignment horizontal="center" vertical="center"/>
    </xf>
    <xf numFmtId="164" fontId="17" fillId="7" borderId="34" xfId="0" applyNumberFormat="1" applyFont="1" applyFill="1" applyBorder="1" applyAlignment="1">
      <alignment horizontal="center" vertical="center"/>
    </xf>
    <xf numFmtId="3" fontId="22" fillId="7" borderId="36" xfId="0" applyNumberFormat="1" applyFont="1" applyFill="1" applyBorder="1" applyAlignment="1">
      <alignment horizontal="center" vertical="center"/>
    </xf>
    <xf numFmtId="164" fontId="17" fillId="7" borderId="36" xfId="0" applyNumberFormat="1" applyFont="1" applyFill="1" applyBorder="1" applyAlignment="1">
      <alignment horizontal="center" vertical="center"/>
    </xf>
    <xf numFmtId="3" fontId="22" fillId="7" borderId="41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17" fillId="7" borderId="42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20" fillId="3" borderId="4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 vertical="center"/>
    </xf>
    <xf numFmtId="164" fontId="24" fillId="3" borderId="44" xfId="0" applyNumberFormat="1" applyFont="1" applyFill="1" applyBorder="1" applyAlignment="1">
      <alignment horizontal="center" vertical="center"/>
    </xf>
    <xf numFmtId="3" fontId="23" fillId="3" borderId="45" xfId="0" applyNumberFormat="1" applyFont="1" applyFill="1" applyBorder="1" applyAlignment="1">
      <alignment horizontal="center" vertical="center"/>
    </xf>
    <xf numFmtId="164" fontId="24" fillId="3" borderId="46" xfId="0" applyNumberFormat="1" applyFont="1" applyFill="1" applyBorder="1" applyAlignment="1">
      <alignment horizontal="center" vertical="center"/>
    </xf>
    <xf numFmtId="49" fontId="17" fillId="7" borderId="38" xfId="0" applyNumberFormat="1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left" vertical="center" wrapText="1"/>
    </xf>
    <xf numFmtId="3" fontId="22" fillId="7" borderId="39" xfId="0" applyNumberFormat="1" applyFont="1" applyFill="1" applyBorder="1" applyAlignment="1">
      <alignment horizontal="center" vertical="center"/>
    </xf>
    <xf numFmtId="3" fontId="22" fillId="7" borderId="35" xfId="0" applyNumberFormat="1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2" fillId="7" borderId="39" xfId="0" applyNumberFormat="1" applyFont="1" applyFill="1" applyBorder="1" applyAlignment="1">
      <alignment horizontal="center" vertical="center"/>
    </xf>
    <xf numFmtId="3" fontId="20" fillId="3" borderId="39" xfId="0" applyNumberFormat="1" applyFont="1" applyFill="1" applyBorder="1" applyAlignment="1">
      <alignment horizontal="center" vertical="center"/>
    </xf>
    <xf numFmtId="9" fontId="24" fillId="3" borderId="39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9" fontId="24" fillId="3" borderId="35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top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4" fillId="4" borderId="0" xfId="0" applyNumberFormat="1" applyFont="1" applyFill="1" applyBorder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4" fillId="4" borderId="0" xfId="0" applyNumberFormat="1" applyFont="1" applyFill="1" applyBorder="1" applyAlignment="1">
      <alignment horizontal="left" vertical="center"/>
    </xf>
    <xf numFmtId="164" fontId="2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26" fillId="4" borderId="0" xfId="0" applyFont="1" applyFill="1"/>
    <xf numFmtId="0" fontId="20" fillId="3" borderId="38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3" fontId="22" fillId="7" borderId="38" xfId="0" applyNumberFormat="1" applyFont="1" applyFill="1" applyBorder="1" applyAlignment="1">
      <alignment horizontal="center" vertical="center"/>
    </xf>
    <xf numFmtId="3" fontId="17" fillId="7" borderId="38" xfId="0" applyNumberFormat="1" applyFont="1" applyFill="1" applyBorder="1" applyAlignment="1">
      <alignment horizontal="center" vertical="center"/>
    </xf>
    <xf numFmtId="164" fontId="17" fillId="7" borderId="28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6" fillId="3" borderId="45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3" fontId="27" fillId="3" borderId="43" xfId="0" applyNumberFormat="1" applyFont="1" applyFill="1" applyBorder="1" applyAlignment="1">
      <alignment horizontal="center" vertical="center"/>
    </xf>
    <xf numFmtId="164" fontId="24" fillId="3" borderId="30" xfId="0" applyNumberFormat="1" applyFont="1" applyFill="1" applyBorder="1" applyAlignment="1">
      <alignment horizontal="center" vertical="center"/>
    </xf>
    <xf numFmtId="3" fontId="20" fillId="3" borderId="38" xfId="0" applyNumberFormat="1" applyFont="1" applyFill="1" applyBorder="1" applyAlignment="1">
      <alignment horizontal="center" vertical="center"/>
    </xf>
    <xf numFmtId="9" fontId="24" fillId="3" borderId="28" xfId="0" applyNumberFormat="1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left" vertical="center"/>
    </xf>
    <xf numFmtId="0" fontId="26" fillId="3" borderId="47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26" fillId="3" borderId="3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1" fontId="16" fillId="7" borderId="40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left" vertical="center" wrapText="1"/>
    </xf>
    <xf numFmtId="3" fontId="14" fillId="7" borderId="38" xfId="0" applyNumberFormat="1" applyFont="1" applyFill="1" applyBorder="1" applyAlignment="1">
      <alignment horizontal="center" vertical="center"/>
    </xf>
    <xf numFmtId="164" fontId="16" fillId="7" borderId="35" xfId="0" applyNumberFormat="1" applyFont="1" applyFill="1" applyBorder="1" applyAlignment="1">
      <alignment horizontal="center" vertical="center"/>
    </xf>
    <xf numFmtId="164" fontId="16" fillId="7" borderId="28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7" fillId="7" borderId="39" xfId="0" applyFont="1" applyFill="1" applyBorder="1" applyAlignment="1">
      <alignment horizontal="left" vertical="center" wrapText="1"/>
    </xf>
    <xf numFmtId="3" fontId="27" fillId="3" borderId="38" xfId="0" applyNumberFormat="1" applyFont="1" applyFill="1" applyBorder="1" applyAlignment="1">
      <alignment horizontal="center" vertical="center"/>
    </xf>
    <xf numFmtId="3" fontId="27" fillId="3" borderId="37" xfId="0" applyNumberFormat="1" applyFont="1" applyFill="1" applyBorder="1" applyAlignment="1">
      <alignment horizontal="center" vertical="center"/>
    </xf>
    <xf numFmtId="3" fontId="27" fillId="3" borderId="39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top"/>
    </xf>
    <xf numFmtId="0" fontId="26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Alignment="1">
      <alignment horizontal="center" vertical="center"/>
    </xf>
    <xf numFmtId="0" fontId="16" fillId="7" borderId="33" xfId="0" applyFont="1" applyFill="1" applyBorder="1" applyAlignment="1">
      <alignment horizontal="left" vertical="center" wrapText="1"/>
    </xf>
    <xf numFmtId="0" fontId="29" fillId="4" borderId="0" xfId="0" applyFont="1" applyFill="1" applyAlignment="1">
      <alignment vertical="top"/>
    </xf>
    <xf numFmtId="3" fontId="27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3" fontId="27" fillId="4" borderId="0" xfId="0" applyNumberFormat="1" applyFont="1" applyFill="1" applyAlignment="1">
      <alignment horizontal="center" vertical="center"/>
    </xf>
    <xf numFmtId="164" fontId="26" fillId="4" borderId="0" xfId="0" applyNumberFormat="1" applyFont="1" applyFill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7" borderId="39" xfId="0" applyNumberFormat="1" applyFont="1" applyFill="1" applyBorder="1" applyAlignment="1">
      <alignment horizontal="center" vertical="center"/>
    </xf>
    <xf numFmtId="3" fontId="16" fillId="7" borderId="27" xfId="0" applyNumberFormat="1" applyFont="1" applyFill="1" applyBorder="1" applyAlignment="1">
      <alignment horizontal="center" vertical="center"/>
    </xf>
    <xf numFmtId="3" fontId="26" fillId="4" borderId="0" xfId="0" applyNumberFormat="1" applyFont="1" applyFill="1"/>
    <xf numFmtId="3" fontId="26" fillId="3" borderId="0" xfId="0" applyNumberFormat="1" applyFont="1" applyFill="1" applyBorder="1" applyAlignment="1">
      <alignment horizontal="center" vertical="center"/>
    </xf>
    <xf numFmtId="3" fontId="27" fillId="3" borderId="46" xfId="0" applyNumberFormat="1" applyFont="1" applyFill="1" applyBorder="1" applyAlignment="1">
      <alignment horizontal="center" vertical="center"/>
    </xf>
    <xf numFmtId="3" fontId="20" fillId="3" borderId="27" xfId="0" applyNumberFormat="1" applyFont="1" applyFill="1" applyBorder="1" applyAlignment="1">
      <alignment horizontal="center" vertical="center"/>
    </xf>
    <xf numFmtId="164" fontId="16" fillId="7" borderId="38" xfId="0" applyNumberFormat="1" applyFont="1" applyFill="1" applyBorder="1" applyAlignment="1">
      <alignment horizontal="center" vertical="center"/>
    </xf>
    <xf numFmtId="164" fontId="16" fillId="7" borderId="37" xfId="0" applyNumberFormat="1" applyFont="1" applyFill="1" applyBorder="1" applyAlignment="1">
      <alignment horizontal="center" vertical="center"/>
    </xf>
    <xf numFmtId="164" fontId="16" fillId="7" borderId="39" xfId="0" applyNumberFormat="1" applyFont="1" applyFill="1" applyBorder="1" applyAlignment="1">
      <alignment horizontal="center" vertical="center"/>
    </xf>
    <xf numFmtId="164" fontId="16" fillId="7" borderId="27" xfId="0" applyNumberFormat="1" applyFont="1" applyFill="1" applyBorder="1" applyAlignment="1">
      <alignment horizontal="center" vertical="center"/>
    </xf>
    <xf numFmtId="164" fontId="23" fillId="3" borderId="43" xfId="0" applyNumberFormat="1" applyFont="1" applyFill="1" applyBorder="1" applyAlignment="1">
      <alignment horizontal="center" vertical="center"/>
    </xf>
    <xf numFmtId="164" fontId="23" fillId="3" borderId="45" xfId="0" applyNumberFormat="1" applyFont="1" applyFill="1" applyBorder="1" applyAlignment="1">
      <alignment horizontal="center" vertical="center"/>
    </xf>
    <xf numFmtId="164" fontId="26" fillId="3" borderId="45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7" fillId="3" borderId="46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20" fillId="3" borderId="38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20" fillId="3" borderId="39" xfId="0" applyNumberFormat="1" applyFont="1" applyFill="1" applyBorder="1" applyAlignment="1">
      <alignment horizontal="center" vertical="center"/>
    </xf>
    <xf numFmtId="9" fontId="20" fillId="3" borderId="27" xfId="0" applyNumberFormat="1" applyFont="1" applyFill="1" applyBorder="1" applyAlignment="1">
      <alignment horizontal="center" vertical="center"/>
    </xf>
    <xf numFmtId="164" fontId="20" fillId="3" borderId="28" xfId="0" applyNumberFormat="1" applyFont="1" applyFill="1" applyBorder="1" applyAlignment="1">
      <alignment horizontal="center" vertical="center"/>
    </xf>
    <xf numFmtId="3" fontId="27" fillId="3" borderId="28" xfId="0" applyNumberFormat="1" applyFont="1" applyFill="1" applyBorder="1" applyAlignment="1">
      <alignment horizontal="center" vertical="center"/>
    </xf>
    <xf numFmtId="3" fontId="27" fillId="3" borderId="42" xfId="0" applyNumberFormat="1" applyFont="1" applyFill="1" applyBorder="1" applyAlignment="1">
      <alignment horizontal="center" vertical="center"/>
    </xf>
    <xf numFmtId="3" fontId="26" fillId="3" borderId="44" xfId="0" applyNumberFormat="1" applyFont="1" applyFill="1" applyBorder="1" applyAlignment="1">
      <alignment horizontal="center" vertical="center"/>
    </xf>
    <xf numFmtId="3" fontId="23" fillId="3" borderId="46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ont="1" applyFill="1" applyBorder="1"/>
    <xf numFmtId="0" fontId="20" fillId="3" borderId="34" xfId="0" applyFont="1" applyFill="1" applyBorder="1" applyAlignment="1">
      <alignment horizontal="center" vertical="center" wrapText="1"/>
    </xf>
    <xf numFmtId="164" fontId="16" fillId="7" borderId="26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164" fontId="20" fillId="3" borderId="26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 wrapText="1"/>
    </xf>
    <xf numFmtId="164" fontId="20" fillId="3" borderId="27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center" vertical="center" wrapText="1"/>
    </xf>
    <xf numFmtId="3" fontId="17" fillId="7" borderId="37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49" fontId="20" fillId="3" borderId="43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30" xfId="0" applyNumberFormat="1" applyFont="1" applyFill="1" applyBorder="1" applyAlignment="1">
      <alignment horizontal="center" vertical="center"/>
    </xf>
    <xf numFmtId="3" fontId="16" fillId="7" borderId="35" xfId="0" applyNumberFormat="1" applyFont="1" applyFill="1" applyBorder="1" applyAlignment="1">
      <alignment horizontal="center" vertical="center"/>
    </xf>
    <xf numFmtId="3" fontId="27" fillId="3" borderId="27" xfId="0" applyNumberFormat="1" applyFont="1" applyFill="1" applyBorder="1" applyAlignment="1">
      <alignment horizontal="center" vertical="center"/>
    </xf>
    <xf numFmtId="164" fontId="27" fillId="3" borderId="26" xfId="0" applyNumberFormat="1" applyFont="1" applyFill="1" applyBorder="1" applyAlignment="1">
      <alignment horizontal="center" vertical="center"/>
    </xf>
    <xf numFmtId="164" fontId="27" fillId="3" borderId="37" xfId="0" applyNumberFormat="1" applyFont="1" applyFill="1" applyBorder="1" applyAlignment="1">
      <alignment horizontal="center" vertical="center"/>
    </xf>
    <xf numFmtId="164" fontId="27" fillId="3" borderId="39" xfId="0" applyNumberFormat="1" applyFont="1" applyFill="1" applyBorder="1" applyAlignment="1">
      <alignment horizontal="center" vertical="center"/>
    </xf>
    <xf numFmtId="164" fontId="27" fillId="3" borderId="27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164" fontId="22" fillId="7" borderId="35" xfId="2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>
      <alignment horizontal="center" vertical="center"/>
    </xf>
    <xf numFmtId="164" fontId="17" fillId="7" borderId="33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164" fontId="16" fillId="7" borderId="3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>
      <alignment horizontal="center" vertical="center"/>
    </xf>
    <xf numFmtId="164" fontId="16" fillId="7" borderId="33" xfId="0" applyNumberFormat="1" applyFont="1" applyFill="1" applyBorder="1" applyAlignment="1">
      <alignment horizontal="center" vertical="center"/>
    </xf>
    <xf numFmtId="3" fontId="16" fillId="7" borderId="40" xfId="0" applyNumberFormat="1" applyFont="1" applyFill="1" applyBorder="1" applyAlignment="1">
      <alignment horizontal="center" vertical="center"/>
    </xf>
    <xf numFmtId="3" fontId="16" fillId="7" borderId="41" xfId="0" applyNumberFormat="1" applyFont="1" applyFill="1" applyBorder="1" applyAlignment="1">
      <alignment horizontal="center" vertical="center"/>
    </xf>
    <xf numFmtId="3" fontId="16" fillId="7" borderId="34" xfId="0" applyNumberFormat="1" applyFont="1" applyFill="1" applyBorder="1" applyAlignment="1">
      <alignment horizontal="center" vertical="center"/>
    </xf>
    <xf numFmtId="3" fontId="16" fillId="7" borderId="42" xfId="0" applyNumberFormat="1" applyFont="1" applyFill="1" applyBorder="1" applyAlignment="1">
      <alignment horizontal="center" vertical="center"/>
    </xf>
    <xf numFmtId="164" fontId="16" fillId="7" borderId="40" xfId="0" applyNumberFormat="1" applyFont="1" applyFill="1" applyBorder="1" applyAlignment="1">
      <alignment horizontal="center" vertical="center"/>
    </xf>
    <xf numFmtId="164" fontId="16" fillId="7" borderId="41" xfId="0" applyNumberFormat="1" applyFont="1" applyFill="1" applyBorder="1" applyAlignment="1">
      <alignment horizontal="center" vertical="center"/>
    </xf>
    <xf numFmtId="164" fontId="16" fillId="7" borderId="34" xfId="0" applyNumberFormat="1" applyFont="1" applyFill="1" applyBorder="1" applyAlignment="1">
      <alignment horizontal="center" vertical="center"/>
    </xf>
    <xf numFmtId="164" fontId="16" fillId="7" borderId="42" xfId="0" applyNumberFormat="1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/>
    </xf>
    <xf numFmtId="0" fontId="32" fillId="6" borderId="26" xfId="0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2" fillId="6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58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32" fillId="6" borderId="58" xfId="0" applyFont="1" applyFill="1" applyBorder="1" applyAlignment="1">
      <alignment horizontal="center" vertical="center" wrapText="1"/>
    </xf>
    <xf numFmtId="0" fontId="32" fillId="6" borderId="47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9" fontId="2" fillId="0" borderId="53" xfId="0" applyNumberFormat="1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0" xfId="0" applyNumberFormat="1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50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19/Data/jaarrapport%202019%20hoofdstuk%207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a-0 Nature de la blessure inconnue ou non précisée</v>
          </cell>
        </row>
        <row r="112">
          <cell r="A112" t="str">
            <v>a-0 Nature de la blessure inconnue ou non précisée</v>
          </cell>
          <cell r="B112">
            <v>561</v>
          </cell>
          <cell r="C112">
            <v>7.7539737387698686</v>
          </cell>
          <cell r="D112">
            <v>306</v>
          </cell>
          <cell r="E112">
            <v>3.1851774747579888</v>
          </cell>
          <cell r="F112">
            <v>27</v>
          </cell>
          <cell r="G112">
            <v>4.2789223454833598</v>
          </cell>
          <cell r="H112">
            <v>894</v>
          </cell>
          <cell r="I112">
            <v>5.1164654037658099</v>
          </cell>
          <cell r="J112">
            <v>611</v>
          </cell>
          <cell r="K112">
            <v>11.363213687930072</v>
          </cell>
          <cell r="L112">
            <v>384</v>
          </cell>
          <cell r="M112">
            <v>2.9119587472510808</v>
          </cell>
          <cell r="N112">
            <v>23</v>
          </cell>
          <cell r="O112">
            <v>3.6741214057507987</v>
          </cell>
          <cell r="P112">
            <v>0</v>
          </cell>
          <cell r="Q112">
            <v>0</v>
          </cell>
          <cell r="R112">
            <v>1018</v>
          </cell>
          <cell r="S112">
            <v>5.3042934556065031</v>
          </cell>
        </row>
        <row r="113">
          <cell r="A113" t="str">
            <v>aa-10 Plaies et blessures superficielles</v>
          </cell>
          <cell r="B113">
            <v>446</v>
          </cell>
          <cell r="C113">
            <v>6.1644782308223913</v>
          </cell>
          <cell r="D113">
            <v>249</v>
          </cell>
          <cell r="E113">
            <v>2.5918601020089524</v>
          </cell>
          <cell r="F113">
            <v>9</v>
          </cell>
          <cell r="G113">
            <v>1.4263074484944533</v>
          </cell>
          <cell r="H113">
            <v>704</v>
          </cell>
          <cell r="I113">
            <v>4.0290734275739712</v>
          </cell>
          <cell r="J113">
            <v>390</v>
          </cell>
          <cell r="K113">
            <v>7.253115119955365</v>
          </cell>
          <cell r="L113">
            <v>515</v>
          </cell>
          <cell r="M113">
            <v>3.9053613407143395</v>
          </cell>
          <cell r="N113">
            <v>10</v>
          </cell>
          <cell r="O113">
            <v>1.5974440894568689</v>
          </cell>
          <cell r="P113">
            <v>0</v>
          </cell>
          <cell r="Q113">
            <v>0</v>
          </cell>
          <cell r="R113">
            <v>915</v>
          </cell>
          <cell r="S113">
            <v>4.7676115047936642</v>
          </cell>
        </row>
        <row r="114">
          <cell r="A114" t="str">
            <v>ab-11 Blessures superficielles</v>
          </cell>
          <cell r="B114">
            <v>2934</v>
          </cell>
          <cell r="C114">
            <v>40.552868002764342</v>
          </cell>
          <cell r="D114">
            <v>2584</v>
          </cell>
          <cell r="E114">
            <v>26.897054231289687</v>
          </cell>
          <cell r="F114">
            <v>122</v>
          </cell>
          <cell r="G114">
            <v>19.334389857369256</v>
          </cell>
          <cell r="H114">
            <v>5640</v>
          </cell>
          <cell r="I114">
            <v>32.278372345905112</v>
          </cell>
          <cell r="J114">
            <v>1674</v>
          </cell>
          <cell r="K114">
            <v>31.132601822577644</v>
          </cell>
          <cell r="L114">
            <v>3155</v>
          </cell>
          <cell r="M114">
            <v>23.925077728065521</v>
          </cell>
          <cell r="N114">
            <v>97</v>
          </cell>
          <cell r="O114">
            <v>15.495207667731629</v>
          </cell>
          <cell r="P114">
            <v>0</v>
          </cell>
          <cell r="Q114">
            <v>0</v>
          </cell>
          <cell r="R114">
            <v>4926</v>
          </cell>
          <cell r="S114">
            <v>25.666944560233429</v>
          </cell>
        </row>
        <row r="115">
          <cell r="A115" t="str">
            <v>ac-12 Plaies ouvertes</v>
          </cell>
          <cell r="B115">
            <v>398</v>
          </cell>
          <cell r="C115">
            <v>5.501036627505183</v>
          </cell>
          <cell r="D115">
            <v>392</v>
          </cell>
          <cell r="E115">
            <v>4.0803580722389921</v>
          </cell>
          <cell r="F115">
            <v>9</v>
          </cell>
          <cell r="G115">
            <v>1.4263074484944533</v>
          </cell>
          <cell r="H115">
            <v>799</v>
          </cell>
          <cell r="I115">
            <v>4.5727694156698906</v>
          </cell>
          <cell r="J115">
            <v>486</v>
          </cell>
          <cell r="K115">
            <v>9.0384973033289935</v>
          </cell>
          <cell r="L115">
            <v>992</v>
          </cell>
          <cell r="M115">
            <v>7.5225600970652913</v>
          </cell>
          <cell r="N115">
            <v>11</v>
          </cell>
          <cell r="O115">
            <v>1.7571884984025559</v>
          </cell>
          <cell r="P115">
            <v>0</v>
          </cell>
          <cell r="Q115">
            <v>0</v>
          </cell>
          <cell r="R115">
            <v>1489</v>
          </cell>
          <cell r="S115">
            <v>7.7584410170904547</v>
          </cell>
        </row>
        <row r="116">
          <cell r="A116" t="str">
            <v>ad-13 Plaies avec pertes de substances</v>
          </cell>
          <cell r="B116">
            <v>9</v>
          </cell>
          <cell r="C116">
            <v>0.12439530062197651</v>
          </cell>
          <cell r="D116">
            <v>8</v>
          </cell>
          <cell r="E116">
            <v>8.3272613719163113E-2</v>
          </cell>
          <cell r="F116">
            <v>0</v>
          </cell>
          <cell r="G116">
            <v>0</v>
          </cell>
          <cell r="H116">
            <v>17</v>
          </cell>
          <cell r="I116">
            <v>9.7292966290848742E-2</v>
          </cell>
          <cell r="J116">
            <v>18</v>
          </cell>
          <cell r="K116">
            <v>0.33475915938255535</v>
          </cell>
          <cell r="L116">
            <v>43</v>
          </cell>
          <cell r="M116">
            <v>0.32607871388488663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61</v>
          </cell>
          <cell r="S116">
            <v>0.31784076698624425</v>
          </cell>
        </row>
        <row r="117">
          <cell r="A117" t="str">
            <v>ae-19 Autres types de plaies et de blessures superficielles</v>
          </cell>
          <cell r="B117">
            <v>111</v>
          </cell>
          <cell r="C117">
            <v>1.5342087076710436</v>
          </cell>
          <cell r="D117">
            <v>72</v>
          </cell>
          <cell r="E117">
            <v>0.74945352347246796</v>
          </cell>
          <cell r="F117">
            <v>0</v>
          </cell>
          <cell r="G117">
            <v>0</v>
          </cell>
          <cell r="H117">
            <v>183</v>
          </cell>
          <cell r="I117">
            <v>1.047330166542666</v>
          </cell>
          <cell r="J117">
            <v>84</v>
          </cell>
          <cell r="K117">
            <v>1.5622094104519249</v>
          </cell>
          <cell r="L117">
            <v>104</v>
          </cell>
          <cell r="M117">
            <v>0.78865549404716773</v>
          </cell>
          <cell r="N117">
            <v>3</v>
          </cell>
          <cell r="O117">
            <v>0.47923322683706071</v>
          </cell>
          <cell r="P117">
            <v>0</v>
          </cell>
          <cell r="Q117">
            <v>0</v>
          </cell>
          <cell r="R117">
            <v>191</v>
          </cell>
          <cell r="S117">
            <v>0.99520633597332231</v>
          </cell>
        </row>
        <row r="118">
          <cell r="A118" t="str">
            <v>af-20 Fractures osseuses</v>
          </cell>
          <cell r="B118">
            <v>68</v>
          </cell>
          <cell r="C118">
            <v>0.93987560469937803</v>
          </cell>
          <cell r="D118">
            <v>321</v>
          </cell>
          <cell r="E118">
            <v>3.3413136254814204</v>
          </cell>
          <cell r="F118">
            <v>54</v>
          </cell>
          <cell r="G118">
            <v>8.5578446909667196</v>
          </cell>
          <cell r="H118">
            <v>443</v>
          </cell>
          <cell r="I118">
            <v>2.535340239226235</v>
          </cell>
          <cell r="J118">
            <v>43</v>
          </cell>
          <cell r="K118">
            <v>0.79970243630277116</v>
          </cell>
          <cell r="L118">
            <v>244</v>
          </cell>
          <cell r="M118">
            <v>1.8503071206491239</v>
          </cell>
          <cell r="N118">
            <v>35</v>
          </cell>
          <cell r="O118">
            <v>5.5910543130990416</v>
          </cell>
          <cell r="P118">
            <v>0</v>
          </cell>
          <cell r="Q118">
            <v>0</v>
          </cell>
          <cell r="R118">
            <v>322</v>
          </cell>
          <cell r="S118">
            <v>1.6777824093372238</v>
          </cell>
        </row>
        <row r="119">
          <cell r="A119" t="str">
            <v>ag-21 Fractures fermées</v>
          </cell>
          <cell r="B119">
            <v>74</v>
          </cell>
          <cell r="C119">
            <v>1.022805805114029</v>
          </cell>
          <cell r="D119">
            <v>314</v>
          </cell>
          <cell r="E119">
            <v>3.2684500884771519</v>
          </cell>
          <cell r="F119">
            <v>55</v>
          </cell>
          <cell r="G119">
            <v>8.716323296354993</v>
          </cell>
          <cell r="H119">
            <v>443</v>
          </cell>
          <cell r="I119">
            <v>2.535340239226235</v>
          </cell>
          <cell r="J119">
            <v>52</v>
          </cell>
          <cell r="K119">
            <v>0.96708201599404875</v>
          </cell>
          <cell r="L119">
            <v>400</v>
          </cell>
          <cell r="M119">
            <v>3.0332903617198754</v>
          </cell>
          <cell r="N119">
            <v>30</v>
          </cell>
          <cell r="O119">
            <v>4.7923322683706067</v>
          </cell>
          <cell r="P119">
            <v>0</v>
          </cell>
          <cell r="Q119">
            <v>0</v>
          </cell>
          <cell r="R119">
            <v>482</v>
          </cell>
          <cell r="S119">
            <v>2.5114631096290121</v>
          </cell>
        </row>
        <row r="120">
          <cell r="A120" t="str">
            <v>ah-22 Fractures ouvertes</v>
          </cell>
          <cell r="B120">
            <v>4</v>
          </cell>
          <cell r="C120">
            <v>5.5286800276433998E-2</v>
          </cell>
          <cell r="D120">
            <v>10</v>
          </cell>
          <cell r="E120">
            <v>0.10409076714895389</v>
          </cell>
          <cell r="F120">
            <v>3</v>
          </cell>
          <cell r="G120">
            <v>0.47543581616481778</v>
          </cell>
          <cell r="H120">
            <v>17</v>
          </cell>
          <cell r="I120">
            <v>9.7292966290848742E-2</v>
          </cell>
          <cell r="J120">
            <v>0</v>
          </cell>
          <cell r="K120">
            <v>0</v>
          </cell>
          <cell r="L120">
            <v>34</v>
          </cell>
          <cell r="M120">
            <v>0.25782968074618939</v>
          </cell>
          <cell r="N120">
            <v>1</v>
          </cell>
          <cell r="O120">
            <v>0.15974440894568689</v>
          </cell>
          <cell r="P120">
            <v>0</v>
          </cell>
          <cell r="Q120">
            <v>0</v>
          </cell>
          <cell r="R120">
            <v>35</v>
          </cell>
          <cell r="S120">
            <v>0.18236765318882869</v>
          </cell>
        </row>
        <row r="121">
          <cell r="A121" t="str">
            <v>ai-29 Autres types de fractures osseuses</v>
          </cell>
          <cell r="B121">
            <v>15</v>
          </cell>
          <cell r="C121">
            <v>0.2073255010366275</v>
          </cell>
          <cell r="D121">
            <v>26</v>
          </cell>
          <cell r="E121">
            <v>0.2706359945872801</v>
          </cell>
          <cell r="F121">
            <v>5</v>
          </cell>
          <cell r="G121">
            <v>0.79239302694136304</v>
          </cell>
          <cell r="H121">
            <v>46</v>
          </cell>
          <cell r="I121">
            <v>0.26326332055170837</v>
          </cell>
          <cell r="J121">
            <v>15</v>
          </cell>
          <cell r="K121">
            <v>0.27896596615212943</v>
          </cell>
          <cell r="L121">
            <v>39</v>
          </cell>
          <cell r="M121">
            <v>0.29574581026768787</v>
          </cell>
          <cell r="N121">
            <v>3</v>
          </cell>
          <cell r="O121">
            <v>0.47923322683706071</v>
          </cell>
          <cell r="P121">
            <v>0</v>
          </cell>
          <cell r="Q121">
            <v>0</v>
          </cell>
          <cell r="R121">
            <v>57</v>
          </cell>
          <cell r="S121">
            <v>0.29699874947894955</v>
          </cell>
        </row>
        <row r="122">
          <cell r="A122" t="str">
            <v>aj-30 Luxations, entorses et foulures</v>
          </cell>
          <cell r="B122">
            <v>765</v>
          </cell>
          <cell r="C122">
            <v>10.573600552868005</v>
          </cell>
          <cell r="D122">
            <v>1746</v>
          </cell>
          <cell r="E122">
            <v>18.174247944207352</v>
          </cell>
          <cell r="F122">
            <v>109</v>
          </cell>
          <cell r="G122">
            <v>17.274167987321711</v>
          </cell>
          <cell r="H122">
            <v>2620</v>
          </cell>
          <cell r="I122">
            <v>14.994563040119042</v>
          </cell>
          <cell r="J122">
            <v>452</v>
          </cell>
          <cell r="K122">
            <v>8.4061744467175004</v>
          </cell>
          <cell r="L122">
            <v>2044</v>
          </cell>
          <cell r="M122">
            <v>15.500113748388564</v>
          </cell>
          <cell r="N122">
            <v>105</v>
          </cell>
          <cell r="O122">
            <v>16.773162939297126</v>
          </cell>
          <cell r="P122">
            <v>0</v>
          </cell>
          <cell r="Q122">
            <v>0</v>
          </cell>
          <cell r="R122">
            <v>2601</v>
          </cell>
          <cell r="S122">
            <v>13.552521884118383</v>
          </cell>
        </row>
        <row r="123">
          <cell r="A123" t="str">
            <v>ak-31 Luxations et sub-luxations</v>
          </cell>
          <cell r="B123">
            <v>61</v>
          </cell>
          <cell r="C123">
            <v>0.84312370421561855</v>
          </cell>
          <cell r="D123">
            <v>102</v>
          </cell>
          <cell r="E123">
            <v>1.0617258249193298</v>
          </cell>
          <cell r="F123">
            <v>10</v>
          </cell>
          <cell r="G123">
            <v>1.5847860538827261</v>
          </cell>
          <cell r="H123">
            <v>173</v>
          </cell>
          <cell r="I123">
            <v>0.99009900990099009</v>
          </cell>
          <cell r="J123">
            <v>38</v>
          </cell>
          <cell r="K123">
            <v>0.70671378091872794</v>
          </cell>
          <cell r="L123">
            <v>173</v>
          </cell>
          <cell r="M123">
            <v>1.3118980814438461</v>
          </cell>
          <cell r="N123">
            <v>7</v>
          </cell>
          <cell r="O123">
            <v>1.1182108626198082</v>
          </cell>
          <cell r="P123">
            <v>0</v>
          </cell>
          <cell r="Q123">
            <v>0</v>
          </cell>
          <cell r="R123">
            <v>218</v>
          </cell>
          <cell r="S123">
            <v>1.1358899541475616</v>
          </cell>
        </row>
        <row r="124">
          <cell r="A124" t="str">
            <v>al-32 Entorses et foulures</v>
          </cell>
          <cell r="B124">
            <v>666</v>
          </cell>
          <cell r="C124">
            <v>9.2052522460262622</v>
          </cell>
          <cell r="D124">
            <v>1438</v>
          </cell>
          <cell r="E124">
            <v>14.968252316019568</v>
          </cell>
          <cell r="F124">
            <v>83</v>
          </cell>
          <cell r="G124">
            <v>13.153724247226625</v>
          </cell>
          <cell r="H124">
            <v>2187</v>
          </cell>
          <cell r="I124">
            <v>12.516453957534482</v>
          </cell>
          <cell r="J124">
            <v>505</v>
          </cell>
          <cell r="K124">
            <v>9.3918541937883582</v>
          </cell>
          <cell r="L124">
            <v>2302</v>
          </cell>
          <cell r="M124">
            <v>17.456586031697885</v>
          </cell>
          <cell r="N124">
            <v>119</v>
          </cell>
          <cell r="O124">
            <v>19.009584664536742</v>
          </cell>
          <cell r="P124">
            <v>0</v>
          </cell>
          <cell r="Q124">
            <v>0</v>
          </cell>
          <cell r="R124">
            <v>2926</v>
          </cell>
          <cell r="S124">
            <v>15.245935806586079</v>
          </cell>
        </row>
        <row r="125">
          <cell r="A125" t="str">
            <v>am-39 Autres types de luxations, d'entorses et de foulures</v>
          </cell>
          <cell r="B125">
            <v>157</v>
          </cell>
          <cell r="C125">
            <v>2.1700069108500348</v>
          </cell>
          <cell r="D125">
            <v>428</v>
          </cell>
          <cell r="E125">
            <v>4.4550848339752269</v>
          </cell>
          <cell r="F125">
            <v>23</v>
          </cell>
          <cell r="G125">
            <v>3.6450079239302693</v>
          </cell>
          <cell r="H125">
            <v>608</v>
          </cell>
          <cell r="I125">
            <v>3.4796543238138842</v>
          </cell>
          <cell r="J125">
            <v>103</v>
          </cell>
          <cell r="K125">
            <v>1.9155663009112884</v>
          </cell>
          <cell r="L125">
            <v>581</v>
          </cell>
          <cell r="M125">
            <v>4.4058542503981197</v>
          </cell>
          <cell r="N125">
            <v>29</v>
          </cell>
          <cell r="O125">
            <v>4.6325878594249197</v>
          </cell>
          <cell r="P125">
            <v>0</v>
          </cell>
          <cell r="Q125">
            <v>0</v>
          </cell>
          <cell r="R125">
            <v>713</v>
          </cell>
          <cell r="S125">
            <v>3.7150896206752808</v>
          </cell>
        </row>
        <row r="126">
          <cell r="A126" t="str">
            <v>an-40 Amputations traumatiques (pertes de parties du corps)</v>
          </cell>
          <cell r="B126">
            <v>0</v>
          </cell>
          <cell r="C126">
            <v>0</v>
          </cell>
          <cell r="D126">
            <v>2</v>
          </cell>
          <cell r="E126">
            <v>2.0818153429790778E-2</v>
          </cell>
          <cell r="F126">
            <v>0</v>
          </cell>
          <cell r="G126">
            <v>0</v>
          </cell>
          <cell r="H126">
            <v>2</v>
          </cell>
          <cell r="I126">
            <v>1.1446231328335145E-2</v>
          </cell>
          <cell r="J126">
            <v>1</v>
          </cell>
          <cell r="K126">
            <v>1.8597731076808628E-2</v>
          </cell>
          <cell r="L126">
            <v>18</v>
          </cell>
          <cell r="M126">
            <v>0.13649806627739441</v>
          </cell>
          <cell r="N126">
            <v>1</v>
          </cell>
          <cell r="O126">
            <v>0.15974440894568689</v>
          </cell>
          <cell r="P126">
            <v>0</v>
          </cell>
          <cell r="Q126">
            <v>0</v>
          </cell>
          <cell r="R126">
            <v>20</v>
          </cell>
          <cell r="S126">
            <v>0.10421008753647353</v>
          </cell>
        </row>
        <row r="127">
          <cell r="A127" t="str">
            <v>ao-41 Amputations</v>
          </cell>
          <cell r="B127">
            <v>1</v>
          </cell>
          <cell r="C127">
            <v>1.3821700069108499E-2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5.7231156641675725E-3</v>
          </cell>
          <cell r="J127">
            <v>2</v>
          </cell>
          <cell r="K127">
            <v>3.7195462153617256E-2</v>
          </cell>
          <cell r="L127">
            <v>4</v>
          </cell>
          <cell r="M127">
            <v>3.0332903617198759E-2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6</v>
          </cell>
          <cell r="S127">
            <v>3.1263026260942059E-2</v>
          </cell>
        </row>
        <row r="128">
          <cell r="A128" t="str">
            <v>ap-50 Commotions et traumatismes internes</v>
          </cell>
          <cell r="B128">
            <v>156</v>
          </cell>
          <cell r="C128">
            <v>2.1561852107809263</v>
          </cell>
          <cell r="D128">
            <v>389</v>
          </cell>
          <cell r="E128">
            <v>4.0491308420943062</v>
          </cell>
          <cell r="F128">
            <v>15</v>
          </cell>
          <cell r="G128">
            <v>2.3771790808240887</v>
          </cell>
          <cell r="H128">
            <v>560</v>
          </cell>
          <cell r="I128">
            <v>3.2049447719338411</v>
          </cell>
          <cell r="J128">
            <v>106</v>
          </cell>
          <cell r="K128">
            <v>1.9713594941417147</v>
          </cell>
          <cell r="L128">
            <v>416</v>
          </cell>
          <cell r="M128">
            <v>3.1546219761886709</v>
          </cell>
          <cell r="N128">
            <v>33</v>
          </cell>
          <cell r="O128">
            <v>5.2715654952076667</v>
          </cell>
          <cell r="P128">
            <v>0</v>
          </cell>
          <cell r="Q128">
            <v>0</v>
          </cell>
          <cell r="R128">
            <v>555</v>
          </cell>
          <cell r="S128">
            <v>2.8918299291371401</v>
          </cell>
        </row>
        <row r="129">
          <cell r="A129" t="str">
            <v>aq-51 commotions et traumatismes internes</v>
          </cell>
          <cell r="B129">
            <v>21</v>
          </cell>
          <cell r="C129">
            <v>0.29025570145127849</v>
          </cell>
          <cell r="D129">
            <v>96</v>
          </cell>
          <cell r="E129">
            <v>0.99927136462995736</v>
          </cell>
          <cell r="F129">
            <v>4</v>
          </cell>
          <cell r="G129">
            <v>0.6339144215530903</v>
          </cell>
          <cell r="H129">
            <v>121</v>
          </cell>
          <cell r="I129">
            <v>0.69249699536427622</v>
          </cell>
          <cell r="J129">
            <v>15</v>
          </cell>
          <cell r="K129">
            <v>0.27896596615212943</v>
          </cell>
          <cell r="L129">
            <v>93</v>
          </cell>
          <cell r="M129">
            <v>0.70524000909987106</v>
          </cell>
          <cell r="N129">
            <v>2</v>
          </cell>
          <cell r="O129">
            <v>0.31948881789137379</v>
          </cell>
          <cell r="P129">
            <v>0</v>
          </cell>
          <cell r="Q129">
            <v>0</v>
          </cell>
          <cell r="R129">
            <v>110</v>
          </cell>
          <cell r="S129">
            <v>0.57315548145060435</v>
          </cell>
        </row>
        <row r="130">
          <cell r="A130" t="str">
            <v>ar-52 Traumatismes internes</v>
          </cell>
          <cell r="B130">
            <v>50</v>
          </cell>
          <cell r="C130">
            <v>0.69108500345542501</v>
          </cell>
          <cell r="D130">
            <v>156</v>
          </cell>
          <cell r="E130">
            <v>1.6238159675236803</v>
          </cell>
          <cell r="F130">
            <v>8</v>
          </cell>
          <cell r="G130">
            <v>1.2678288431061806</v>
          </cell>
          <cell r="H130">
            <v>214</v>
          </cell>
          <cell r="I130">
            <v>1.2247467521318607</v>
          </cell>
          <cell r="J130">
            <v>51</v>
          </cell>
          <cell r="K130">
            <v>0.94848428491724013</v>
          </cell>
          <cell r="L130">
            <v>313</v>
          </cell>
          <cell r="M130">
            <v>2.3735497080458026</v>
          </cell>
          <cell r="N130">
            <v>34</v>
          </cell>
          <cell r="O130">
            <v>5.4313099041533546</v>
          </cell>
          <cell r="P130">
            <v>0</v>
          </cell>
          <cell r="Q130">
            <v>0</v>
          </cell>
          <cell r="R130">
            <v>398</v>
          </cell>
          <cell r="S130">
            <v>2.0737807419758232</v>
          </cell>
        </row>
        <row r="131">
          <cell r="A131" t="str">
            <v>as-53 Commotions et traumatismes internes qui, en l'absence de traitement, peuvent mettre la survie en cause</v>
          </cell>
          <cell r="B131">
            <v>3</v>
          </cell>
          <cell r="C131">
            <v>4.1465100207325502E-2</v>
          </cell>
          <cell r="D131">
            <v>5</v>
          </cell>
          <cell r="E131">
            <v>5.2045383574476946E-2</v>
          </cell>
          <cell r="F131">
            <v>1</v>
          </cell>
          <cell r="G131">
            <v>0.15847860538827258</v>
          </cell>
          <cell r="H131">
            <v>9</v>
          </cell>
          <cell r="I131">
            <v>5.1508040977508163E-2</v>
          </cell>
          <cell r="J131">
            <v>0</v>
          </cell>
          <cell r="K131">
            <v>0</v>
          </cell>
          <cell r="L131">
            <v>7</v>
          </cell>
          <cell r="M131">
            <v>5.3082581330097828E-2</v>
          </cell>
          <cell r="N131">
            <v>0</v>
          </cell>
          <cell r="O131">
            <v>0</v>
          </cell>
          <cell r="P131">
            <v>1</v>
          </cell>
          <cell r="Q131">
            <v>50</v>
          </cell>
          <cell r="R131">
            <v>8</v>
          </cell>
          <cell r="S131">
            <v>4.1684035014589414E-2</v>
          </cell>
        </row>
        <row r="132">
          <cell r="A132" t="str">
            <v>at-54 Effets nocifs de l'électricité</v>
          </cell>
          <cell r="B132">
            <v>5</v>
          </cell>
          <cell r="C132">
            <v>6.9108500345542501E-2</v>
          </cell>
          <cell r="D132">
            <v>2</v>
          </cell>
          <cell r="E132">
            <v>2.0818153429790778E-2</v>
          </cell>
          <cell r="F132">
            <v>0</v>
          </cell>
          <cell r="G132">
            <v>0</v>
          </cell>
          <cell r="H132">
            <v>7</v>
          </cell>
          <cell r="I132">
            <v>4.0061809649173004E-2</v>
          </cell>
          <cell r="J132">
            <v>7</v>
          </cell>
          <cell r="K132">
            <v>0.1301841175376604</v>
          </cell>
          <cell r="L132">
            <v>9</v>
          </cell>
          <cell r="M132">
            <v>6.8249033138697207E-2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16</v>
          </cell>
          <cell r="S132">
            <v>8.3368070029178828E-2</v>
          </cell>
        </row>
        <row r="133">
          <cell r="A133" t="str">
            <v>au-59 Autres tupes de commotions et de traumatismes internes</v>
          </cell>
          <cell r="B133">
            <v>17</v>
          </cell>
          <cell r="C133">
            <v>0.23496890117484451</v>
          </cell>
          <cell r="D133">
            <v>38</v>
          </cell>
          <cell r="E133">
            <v>0.39554491516602475</v>
          </cell>
          <cell r="F133">
            <v>2</v>
          </cell>
          <cell r="G133">
            <v>0.31695721077654515</v>
          </cell>
          <cell r="H133">
            <v>57</v>
          </cell>
          <cell r="I133">
            <v>0.32621759285755159</v>
          </cell>
          <cell r="J133">
            <v>5</v>
          </cell>
          <cell r="K133">
            <v>9.2988655384043148E-2</v>
          </cell>
          <cell r="L133">
            <v>45</v>
          </cell>
          <cell r="M133">
            <v>0.34124516569348601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50</v>
          </cell>
          <cell r="S133">
            <v>0.26052521884118385</v>
          </cell>
        </row>
        <row r="134">
          <cell r="A134" t="str">
            <v>av-60 Brûlures, brûlures par exposition à un liquide bouillant et gelures</v>
          </cell>
          <cell r="B134">
            <v>36</v>
          </cell>
          <cell r="C134">
            <v>0.49758120248790605</v>
          </cell>
          <cell r="D134">
            <v>24</v>
          </cell>
          <cell r="E134">
            <v>0.24981784115748934</v>
          </cell>
          <cell r="F134">
            <v>0</v>
          </cell>
          <cell r="G134">
            <v>0</v>
          </cell>
          <cell r="H134">
            <v>60</v>
          </cell>
          <cell r="I134">
            <v>0.34338693985005436</v>
          </cell>
          <cell r="J134">
            <v>9</v>
          </cell>
          <cell r="K134">
            <v>0.16737957969127767</v>
          </cell>
          <cell r="L134">
            <v>26</v>
          </cell>
          <cell r="M134">
            <v>0.19716387351179193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35</v>
          </cell>
          <cell r="S134">
            <v>0.18236765318882869</v>
          </cell>
        </row>
        <row r="135">
          <cell r="A135" t="str">
            <v>aw-61 Brûlures et brûlures ar exposition à un liquide bouillant (thermiques)</v>
          </cell>
          <cell r="B135">
            <v>58</v>
          </cell>
          <cell r="C135">
            <v>0.80165860400829314</v>
          </cell>
          <cell r="D135">
            <v>68</v>
          </cell>
          <cell r="E135">
            <v>0.70781721661288644</v>
          </cell>
          <cell r="F135">
            <v>1</v>
          </cell>
          <cell r="G135">
            <v>0.15847860538827258</v>
          </cell>
          <cell r="H135">
            <v>127</v>
          </cell>
          <cell r="I135">
            <v>0.72683568934928156</v>
          </cell>
          <cell r="J135">
            <v>27</v>
          </cell>
          <cell r="K135">
            <v>0.502138739073833</v>
          </cell>
          <cell r="L135">
            <v>51</v>
          </cell>
          <cell r="M135">
            <v>0.38674452111928415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78</v>
          </cell>
          <cell r="S135">
            <v>0.40641934139224672</v>
          </cell>
        </row>
        <row r="136">
          <cell r="A136" t="str">
            <v>ax-62 Brûlures chimiques (corrosions)</v>
          </cell>
          <cell r="B136">
            <v>14</v>
          </cell>
          <cell r="C136">
            <v>0.19350380096751901</v>
          </cell>
          <cell r="D136">
            <v>16</v>
          </cell>
          <cell r="E136">
            <v>0.16654522743832623</v>
          </cell>
          <cell r="F136">
            <v>0</v>
          </cell>
          <cell r="G136">
            <v>0</v>
          </cell>
          <cell r="H136">
            <v>30</v>
          </cell>
          <cell r="I136">
            <v>0.17169346992502718</v>
          </cell>
          <cell r="J136">
            <v>16</v>
          </cell>
          <cell r="K136">
            <v>0.29756369722893805</v>
          </cell>
          <cell r="L136">
            <v>23</v>
          </cell>
          <cell r="M136">
            <v>0.17441419579889283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</v>
          </cell>
          <cell r="S136">
            <v>0.20320967069612336</v>
          </cell>
        </row>
        <row r="137">
          <cell r="A137" t="str">
            <v>ay-i-63 Gelures</v>
          </cell>
          <cell r="B137">
            <v>0</v>
          </cell>
          <cell r="C137">
            <v>0</v>
          </cell>
          <cell r="D137">
            <v>1</v>
          </cell>
          <cell r="E137">
            <v>1.0409076714895389E-2</v>
          </cell>
          <cell r="F137">
            <v>0</v>
          </cell>
          <cell r="G137">
            <v>0</v>
          </cell>
          <cell r="H137">
            <v>1</v>
          </cell>
          <cell r="I137">
            <v>5.7231156641675725E-3</v>
          </cell>
          <cell r="J137">
            <v>1</v>
          </cell>
          <cell r="K137">
            <v>1.8597731076808628E-2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1</v>
          </cell>
          <cell r="S137">
            <v>5.2105043768236768E-3</v>
          </cell>
        </row>
        <row r="138">
          <cell r="A138" t="str">
            <v>az-69 Autres types de brûlures, de brûlures par exposition à un liquide bouillant et de gelures</v>
          </cell>
          <cell r="B138">
            <v>7</v>
          </cell>
          <cell r="C138">
            <v>9.6751900483759506E-2</v>
          </cell>
          <cell r="D138">
            <v>9</v>
          </cell>
          <cell r="E138">
            <v>9.3681690434058495E-2</v>
          </cell>
          <cell r="F138">
            <v>0</v>
          </cell>
          <cell r="G138">
            <v>0</v>
          </cell>
          <cell r="H138">
            <v>16</v>
          </cell>
          <cell r="I138">
            <v>9.156985062668116E-2</v>
          </cell>
          <cell r="J138">
            <v>8</v>
          </cell>
          <cell r="K138">
            <v>0.14878184861446903</v>
          </cell>
          <cell r="L138">
            <v>11</v>
          </cell>
          <cell r="M138">
            <v>8.3415484947296573E-2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19</v>
          </cell>
          <cell r="S138">
            <v>9.8999583159649851E-2</v>
          </cell>
        </row>
        <row r="139">
          <cell r="A139" t="str">
            <v>b-70 Empoisonnement et infections</v>
          </cell>
          <cell r="B139">
            <v>10</v>
          </cell>
          <cell r="C139">
            <v>0.138217000691085</v>
          </cell>
          <cell r="D139">
            <v>8</v>
          </cell>
          <cell r="E139">
            <v>8.3272613719163113E-2</v>
          </cell>
          <cell r="F139">
            <v>0</v>
          </cell>
          <cell r="G139">
            <v>0</v>
          </cell>
          <cell r="H139">
            <v>18</v>
          </cell>
          <cell r="I139">
            <v>0.10301608195501633</v>
          </cell>
          <cell r="J139">
            <v>35</v>
          </cell>
          <cell r="K139">
            <v>0.65092058768830197</v>
          </cell>
          <cell r="L139">
            <v>22</v>
          </cell>
          <cell r="M139">
            <v>0.16683096989459315</v>
          </cell>
          <cell r="N139">
            <v>1</v>
          </cell>
          <cell r="O139">
            <v>0.15974440894568689</v>
          </cell>
          <cell r="P139">
            <v>0</v>
          </cell>
          <cell r="Q139">
            <v>0</v>
          </cell>
          <cell r="R139">
            <v>58</v>
          </cell>
          <cell r="S139">
            <v>0.30220925385577324</v>
          </cell>
        </row>
        <row r="140">
          <cell r="A140" t="str">
            <v>c-71 Empoisonnements aigus</v>
          </cell>
          <cell r="B140">
            <v>18</v>
          </cell>
          <cell r="C140">
            <v>0.24879060124395302</v>
          </cell>
          <cell r="D140">
            <v>14</v>
          </cell>
          <cell r="E140">
            <v>0.14572707400853543</v>
          </cell>
          <cell r="F140">
            <v>1</v>
          </cell>
          <cell r="G140">
            <v>0.15847860538827258</v>
          </cell>
          <cell r="H140">
            <v>33</v>
          </cell>
          <cell r="I140">
            <v>0.1888628169175299</v>
          </cell>
          <cell r="J140">
            <v>30</v>
          </cell>
          <cell r="K140">
            <v>0.55793193230425886</v>
          </cell>
          <cell r="L140">
            <v>38</v>
          </cell>
          <cell r="M140">
            <v>0.28816258436338821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68</v>
          </cell>
          <cell r="S140">
            <v>0.35431429762401001</v>
          </cell>
        </row>
        <row r="141">
          <cell r="A141" t="str">
            <v>d-72 Infections aiguës</v>
          </cell>
          <cell r="B141">
            <v>24</v>
          </cell>
          <cell r="C141">
            <v>0.33172080165860401</v>
          </cell>
          <cell r="D141">
            <v>8</v>
          </cell>
          <cell r="E141">
            <v>8.3272613719163113E-2</v>
          </cell>
          <cell r="F141">
            <v>0</v>
          </cell>
          <cell r="G141">
            <v>0</v>
          </cell>
          <cell r="H141">
            <v>32</v>
          </cell>
          <cell r="I141">
            <v>0.18313970125336232</v>
          </cell>
          <cell r="J141">
            <v>33</v>
          </cell>
          <cell r="K141">
            <v>0.61372512553468472</v>
          </cell>
          <cell r="L141">
            <v>15</v>
          </cell>
          <cell r="M141">
            <v>0.11374838856449535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48</v>
          </cell>
          <cell r="S141">
            <v>0.25010421008753647</v>
          </cell>
        </row>
        <row r="142">
          <cell r="A142" t="str">
            <v>e-79 Autres types d'empoisonnements et d'infections</v>
          </cell>
          <cell r="B142">
            <v>18</v>
          </cell>
          <cell r="C142">
            <v>0.24879060124395302</v>
          </cell>
          <cell r="D142">
            <v>9</v>
          </cell>
          <cell r="E142">
            <v>9.3681690434058495E-2</v>
          </cell>
          <cell r="F142">
            <v>0</v>
          </cell>
          <cell r="G142">
            <v>0</v>
          </cell>
          <cell r="H142">
            <v>27</v>
          </cell>
          <cell r="I142">
            <v>0.15452412293252446</v>
          </cell>
          <cell r="J142">
            <v>50</v>
          </cell>
          <cell r="K142">
            <v>0.9298865538404314</v>
          </cell>
          <cell r="L142">
            <v>11</v>
          </cell>
          <cell r="M142">
            <v>8.3415484947296573E-2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61</v>
          </cell>
          <cell r="S142">
            <v>0.31784076698624425</v>
          </cell>
        </row>
        <row r="143">
          <cell r="A143" t="str">
            <v>g-81 Asphyxies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4</v>
          </cell>
          <cell r="K143">
            <v>7.4390924307234513E-2</v>
          </cell>
          <cell r="L143">
            <v>4</v>
          </cell>
          <cell r="M143">
            <v>3.0332903617198759E-2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8</v>
          </cell>
          <cell r="S143">
            <v>4.1684035014589414E-2</v>
          </cell>
        </row>
        <row r="144">
          <cell r="A144" t="str">
            <v>i-89 Autres types de noyades et d'asphyxies</v>
          </cell>
          <cell r="B144">
            <v>0</v>
          </cell>
          <cell r="C144">
            <v>0</v>
          </cell>
          <cell r="D144">
            <v>1</v>
          </cell>
          <cell r="E144">
            <v>1.0409076714895389E-2</v>
          </cell>
          <cell r="F144">
            <v>0</v>
          </cell>
          <cell r="G144">
            <v>0</v>
          </cell>
          <cell r="H144">
            <v>1</v>
          </cell>
          <cell r="I144">
            <v>5.7231156641675725E-3</v>
          </cell>
          <cell r="J144">
            <v>0</v>
          </cell>
          <cell r="K144">
            <v>0</v>
          </cell>
          <cell r="L144">
            <v>1</v>
          </cell>
          <cell r="M144">
            <v>7.5832259042996897E-3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1</v>
          </cell>
          <cell r="S144">
            <v>5.2105043768236768E-3</v>
          </cell>
        </row>
        <row r="145">
          <cell r="A145" t="str">
            <v>j-90 Effets du bruit, des vibrations et de la pression</v>
          </cell>
          <cell r="B145">
            <v>27</v>
          </cell>
          <cell r="C145">
            <v>0.37318590186592959</v>
          </cell>
          <cell r="D145">
            <v>13</v>
          </cell>
          <cell r="E145">
            <v>0.13531799729364005</v>
          </cell>
          <cell r="F145">
            <v>1</v>
          </cell>
          <cell r="G145">
            <v>0.15847860538827258</v>
          </cell>
          <cell r="H145">
            <v>41</v>
          </cell>
          <cell r="I145">
            <v>0.23464774223087048</v>
          </cell>
          <cell r="J145">
            <v>19</v>
          </cell>
          <cell r="K145">
            <v>0.35335689045936397</v>
          </cell>
          <cell r="L145">
            <v>19</v>
          </cell>
          <cell r="M145">
            <v>0.1440812921816941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38</v>
          </cell>
          <cell r="S145">
            <v>0.1979991663192997</v>
          </cell>
        </row>
        <row r="146">
          <cell r="A146" t="str">
            <v>k-91 Perte auditive aiguë</v>
          </cell>
          <cell r="B146">
            <v>6</v>
          </cell>
          <cell r="C146">
            <v>8.2930200414651004E-2</v>
          </cell>
          <cell r="D146">
            <v>2</v>
          </cell>
          <cell r="E146">
            <v>2.0818153429790778E-2</v>
          </cell>
          <cell r="F146">
            <v>0</v>
          </cell>
          <cell r="G146">
            <v>0</v>
          </cell>
          <cell r="H146">
            <v>8</v>
          </cell>
          <cell r="I146">
            <v>4.578492531334058E-2</v>
          </cell>
          <cell r="J146">
            <v>15</v>
          </cell>
          <cell r="K146">
            <v>0.27896596615212943</v>
          </cell>
          <cell r="L146">
            <v>5</v>
          </cell>
          <cell r="M146">
            <v>3.7916129521498441E-2</v>
          </cell>
          <cell r="N146">
            <v>2</v>
          </cell>
          <cell r="O146">
            <v>0.31948881789137379</v>
          </cell>
          <cell r="P146">
            <v>0</v>
          </cell>
          <cell r="Q146">
            <v>0</v>
          </cell>
          <cell r="R146">
            <v>22</v>
          </cell>
          <cell r="S146">
            <v>0.11463109629012087</v>
          </cell>
        </row>
        <row r="147">
          <cell r="A147" t="str">
            <v>l-92 Effets de la pression (barotrauma)</v>
          </cell>
          <cell r="B147">
            <v>5</v>
          </cell>
          <cell r="C147">
            <v>6.9108500345542501E-2</v>
          </cell>
          <cell r="D147">
            <v>2</v>
          </cell>
          <cell r="E147">
            <v>2.0818153429790778E-2</v>
          </cell>
          <cell r="F147">
            <v>0</v>
          </cell>
          <cell r="G147">
            <v>0</v>
          </cell>
          <cell r="H147">
            <v>7</v>
          </cell>
          <cell r="I147">
            <v>4.0061809649173004E-2</v>
          </cell>
          <cell r="J147">
            <v>4</v>
          </cell>
          <cell r="K147">
            <v>7.4390924307234513E-2</v>
          </cell>
          <cell r="L147">
            <v>4</v>
          </cell>
          <cell r="M147">
            <v>3.0332903617198759E-2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8</v>
          </cell>
          <cell r="S147">
            <v>4.1684035014589414E-2</v>
          </cell>
        </row>
        <row r="148">
          <cell r="A148" t="str">
            <v>m-99 Autres effets du bruit, des vibrations et de la pression</v>
          </cell>
          <cell r="B148">
            <v>7</v>
          </cell>
          <cell r="C148">
            <v>9.6751900483759506E-2</v>
          </cell>
          <cell r="D148">
            <v>5</v>
          </cell>
          <cell r="E148">
            <v>5.2045383574476946E-2</v>
          </cell>
          <cell r="F148">
            <v>1</v>
          </cell>
          <cell r="G148">
            <v>0.15847860538827258</v>
          </cell>
          <cell r="H148">
            <v>13</v>
          </cell>
          <cell r="I148">
            <v>7.4400503634178439E-2</v>
          </cell>
          <cell r="J148">
            <v>22</v>
          </cell>
          <cell r="K148">
            <v>0.40915008368978989</v>
          </cell>
          <cell r="L148">
            <v>13</v>
          </cell>
          <cell r="M148">
            <v>9.8581936755895966E-2</v>
          </cell>
          <cell r="N148">
            <v>1</v>
          </cell>
          <cell r="O148">
            <v>0.15974440894568689</v>
          </cell>
          <cell r="P148">
            <v>0</v>
          </cell>
          <cell r="Q148">
            <v>0</v>
          </cell>
          <cell r="R148">
            <v>36</v>
          </cell>
          <cell r="S148">
            <v>0.18757815756565235</v>
          </cell>
        </row>
        <row r="149">
          <cell r="A149" t="str">
            <v>n-100 Effets des extrêmes de température, de la lumière et des radiations</v>
          </cell>
          <cell r="B149">
            <v>1</v>
          </cell>
          <cell r="C149">
            <v>1.3821700069108499E-2</v>
          </cell>
          <cell r="D149">
            <v>4</v>
          </cell>
          <cell r="E149">
            <v>4.1636306859581557E-2</v>
          </cell>
          <cell r="F149">
            <v>0</v>
          </cell>
          <cell r="G149">
            <v>0</v>
          </cell>
          <cell r="H149">
            <v>5</v>
          </cell>
          <cell r="I149">
            <v>2.8615578320837866E-2</v>
          </cell>
          <cell r="J149">
            <v>5</v>
          </cell>
          <cell r="K149">
            <v>9.2988655384043148E-2</v>
          </cell>
          <cell r="L149">
            <v>8</v>
          </cell>
          <cell r="M149">
            <v>6.0665807234397517E-2</v>
          </cell>
          <cell r="N149">
            <v>0</v>
          </cell>
          <cell r="O149">
            <v>0</v>
          </cell>
          <cell r="P149">
            <v>1</v>
          </cell>
          <cell r="Q149">
            <v>50</v>
          </cell>
          <cell r="R149">
            <v>14</v>
          </cell>
          <cell r="S149">
            <v>7.2947061275531466E-2</v>
          </cell>
        </row>
        <row r="150">
          <cell r="A150" t="str">
            <v>o-101 Chaleur et coups de soleil</v>
          </cell>
          <cell r="B150">
            <v>1</v>
          </cell>
          <cell r="C150">
            <v>1.3821700069108499E-2</v>
          </cell>
          <cell r="D150">
            <v>4</v>
          </cell>
          <cell r="E150">
            <v>4.1636306859581557E-2</v>
          </cell>
          <cell r="F150">
            <v>0</v>
          </cell>
          <cell r="G150">
            <v>0</v>
          </cell>
          <cell r="H150">
            <v>5</v>
          </cell>
          <cell r="I150">
            <v>2.8615578320837866E-2</v>
          </cell>
          <cell r="J150">
            <v>6</v>
          </cell>
          <cell r="K150">
            <v>0.11158638646085177</v>
          </cell>
          <cell r="L150">
            <v>6</v>
          </cell>
          <cell r="M150">
            <v>4.5499355425798138E-2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</v>
          </cell>
          <cell r="S150">
            <v>6.2526052521884118E-2</v>
          </cell>
        </row>
        <row r="151">
          <cell r="A151" t="str">
            <v>r-109 Autres effets des extrêmes de température, de la lumière et des radiations</v>
          </cell>
          <cell r="B151">
            <v>0</v>
          </cell>
          <cell r="C151">
            <v>0</v>
          </cell>
          <cell r="D151">
            <v>2</v>
          </cell>
          <cell r="E151">
            <v>2.0818153429790778E-2</v>
          </cell>
          <cell r="F151">
            <v>0</v>
          </cell>
          <cell r="G151">
            <v>0</v>
          </cell>
          <cell r="H151">
            <v>2</v>
          </cell>
          <cell r="I151">
            <v>1.1446231328335145E-2</v>
          </cell>
          <cell r="J151">
            <v>2</v>
          </cell>
          <cell r="K151">
            <v>3.7195462153617256E-2</v>
          </cell>
          <cell r="L151">
            <v>2</v>
          </cell>
          <cell r="M151">
            <v>1.5166451808599379E-2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4</v>
          </cell>
          <cell r="S151">
            <v>2.0842017507294707E-2</v>
          </cell>
        </row>
        <row r="152">
          <cell r="A152" t="str">
            <v>s-110 Chocs</v>
          </cell>
          <cell r="B152">
            <v>27</v>
          </cell>
          <cell r="C152">
            <v>0.37318590186592959</v>
          </cell>
          <cell r="D152">
            <v>57</v>
          </cell>
          <cell r="E152">
            <v>0.59331737274903718</v>
          </cell>
          <cell r="F152">
            <v>14</v>
          </cell>
          <cell r="G152">
            <v>2.2187004754358162</v>
          </cell>
          <cell r="H152">
            <v>98</v>
          </cell>
          <cell r="I152">
            <v>0.56086533508842218</v>
          </cell>
          <cell r="J152">
            <v>35</v>
          </cell>
          <cell r="K152">
            <v>0.65092058768830197</v>
          </cell>
          <cell r="L152">
            <v>137</v>
          </cell>
          <cell r="M152">
            <v>1.0389019488890574</v>
          </cell>
          <cell r="N152">
            <v>6</v>
          </cell>
          <cell r="O152">
            <v>0.95846645367412142</v>
          </cell>
          <cell r="P152">
            <v>0</v>
          </cell>
          <cell r="Q152">
            <v>0</v>
          </cell>
          <cell r="R152">
            <v>178</v>
          </cell>
          <cell r="S152">
            <v>0.92746977907461448</v>
          </cell>
        </row>
        <row r="153">
          <cell r="A153" t="str">
            <v>t-111 Chocs consécutifs à des agressions et menaces</v>
          </cell>
          <cell r="B153">
            <v>53</v>
          </cell>
          <cell r="C153">
            <v>0.73255010366275064</v>
          </cell>
          <cell r="D153">
            <v>243</v>
          </cell>
          <cell r="E153">
            <v>2.5294056417195794</v>
          </cell>
          <cell r="F153">
            <v>33</v>
          </cell>
          <cell r="G153">
            <v>5.229793977812994</v>
          </cell>
          <cell r="H153">
            <v>329</v>
          </cell>
          <cell r="I153">
            <v>1.8829050535111316</v>
          </cell>
          <cell r="J153">
            <v>43</v>
          </cell>
          <cell r="K153">
            <v>0.79970243630277116</v>
          </cell>
          <cell r="L153">
            <v>337</v>
          </cell>
          <cell r="M153">
            <v>2.5555471297489953</v>
          </cell>
          <cell r="N153">
            <v>27</v>
          </cell>
          <cell r="O153">
            <v>4.3130990415335457</v>
          </cell>
          <cell r="P153">
            <v>0</v>
          </cell>
          <cell r="Q153">
            <v>0</v>
          </cell>
          <cell r="R153">
            <v>407</v>
          </cell>
          <cell r="S153">
            <v>2.1206752813672365</v>
          </cell>
        </row>
        <row r="154">
          <cell r="A154" t="str">
            <v>u-112 Chocs traumatiques</v>
          </cell>
          <cell r="B154">
            <v>6</v>
          </cell>
          <cell r="C154">
            <v>8.2930200414651004E-2</v>
          </cell>
          <cell r="D154">
            <v>42</v>
          </cell>
          <cell r="E154">
            <v>0.43718122202560639</v>
          </cell>
          <cell r="F154">
            <v>9</v>
          </cell>
          <cell r="G154">
            <v>1.4263074484944533</v>
          </cell>
          <cell r="H154">
            <v>57</v>
          </cell>
          <cell r="I154">
            <v>0.32621759285755159</v>
          </cell>
          <cell r="J154">
            <v>31</v>
          </cell>
          <cell r="K154">
            <v>0.57652966338106759</v>
          </cell>
          <cell r="L154">
            <v>88</v>
          </cell>
          <cell r="M154">
            <v>0.66732387957837258</v>
          </cell>
          <cell r="N154">
            <v>3</v>
          </cell>
          <cell r="O154">
            <v>0.47923322683706071</v>
          </cell>
          <cell r="P154">
            <v>0</v>
          </cell>
          <cell r="Q154">
            <v>0</v>
          </cell>
          <cell r="R154">
            <v>122</v>
          </cell>
          <cell r="S154">
            <v>0.6356815339724885</v>
          </cell>
        </row>
        <row r="155">
          <cell r="A155" t="str">
            <v>v-119 Autres types de chocs</v>
          </cell>
          <cell r="B155">
            <v>8</v>
          </cell>
          <cell r="C155">
            <v>0.110573600552868</v>
          </cell>
          <cell r="D155">
            <v>17</v>
          </cell>
          <cell r="E155">
            <v>0.17695430415322161</v>
          </cell>
          <cell r="F155">
            <v>1</v>
          </cell>
          <cell r="G155">
            <v>0.15847860538827258</v>
          </cell>
          <cell r="H155">
            <v>26</v>
          </cell>
          <cell r="I155">
            <v>0.14880100726835688</v>
          </cell>
          <cell r="J155">
            <v>12</v>
          </cell>
          <cell r="K155">
            <v>0.22317277292170354</v>
          </cell>
          <cell r="L155">
            <v>19</v>
          </cell>
          <cell r="M155">
            <v>0.1440812921816941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31</v>
          </cell>
          <cell r="S155">
            <v>0.16152563568153397</v>
          </cell>
        </row>
        <row r="156">
          <cell r="A156" t="str">
            <v>w-120 blessures multiples</v>
          </cell>
          <cell r="B156">
            <v>167</v>
          </cell>
          <cell r="C156">
            <v>2.3082239115411194</v>
          </cell>
          <cell r="D156">
            <v>278</v>
          </cell>
          <cell r="E156">
            <v>2.8937233267409179</v>
          </cell>
          <cell r="F156">
            <v>26</v>
          </cell>
          <cell r="G156">
            <v>4.1204437400950873</v>
          </cell>
          <cell r="H156">
            <v>471</v>
          </cell>
          <cell r="I156">
            <v>2.6955874778229272</v>
          </cell>
          <cell r="J156">
            <v>86</v>
          </cell>
          <cell r="K156">
            <v>1.5994048726055423</v>
          </cell>
          <cell r="L156">
            <v>259</v>
          </cell>
          <cell r="M156">
            <v>1.9640555092136196</v>
          </cell>
          <cell r="N156">
            <v>37</v>
          </cell>
          <cell r="O156">
            <v>5.9105431309904155</v>
          </cell>
          <cell r="P156">
            <v>0</v>
          </cell>
          <cell r="Q156">
            <v>0</v>
          </cell>
          <cell r="R156">
            <v>382</v>
          </cell>
          <cell r="S156">
            <v>1.9904126719466446</v>
          </cell>
        </row>
        <row r="157">
          <cell r="A157" t="str">
            <v>x-999 Autres blessures déterminées non classées sous d'autres rubriques</v>
          </cell>
          <cell r="B157">
            <v>220</v>
          </cell>
          <cell r="C157">
            <v>3.04077401520387</v>
          </cell>
          <cell r="D157">
            <v>96</v>
          </cell>
          <cell r="E157">
            <v>0.99927136462995736</v>
          </cell>
          <cell r="F157">
            <v>5</v>
          </cell>
          <cell r="G157">
            <v>0.79239302694136304</v>
          </cell>
          <cell r="H157">
            <v>321</v>
          </cell>
          <cell r="I157">
            <v>1.8371201281977909</v>
          </cell>
          <cell r="J157">
            <v>226</v>
          </cell>
          <cell r="K157">
            <v>4.2030872233587502</v>
          </cell>
          <cell r="L157">
            <v>173</v>
          </cell>
          <cell r="M157">
            <v>1.3118980814438461</v>
          </cell>
          <cell r="N157">
            <v>6</v>
          </cell>
          <cell r="O157">
            <v>0.95846645367412142</v>
          </cell>
          <cell r="P157">
            <v>0</v>
          </cell>
          <cell r="Q157">
            <v>0</v>
          </cell>
          <cell r="R157">
            <v>405</v>
          </cell>
          <cell r="S157">
            <v>2.1102542726135889</v>
          </cell>
        </row>
        <row r="158">
          <cell r="A158" t="str">
            <v>Total</v>
          </cell>
          <cell r="B158">
            <v>7235</v>
          </cell>
          <cell r="C158">
            <v>100</v>
          </cell>
          <cell r="D158">
            <v>9607</v>
          </cell>
          <cell r="E158">
            <v>100</v>
          </cell>
          <cell r="F158">
            <v>631</v>
          </cell>
          <cell r="G158">
            <v>100</v>
          </cell>
          <cell r="H158">
            <v>17473</v>
          </cell>
          <cell r="I158">
            <v>100</v>
          </cell>
          <cell r="J158">
            <v>5377</v>
          </cell>
          <cell r="K158">
            <v>100</v>
          </cell>
          <cell r="L158">
            <v>13187</v>
          </cell>
          <cell r="M158">
            <v>100</v>
          </cell>
          <cell r="N158">
            <v>626</v>
          </cell>
          <cell r="O158">
            <v>100</v>
          </cell>
          <cell r="P158">
            <v>2</v>
          </cell>
          <cell r="Q158">
            <v>100</v>
          </cell>
          <cell r="R158">
            <v>19192</v>
          </cell>
          <cell r="S15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664"/>
  <sheetViews>
    <sheetView topLeftCell="A7" workbookViewId="0">
      <selection activeCell="B11" sqref="B11"/>
    </sheetView>
  </sheetViews>
  <sheetFormatPr defaultColWidth="8.88671875" defaultRowHeight="14.4" x14ac:dyDescent="0.3"/>
  <cols>
    <col min="1" max="1" width="2.6640625" style="68" customWidth="1"/>
    <col min="2" max="2" width="9.109375" style="79" customWidth="1"/>
    <col min="3" max="3" width="135.33203125" style="79" customWidth="1"/>
    <col min="4" max="16384" width="8.88671875" style="68"/>
  </cols>
  <sheetData>
    <row r="1" spans="2:3" ht="15.75" thickBot="1" x14ac:dyDescent="0.3">
      <c r="B1" s="68"/>
      <c r="C1" s="68"/>
    </row>
    <row r="2" spans="2:3" ht="22.2" customHeight="1" thickTop="1" thickBot="1" x14ac:dyDescent="0.3">
      <c r="B2" s="69" t="s">
        <v>354</v>
      </c>
      <c r="C2" s="70"/>
    </row>
    <row r="3" spans="2:3" ht="22.2" customHeight="1" thickTop="1" thickBot="1" x14ac:dyDescent="0.3">
      <c r="B3" s="71" t="s">
        <v>309</v>
      </c>
      <c r="C3" s="72" t="s">
        <v>0</v>
      </c>
    </row>
    <row r="4" spans="2:3" ht="22.2" customHeight="1" thickTop="1" x14ac:dyDescent="0.3">
      <c r="B4" s="73" t="s">
        <v>311</v>
      </c>
      <c r="C4" s="74" t="s">
        <v>355</v>
      </c>
    </row>
    <row r="5" spans="2:3" ht="22.2" customHeight="1" x14ac:dyDescent="0.3">
      <c r="B5" s="75" t="s">
        <v>312</v>
      </c>
      <c r="C5" s="74" t="s">
        <v>356</v>
      </c>
    </row>
    <row r="6" spans="2:3" ht="22.2" customHeight="1" x14ac:dyDescent="0.3">
      <c r="B6" s="75" t="s">
        <v>313</v>
      </c>
      <c r="C6" s="74" t="s">
        <v>357</v>
      </c>
    </row>
    <row r="7" spans="2:3" ht="22.2" customHeight="1" x14ac:dyDescent="0.3">
      <c r="B7" s="75" t="s">
        <v>314</v>
      </c>
      <c r="C7" s="74" t="s">
        <v>358</v>
      </c>
    </row>
    <row r="8" spans="2:3" ht="22.2" customHeight="1" x14ac:dyDescent="0.3">
      <c r="B8" s="75" t="s">
        <v>315</v>
      </c>
      <c r="C8" s="74" t="s">
        <v>359</v>
      </c>
    </row>
    <row r="9" spans="2:3" ht="22.2" customHeight="1" x14ac:dyDescent="0.3">
      <c r="B9" s="75" t="s">
        <v>316</v>
      </c>
      <c r="C9" s="74" t="s">
        <v>360</v>
      </c>
    </row>
    <row r="10" spans="2:3" ht="22.2" customHeight="1" x14ac:dyDescent="0.3">
      <c r="B10" s="75" t="s">
        <v>317</v>
      </c>
      <c r="C10" s="74" t="s">
        <v>361</v>
      </c>
    </row>
    <row r="11" spans="2:3" ht="22.2" customHeight="1" x14ac:dyDescent="0.3">
      <c r="B11" s="75" t="s">
        <v>318</v>
      </c>
      <c r="C11" s="74" t="s">
        <v>362</v>
      </c>
    </row>
    <row r="12" spans="2:3" ht="22.2" customHeight="1" thickBot="1" x14ac:dyDescent="0.35">
      <c r="B12" s="76" t="s">
        <v>319</v>
      </c>
      <c r="C12" s="74" t="s">
        <v>363</v>
      </c>
    </row>
    <row r="13" spans="2:3" ht="22.2" customHeight="1" thickTop="1" thickBot="1" x14ac:dyDescent="0.3">
      <c r="B13" s="71" t="s">
        <v>310</v>
      </c>
      <c r="C13" s="72" t="s">
        <v>1</v>
      </c>
    </row>
    <row r="14" spans="2:3" ht="22.2" customHeight="1" thickTop="1" x14ac:dyDescent="0.3">
      <c r="B14" s="73" t="s">
        <v>320</v>
      </c>
      <c r="C14" s="74" t="s">
        <v>364</v>
      </c>
    </row>
    <row r="15" spans="2:3" ht="22.2" customHeight="1" x14ac:dyDescent="0.3">
      <c r="B15" s="75" t="s">
        <v>321</v>
      </c>
      <c r="C15" s="74" t="s">
        <v>365</v>
      </c>
    </row>
    <row r="16" spans="2:3" ht="22.2" customHeight="1" x14ac:dyDescent="0.3">
      <c r="B16" s="75" t="s">
        <v>322</v>
      </c>
      <c r="C16" s="74" t="s">
        <v>366</v>
      </c>
    </row>
    <row r="17" spans="2:3" ht="22.2" customHeight="1" x14ac:dyDescent="0.3">
      <c r="B17" s="75" t="s">
        <v>323</v>
      </c>
      <c r="C17" s="74" t="s">
        <v>367</v>
      </c>
    </row>
    <row r="18" spans="2:3" ht="22.2" customHeight="1" x14ac:dyDescent="0.3">
      <c r="B18" s="75" t="s">
        <v>324</v>
      </c>
      <c r="C18" s="74" t="s">
        <v>368</v>
      </c>
    </row>
    <row r="19" spans="2:3" ht="22.2" customHeight="1" x14ac:dyDescent="0.3">
      <c r="B19" s="75" t="s">
        <v>325</v>
      </c>
      <c r="C19" s="74" t="s">
        <v>369</v>
      </c>
    </row>
    <row r="20" spans="2:3" ht="22.2" customHeight="1" x14ac:dyDescent="0.3">
      <c r="B20" s="75" t="s">
        <v>326</v>
      </c>
      <c r="C20" s="74" t="s">
        <v>370</v>
      </c>
    </row>
    <row r="21" spans="2:3" ht="22.2" customHeight="1" x14ac:dyDescent="0.3">
      <c r="B21" s="75" t="s">
        <v>327</v>
      </c>
      <c r="C21" s="74" t="s">
        <v>371</v>
      </c>
    </row>
    <row r="22" spans="2:3" ht="22.2" customHeight="1" thickBot="1" x14ac:dyDescent="0.35">
      <c r="B22" s="76" t="s">
        <v>328</v>
      </c>
      <c r="C22" s="77" t="s">
        <v>372</v>
      </c>
    </row>
    <row r="23" spans="2:3" ht="15" thickTop="1" x14ac:dyDescent="0.3">
      <c r="B23" s="78"/>
      <c r="C23" s="78"/>
    </row>
    <row r="24" spans="2:3" x14ac:dyDescent="0.3">
      <c r="B24" s="68"/>
      <c r="C24" s="68"/>
    </row>
    <row r="25" spans="2:3" x14ac:dyDescent="0.3">
      <c r="B25" s="68"/>
      <c r="C25" s="68"/>
    </row>
    <row r="26" spans="2:3" x14ac:dyDescent="0.3">
      <c r="B26" s="68"/>
      <c r="C26" s="68"/>
    </row>
    <row r="27" spans="2:3" x14ac:dyDescent="0.3">
      <c r="B27" s="68"/>
      <c r="C27" s="68"/>
    </row>
    <row r="28" spans="2:3" x14ac:dyDescent="0.3">
      <c r="B28" s="68"/>
      <c r="C28" s="68"/>
    </row>
    <row r="29" spans="2:3" x14ac:dyDescent="0.3">
      <c r="B29" s="68"/>
      <c r="C29" s="68"/>
    </row>
    <row r="30" spans="2:3" x14ac:dyDescent="0.3">
      <c r="B30" s="68"/>
      <c r="C30" s="68"/>
    </row>
    <row r="31" spans="2:3" x14ac:dyDescent="0.3">
      <c r="B31" s="68"/>
      <c r="C31" s="68"/>
    </row>
    <row r="32" spans="2:3" x14ac:dyDescent="0.3">
      <c r="B32" s="68"/>
      <c r="C32" s="68"/>
    </row>
    <row r="33" spans="2:3" x14ac:dyDescent="0.3">
      <c r="B33" s="68"/>
      <c r="C33" s="68"/>
    </row>
    <row r="34" spans="2:3" x14ac:dyDescent="0.3">
      <c r="B34" s="68"/>
      <c r="C34" s="68"/>
    </row>
    <row r="35" spans="2:3" x14ac:dyDescent="0.3">
      <c r="B35" s="68"/>
      <c r="C35" s="68"/>
    </row>
    <row r="36" spans="2:3" x14ac:dyDescent="0.3">
      <c r="B36" s="68"/>
      <c r="C36" s="68"/>
    </row>
    <row r="37" spans="2:3" x14ac:dyDescent="0.3">
      <c r="B37" s="68"/>
      <c r="C37" s="68"/>
    </row>
    <row r="38" spans="2:3" x14ac:dyDescent="0.3">
      <c r="B38" s="68"/>
      <c r="C38" s="68"/>
    </row>
    <row r="39" spans="2:3" x14ac:dyDescent="0.3">
      <c r="B39" s="68"/>
      <c r="C39" s="68"/>
    </row>
    <row r="40" spans="2:3" x14ac:dyDescent="0.3">
      <c r="B40" s="68"/>
      <c r="C40" s="68"/>
    </row>
    <row r="41" spans="2:3" x14ac:dyDescent="0.3">
      <c r="B41" s="68"/>
      <c r="C41" s="68"/>
    </row>
    <row r="42" spans="2:3" x14ac:dyDescent="0.3">
      <c r="B42" s="68"/>
      <c r="C42" s="68"/>
    </row>
    <row r="43" spans="2:3" x14ac:dyDescent="0.3">
      <c r="B43" s="68"/>
      <c r="C43" s="68"/>
    </row>
    <row r="44" spans="2:3" x14ac:dyDescent="0.3">
      <c r="B44" s="68"/>
      <c r="C44" s="68"/>
    </row>
    <row r="45" spans="2:3" x14ac:dyDescent="0.3">
      <c r="B45" s="68"/>
      <c r="C45" s="68"/>
    </row>
    <row r="46" spans="2:3" x14ac:dyDescent="0.3">
      <c r="B46" s="68"/>
      <c r="C46" s="68"/>
    </row>
    <row r="47" spans="2:3" x14ac:dyDescent="0.3">
      <c r="B47" s="68"/>
      <c r="C47" s="68"/>
    </row>
    <row r="48" spans="2:3" x14ac:dyDescent="0.3">
      <c r="B48" s="68"/>
      <c r="C48" s="68"/>
    </row>
    <row r="49" spans="2:3" x14ac:dyDescent="0.3">
      <c r="B49" s="68"/>
      <c r="C49" s="68"/>
    </row>
    <row r="50" spans="2:3" x14ac:dyDescent="0.3">
      <c r="B50" s="68"/>
      <c r="C50" s="68"/>
    </row>
    <row r="51" spans="2:3" x14ac:dyDescent="0.3">
      <c r="B51" s="68"/>
      <c r="C51" s="68"/>
    </row>
    <row r="52" spans="2:3" x14ac:dyDescent="0.3">
      <c r="B52" s="68"/>
      <c r="C52" s="68"/>
    </row>
    <row r="53" spans="2:3" x14ac:dyDescent="0.3">
      <c r="B53" s="68"/>
      <c r="C53" s="68"/>
    </row>
    <row r="54" spans="2:3" x14ac:dyDescent="0.3">
      <c r="B54" s="68"/>
      <c r="C54" s="68"/>
    </row>
    <row r="55" spans="2:3" x14ac:dyDescent="0.3">
      <c r="B55" s="68"/>
      <c r="C55" s="68"/>
    </row>
    <row r="56" spans="2:3" x14ac:dyDescent="0.3">
      <c r="B56" s="68"/>
      <c r="C56" s="68"/>
    </row>
    <row r="57" spans="2:3" x14ac:dyDescent="0.3">
      <c r="B57" s="68"/>
      <c r="C57" s="68"/>
    </row>
    <row r="58" spans="2:3" x14ac:dyDescent="0.3">
      <c r="B58" s="68"/>
      <c r="C58" s="68"/>
    </row>
    <row r="59" spans="2:3" x14ac:dyDescent="0.3">
      <c r="B59" s="68"/>
      <c r="C59" s="68"/>
    </row>
    <row r="60" spans="2:3" x14ac:dyDescent="0.3">
      <c r="B60" s="68"/>
      <c r="C60" s="68"/>
    </row>
    <row r="61" spans="2:3" x14ac:dyDescent="0.3">
      <c r="B61" s="68"/>
      <c r="C61" s="68"/>
    </row>
    <row r="62" spans="2:3" x14ac:dyDescent="0.3">
      <c r="B62" s="68"/>
      <c r="C62" s="68"/>
    </row>
    <row r="63" spans="2:3" x14ac:dyDescent="0.3">
      <c r="B63" s="68"/>
      <c r="C63" s="68"/>
    </row>
    <row r="64" spans="2:3" x14ac:dyDescent="0.3">
      <c r="B64" s="68"/>
      <c r="C64" s="68"/>
    </row>
    <row r="65" spans="2:3" x14ac:dyDescent="0.3">
      <c r="B65" s="68"/>
      <c r="C65" s="68"/>
    </row>
    <row r="66" spans="2:3" x14ac:dyDescent="0.3">
      <c r="B66" s="68"/>
      <c r="C66" s="68"/>
    </row>
    <row r="67" spans="2:3" x14ac:dyDescent="0.3">
      <c r="B67" s="68"/>
      <c r="C67" s="68"/>
    </row>
    <row r="68" spans="2:3" x14ac:dyDescent="0.3">
      <c r="B68" s="68"/>
      <c r="C68" s="68"/>
    </row>
    <row r="69" spans="2:3" x14ac:dyDescent="0.3">
      <c r="B69" s="68"/>
      <c r="C69" s="68"/>
    </row>
    <row r="70" spans="2:3" x14ac:dyDescent="0.3">
      <c r="B70" s="68"/>
      <c r="C70" s="68"/>
    </row>
    <row r="71" spans="2:3" x14ac:dyDescent="0.3">
      <c r="B71" s="68"/>
      <c r="C71" s="68"/>
    </row>
    <row r="72" spans="2:3" x14ac:dyDescent="0.3">
      <c r="B72" s="68"/>
      <c r="C72" s="68"/>
    </row>
    <row r="73" spans="2:3" x14ac:dyDescent="0.3">
      <c r="B73" s="68"/>
      <c r="C73" s="68"/>
    </row>
    <row r="74" spans="2:3" x14ac:dyDescent="0.3">
      <c r="B74" s="68"/>
      <c r="C74" s="68"/>
    </row>
    <row r="75" spans="2:3" x14ac:dyDescent="0.3">
      <c r="B75" s="68"/>
      <c r="C75" s="68"/>
    </row>
    <row r="76" spans="2:3" x14ac:dyDescent="0.3">
      <c r="B76" s="68"/>
      <c r="C76" s="68"/>
    </row>
    <row r="77" spans="2:3" x14ac:dyDescent="0.3">
      <c r="B77" s="68"/>
      <c r="C77" s="68"/>
    </row>
    <row r="78" spans="2:3" x14ac:dyDescent="0.3">
      <c r="B78" s="68"/>
      <c r="C78" s="68"/>
    </row>
    <row r="79" spans="2:3" x14ac:dyDescent="0.3">
      <c r="B79" s="68"/>
      <c r="C79" s="68"/>
    </row>
    <row r="80" spans="2:3" x14ac:dyDescent="0.3">
      <c r="B80" s="68"/>
      <c r="C80" s="68"/>
    </row>
    <row r="81" spans="2:3" x14ac:dyDescent="0.3">
      <c r="B81" s="68"/>
      <c r="C81" s="68"/>
    </row>
    <row r="82" spans="2:3" x14ac:dyDescent="0.3">
      <c r="B82" s="68"/>
      <c r="C82" s="68"/>
    </row>
    <row r="83" spans="2:3" x14ac:dyDescent="0.3">
      <c r="B83" s="68"/>
      <c r="C83" s="68"/>
    </row>
    <row r="84" spans="2:3" x14ac:dyDescent="0.3">
      <c r="B84" s="68"/>
      <c r="C84" s="68"/>
    </row>
    <row r="85" spans="2:3" x14ac:dyDescent="0.3">
      <c r="B85" s="68"/>
      <c r="C85" s="68"/>
    </row>
    <row r="86" spans="2:3" x14ac:dyDescent="0.3">
      <c r="B86" s="68"/>
      <c r="C86" s="68"/>
    </row>
    <row r="87" spans="2:3" x14ac:dyDescent="0.3">
      <c r="B87" s="68"/>
      <c r="C87" s="68"/>
    </row>
    <row r="88" spans="2:3" x14ac:dyDescent="0.3">
      <c r="B88" s="68"/>
      <c r="C88" s="68"/>
    </row>
    <row r="89" spans="2:3" x14ac:dyDescent="0.3">
      <c r="B89" s="68"/>
      <c r="C89" s="68"/>
    </row>
    <row r="90" spans="2:3" x14ac:dyDescent="0.3">
      <c r="B90" s="68"/>
      <c r="C90" s="68"/>
    </row>
    <row r="91" spans="2:3" x14ac:dyDescent="0.3">
      <c r="B91" s="68"/>
      <c r="C91" s="68"/>
    </row>
    <row r="92" spans="2:3" x14ac:dyDescent="0.3">
      <c r="B92" s="68"/>
      <c r="C92" s="68"/>
    </row>
    <row r="93" spans="2:3" x14ac:dyDescent="0.3">
      <c r="B93" s="68"/>
      <c r="C93" s="68"/>
    </row>
    <row r="94" spans="2:3" x14ac:dyDescent="0.3">
      <c r="B94" s="68"/>
      <c r="C94" s="68"/>
    </row>
    <row r="95" spans="2:3" x14ac:dyDescent="0.3">
      <c r="B95" s="68"/>
      <c r="C95" s="68"/>
    </row>
    <row r="96" spans="2:3" x14ac:dyDescent="0.3">
      <c r="B96" s="68"/>
      <c r="C96" s="68"/>
    </row>
    <row r="97" spans="2:3" x14ac:dyDescent="0.3">
      <c r="B97" s="68"/>
      <c r="C97" s="68"/>
    </row>
    <row r="98" spans="2:3" x14ac:dyDescent="0.3">
      <c r="B98" s="68"/>
      <c r="C98" s="68"/>
    </row>
    <row r="99" spans="2:3" x14ac:dyDescent="0.3">
      <c r="B99" s="68"/>
      <c r="C99" s="68"/>
    </row>
    <row r="100" spans="2:3" x14ac:dyDescent="0.3">
      <c r="B100" s="68"/>
      <c r="C100" s="68"/>
    </row>
    <row r="101" spans="2:3" x14ac:dyDescent="0.3">
      <c r="B101" s="68"/>
      <c r="C101" s="68"/>
    </row>
    <row r="102" spans="2:3" x14ac:dyDescent="0.3">
      <c r="B102" s="68"/>
      <c r="C102" s="68"/>
    </row>
    <row r="103" spans="2:3" x14ac:dyDescent="0.3">
      <c r="B103" s="68"/>
      <c r="C103" s="68"/>
    </row>
    <row r="104" spans="2:3" x14ac:dyDescent="0.3">
      <c r="B104" s="68"/>
      <c r="C104" s="68"/>
    </row>
    <row r="105" spans="2:3" x14ac:dyDescent="0.3">
      <c r="B105" s="68"/>
      <c r="C105" s="68"/>
    </row>
    <row r="106" spans="2:3" x14ac:dyDescent="0.3">
      <c r="B106" s="68"/>
      <c r="C106" s="68"/>
    </row>
    <row r="107" spans="2:3" x14ac:dyDescent="0.3">
      <c r="B107" s="68"/>
      <c r="C107" s="68"/>
    </row>
    <row r="108" spans="2:3" x14ac:dyDescent="0.3">
      <c r="B108" s="68"/>
      <c r="C108" s="68"/>
    </row>
    <row r="109" spans="2:3" x14ac:dyDescent="0.3">
      <c r="B109" s="68"/>
      <c r="C109" s="68"/>
    </row>
    <row r="110" spans="2:3" x14ac:dyDescent="0.3">
      <c r="B110" s="68"/>
      <c r="C110" s="68"/>
    </row>
    <row r="111" spans="2:3" x14ac:dyDescent="0.3">
      <c r="B111" s="68"/>
      <c r="C111" s="68"/>
    </row>
    <row r="112" spans="2:3" x14ac:dyDescent="0.3">
      <c r="B112" s="68"/>
      <c r="C112" s="68"/>
    </row>
    <row r="113" spans="2:3" x14ac:dyDescent="0.3">
      <c r="B113" s="68"/>
      <c r="C113" s="68"/>
    </row>
    <row r="114" spans="2:3" x14ac:dyDescent="0.3">
      <c r="B114" s="68"/>
      <c r="C114" s="68"/>
    </row>
    <row r="115" spans="2:3" x14ac:dyDescent="0.3">
      <c r="B115" s="68"/>
      <c r="C115" s="68"/>
    </row>
    <row r="116" spans="2:3" x14ac:dyDescent="0.3">
      <c r="B116" s="68"/>
      <c r="C116" s="68"/>
    </row>
    <row r="117" spans="2:3" x14ac:dyDescent="0.3">
      <c r="B117" s="68"/>
      <c r="C117" s="68"/>
    </row>
    <row r="118" spans="2:3" x14ac:dyDescent="0.3">
      <c r="B118" s="68"/>
      <c r="C118" s="68"/>
    </row>
    <row r="119" spans="2:3" x14ac:dyDescent="0.3">
      <c r="B119" s="68"/>
      <c r="C119" s="68"/>
    </row>
    <row r="120" spans="2:3" x14ac:dyDescent="0.3">
      <c r="B120" s="68"/>
      <c r="C120" s="68"/>
    </row>
    <row r="121" spans="2:3" x14ac:dyDescent="0.3">
      <c r="B121" s="68"/>
      <c r="C121" s="68"/>
    </row>
    <row r="122" spans="2:3" x14ac:dyDescent="0.3">
      <c r="B122" s="68"/>
      <c r="C122" s="68"/>
    </row>
    <row r="123" spans="2:3" x14ac:dyDescent="0.3">
      <c r="B123" s="68"/>
      <c r="C123" s="68"/>
    </row>
    <row r="124" spans="2:3" x14ac:dyDescent="0.3">
      <c r="B124" s="68"/>
      <c r="C124" s="68"/>
    </row>
    <row r="125" spans="2:3" x14ac:dyDescent="0.3">
      <c r="B125" s="68"/>
      <c r="C125" s="68"/>
    </row>
    <row r="126" spans="2:3" x14ac:dyDescent="0.3">
      <c r="B126" s="68"/>
      <c r="C126" s="68"/>
    </row>
    <row r="127" spans="2:3" x14ac:dyDescent="0.3">
      <c r="B127" s="68"/>
      <c r="C127" s="68"/>
    </row>
    <row r="128" spans="2:3" x14ac:dyDescent="0.3">
      <c r="B128" s="68"/>
      <c r="C128" s="68"/>
    </row>
    <row r="129" spans="2:3" x14ac:dyDescent="0.3">
      <c r="B129" s="68"/>
      <c r="C129" s="68"/>
    </row>
    <row r="130" spans="2:3" x14ac:dyDescent="0.3">
      <c r="B130" s="68"/>
      <c r="C130" s="68"/>
    </row>
    <row r="131" spans="2:3" x14ac:dyDescent="0.3">
      <c r="B131" s="68"/>
      <c r="C131" s="68"/>
    </row>
    <row r="132" spans="2:3" x14ac:dyDescent="0.3">
      <c r="B132" s="68"/>
      <c r="C132" s="68"/>
    </row>
    <row r="133" spans="2:3" x14ac:dyDescent="0.3">
      <c r="B133" s="68"/>
      <c r="C133" s="68"/>
    </row>
    <row r="134" spans="2:3" x14ac:dyDescent="0.3">
      <c r="B134" s="68"/>
      <c r="C134" s="68"/>
    </row>
    <row r="135" spans="2:3" x14ac:dyDescent="0.3">
      <c r="B135" s="68"/>
      <c r="C135" s="68"/>
    </row>
    <row r="136" spans="2:3" x14ac:dyDescent="0.3">
      <c r="B136" s="68"/>
      <c r="C136" s="68"/>
    </row>
    <row r="137" spans="2:3" x14ac:dyDescent="0.3">
      <c r="B137" s="68"/>
      <c r="C137" s="68"/>
    </row>
    <row r="138" spans="2:3" x14ac:dyDescent="0.3">
      <c r="B138" s="68"/>
      <c r="C138" s="68"/>
    </row>
    <row r="139" spans="2:3" x14ac:dyDescent="0.3">
      <c r="B139" s="68"/>
      <c r="C139" s="68"/>
    </row>
    <row r="140" spans="2:3" x14ac:dyDescent="0.3">
      <c r="B140" s="68"/>
      <c r="C140" s="68"/>
    </row>
    <row r="141" spans="2:3" x14ac:dyDescent="0.3">
      <c r="B141" s="68"/>
      <c r="C141" s="68"/>
    </row>
    <row r="142" spans="2:3" x14ac:dyDescent="0.3">
      <c r="B142" s="68"/>
      <c r="C142" s="68"/>
    </row>
    <row r="143" spans="2:3" x14ac:dyDescent="0.3">
      <c r="B143" s="68"/>
      <c r="C143" s="68"/>
    </row>
    <row r="144" spans="2:3" x14ac:dyDescent="0.3">
      <c r="B144" s="68"/>
      <c r="C144" s="68"/>
    </row>
    <row r="145" spans="2:3" x14ac:dyDescent="0.3">
      <c r="B145" s="68"/>
      <c r="C145" s="68"/>
    </row>
    <row r="146" spans="2:3" x14ac:dyDescent="0.3">
      <c r="B146" s="68"/>
      <c r="C146" s="68"/>
    </row>
    <row r="147" spans="2:3" x14ac:dyDescent="0.3">
      <c r="B147" s="68"/>
      <c r="C147" s="68"/>
    </row>
    <row r="148" spans="2:3" x14ac:dyDescent="0.3">
      <c r="B148" s="68"/>
      <c r="C148" s="68"/>
    </row>
    <row r="149" spans="2:3" x14ac:dyDescent="0.3">
      <c r="B149" s="68"/>
      <c r="C149" s="68"/>
    </row>
    <row r="150" spans="2:3" x14ac:dyDescent="0.3">
      <c r="B150" s="68"/>
      <c r="C150" s="68"/>
    </row>
    <row r="151" spans="2:3" x14ac:dyDescent="0.3">
      <c r="B151" s="68"/>
      <c r="C151" s="68"/>
    </row>
    <row r="152" spans="2:3" x14ac:dyDescent="0.3">
      <c r="B152" s="68"/>
      <c r="C152" s="68"/>
    </row>
    <row r="153" spans="2:3" x14ac:dyDescent="0.3">
      <c r="B153" s="68"/>
      <c r="C153" s="68"/>
    </row>
    <row r="154" spans="2:3" x14ac:dyDescent="0.3">
      <c r="B154" s="68"/>
      <c r="C154" s="68"/>
    </row>
    <row r="155" spans="2:3" x14ac:dyDescent="0.3">
      <c r="B155" s="68"/>
      <c r="C155" s="68"/>
    </row>
    <row r="156" spans="2:3" x14ac:dyDescent="0.3">
      <c r="B156" s="68"/>
      <c r="C156" s="68"/>
    </row>
    <row r="157" spans="2:3" x14ac:dyDescent="0.3">
      <c r="B157" s="68"/>
      <c r="C157" s="68"/>
    </row>
    <row r="158" spans="2:3" x14ac:dyDescent="0.3">
      <c r="B158" s="68"/>
      <c r="C158" s="68"/>
    </row>
    <row r="159" spans="2:3" x14ac:dyDescent="0.3">
      <c r="B159" s="68"/>
      <c r="C159" s="68"/>
    </row>
    <row r="160" spans="2:3" x14ac:dyDescent="0.3">
      <c r="B160" s="68"/>
      <c r="C160" s="68"/>
    </row>
    <row r="161" spans="2:3" x14ac:dyDescent="0.3">
      <c r="B161" s="68"/>
      <c r="C161" s="68"/>
    </row>
    <row r="162" spans="2:3" x14ac:dyDescent="0.3">
      <c r="B162" s="68"/>
      <c r="C162" s="68"/>
    </row>
    <row r="163" spans="2:3" x14ac:dyDescent="0.3">
      <c r="B163" s="68"/>
      <c r="C163" s="68"/>
    </row>
    <row r="164" spans="2:3" x14ac:dyDescent="0.3">
      <c r="B164" s="68"/>
      <c r="C164" s="68"/>
    </row>
    <row r="165" spans="2:3" x14ac:dyDescent="0.3">
      <c r="B165" s="68"/>
      <c r="C165" s="68"/>
    </row>
    <row r="166" spans="2:3" x14ac:dyDescent="0.3">
      <c r="B166" s="68"/>
      <c r="C166" s="68"/>
    </row>
    <row r="167" spans="2:3" x14ac:dyDescent="0.3">
      <c r="B167" s="68"/>
      <c r="C167" s="68"/>
    </row>
    <row r="168" spans="2:3" x14ac:dyDescent="0.3">
      <c r="B168" s="68"/>
      <c r="C168" s="68"/>
    </row>
    <row r="169" spans="2:3" x14ac:dyDescent="0.3">
      <c r="B169" s="68"/>
      <c r="C169" s="68"/>
    </row>
    <row r="170" spans="2:3" x14ac:dyDescent="0.3">
      <c r="B170" s="68"/>
      <c r="C170" s="68"/>
    </row>
    <row r="171" spans="2:3" x14ac:dyDescent="0.3">
      <c r="B171" s="68"/>
      <c r="C171" s="68"/>
    </row>
    <row r="172" spans="2:3" x14ac:dyDescent="0.3">
      <c r="B172" s="68"/>
      <c r="C172" s="68"/>
    </row>
    <row r="173" spans="2:3" x14ac:dyDescent="0.3">
      <c r="B173" s="68"/>
      <c r="C173" s="68"/>
    </row>
    <row r="174" spans="2:3" x14ac:dyDescent="0.3">
      <c r="B174" s="68"/>
      <c r="C174" s="68"/>
    </row>
    <row r="175" spans="2:3" x14ac:dyDescent="0.3">
      <c r="B175" s="68"/>
      <c r="C175" s="68"/>
    </row>
    <row r="176" spans="2:3" x14ac:dyDescent="0.3">
      <c r="B176" s="68"/>
      <c r="C176" s="68"/>
    </row>
    <row r="177" spans="2:3" x14ac:dyDescent="0.3">
      <c r="B177" s="68"/>
      <c r="C177" s="68"/>
    </row>
    <row r="178" spans="2:3" x14ac:dyDescent="0.3">
      <c r="B178" s="68"/>
      <c r="C178" s="68"/>
    </row>
    <row r="179" spans="2:3" x14ac:dyDescent="0.3">
      <c r="B179" s="68"/>
      <c r="C179" s="68"/>
    </row>
    <row r="180" spans="2:3" x14ac:dyDescent="0.3">
      <c r="B180" s="68"/>
      <c r="C180" s="68"/>
    </row>
    <row r="181" spans="2:3" x14ac:dyDescent="0.3">
      <c r="B181" s="68"/>
      <c r="C181" s="68"/>
    </row>
    <row r="182" spans="2:3" x14ac:dyDescent="0.3">
      <c r="B182" s="68"/>
      <c r="C182" s="68"/>
    </row>
    <row r="183" spans="2:3" x14ac:dyDescent="0.3">
      <c r="B183" s="68"/>
      <c r="C183" s="68"/>
    </row>
    <row r="184" spans="2:3" x14ac:dyDescent="0.3">
      <c r="B184" s="68"/>
      <c r="C184" s="68"/>
    </row>
    <row r="185" spans="2:3" x14ac:dyDescent="0.3">
      <c r="B185" s="68"/>
      <c r="C185" s="68"/>
    </row>
    <row r="186" spans="2:3" x14ac:dyDescent="0.3">
      <c r="B186" s="68"/>
      <c r="C186" s="68"/>
    </row>
    <row r="187" spans="2:3" x14ac:dyDescent="0.3">
      <c r="B187" s="68"/>
      <c r="C187" s="68"/>
    </row>
    <row r="188" spans="2:3" x14ac:dyDescent="0.3">
      <c r="B188" s="68"/>
      <c r="C188" s="68"/>
    </row>
    <row r="189" spans="2:3" x14ac:dyDescent="0.3">
      <c r="B189" s="68"/>
      <c r="C189" s="68"/>
    </row>
    <row r="190" spans="2:3" x14ac:dyDescent="0.3">
      <c r="B190" s="68"/>
      <c r="C190" s="68"/>
    </row>
    <row r="191" spans="2:3" x14ac:dyDescent="0.3">
      <c r="B191" s="68"/>
      <c r="C191" s="68"/>
    </row>
    <row r="192" spans="2:3" x14ac:dyDescent="0.3">
      <c r="B192" s="68"/>
      <c r="C192" s="68"/>
    </row>
    <row r="193" spans="2:3" x14ac:dyDescent="0.3">
      <c r="B193" s="68"/>
      <c r="C193" s="68"/>
    </row>
    <row r="194" spans="2:3" x14ac:dyDescent="0.3">
      <c r="B194" s="68"/>
      <c r="C194" s="68"/>
    </row>
    <row r="195" spans="2:3" x14ac:dyDescent="0.3">
      <c r="B195" s="68"/>
      <c r="C195" s="68"/>
    </row>
    <row r="196" spans="2:3" x14ac:dyDescent="0.3">
      <c r="B196" s="68"/>
      <c r="C196" s="68"/>
    </row>
    <row r="197" spans="2:3" x14ac:dyDescent="0.3">
      <c r="B197" s="68"/>
      <c r="C197" s="68"/>
    </row>
    <row r="198" spans="2:3" x14ac:dyDescent="0.3">
      <c r="B198" s="68"/>
      <c r="C198" s="68"/>
    </row>
    <row r="199" spans="2:3" x14ac:dyDescent="0.3">
      <c r="B199" s="68"/>
      <c r="C199" s="68"/>
    </row>
    <row r="200" spans="2:3" x14ac:dyDescent="0.3">
      <c r="B200" s="68"/>
      <c r="C200" s="68"/>
    </row>
    <row r="201" spans="2:3" x14ac:dyDescent="0.3">
      <c r="B201" s="68"/>
      <c r="C201" s="68"/>
    </row>
    <row r="202" spans="2:3" x14ac:dyDescent="0.3">
      <c r="B202" s="68"/>
      <c r="C202" s="68"/>
    </row>
    <row r="203" spans="2:3" x14ac:dyDescent="0.3">
      <c r="B203" s="68"/>
      <c r="C203" s="68"/>
    </row>
    <row r="204" spans="2:3" x14ac:dyDescent="0.3">
      <c r="B204" s="68"/>
      <c r="C204" s="68"/>
    </row>
    <row r="205" spans="2:3" x14ac:dyDescent="0.3">
      <c r="B205" s="68"/>
      <c r="C205" s="68"/>
    </row>
    <row r="206" spans="2:3" x14ac:dyDescent="0.3">
      <c r="B206" s="68"/>
      <c r="C206" s="68"/>
    </row>
    <row r="207" spans="2:3" x14ac:dyDescent="0.3">
      <c r="B207" s="68"/>
      <c r="C207" s="68"/>
    </row>
    <row r="208" spans="2:3" x14ac:dyDescent="0.3">
      <c r="B208" s="68"/>
      <c r="C208" s="68"/>
    </row>
    <row r="209" spans="2:3" x14ac:dyDescent="0.3">
      <c r="B209" s="68"/>
      <c r="C209" s="68"/>
    </row>
    <row r="210" spans="2:3" x14ac:dyDescent="0.3">
      <c r="B210" s="68"/>
      <c r="C210" s="68"/>
    </row>
    <row r="211" spans="2:3" x14ac:dyDescent="0.3">
      <c r="B211" s="68"/>
      <c r="C211" s="68"/>
    </row>
    <row r="212" spans="2:3" x14ac:dyDescent="0.3">
      <c r="B212" s="68"/>
      <c r="C212" s="68"/>
    </row>
    <row r="213" spans="2:3" x14ac:dyDescent="0.3">
      <c r="B213" s="68"/>
      <c r="C213" s="68"/>
    </row>
    <row r="214" spans="2:3" x14ac:dyDescent="0.3">
      <c r="B214" s="68"/>
      <c r="C214" s="68"/>
    </row>
    <row r="215" spans="2:3" x14ac:dyDescent="0.3">
      <c r="B215" s="68"/>
      <c r="C215" s="68"/>
    </row>
    <row r="216" spans="2:3" x14ac:dyDescent="0.3">
      <c r="B216" s="68"/>
      <c r="C216" s="68"/>
    </row>
    <row r="217" spans="2:3" x14ac:dyDescent="0.3">
      <c r="B217" s="68"/>
      <c r="C217" s="68"/>
    </row>
    <row r="218" spans="2:3" x14ac:dyDescent="0.3">
      <c r="B218" s="68"/>
      <c r="C218" s="68"/>
    </row>
    <row r="219" spans="2:3" x14ac:dyDescent="0.3">
      <c r="B219" s="68"/>
      <c r="C219" s="68"/>
    </row>
    <row r="220" spans="2:3" x14ac:dyDescent="0.3">
      <c r="B220" s="68"/>
      <c r="C220" s="68"/>
    </row>
    <row r="221" spans="2:3" x14ac:dyDescent="0.3">
      <c r="B221" s="68"/>
      <c r="C221" s="68"/>
    </row>
    <row r="222" spans="2:3" x14ac:dyDescent="0.3">
      <c r="B222" s="68"/>
      <c r="C222" s="68"/>
    </row>
    <row r="223" spans="2:3" x14ac:dyDescent="0.3">
      <c r="B223" s="68"/>
      <c r="C223" s="68"/>
    </row>
    <row r="224" spans="2:3" x14ac:dyDescent="0.3">
      <c r="B224" s="68"/>
      <c r="C224" s="68"/>
    </row>
    <row r="225" spans="2:3" x14ac:dyDescent="0.3">
      <c r="B225" s="68"/>
      <c r="C225" s="68"/>
    </row>
    <row r="226" spans="2:3" x14ac:dyDescent="0.3">
      <c r="B226" s="68"/>
      <c r="C226" s="68"/>
    </row>
    <row r="227" spans="2:3" x14ac:dyDescent="0.3">
      <c r="B227" s="68"/>
      <c r="C227" s="68"/>
    </row>
    <row r="228" spans="2:3" x14ac:dyDescent="0.3">
      <c r="B228" s="68"/>
      <c r="C228" s="68"/>
    </row>
    <row r="229" spans="2:3" x14ac:dyDescent="0.3">
      <c r="B229" s="68"/>
      <c r="C229" s="68"/>
    </row>
    <row r="230" spans="2:3" x14ac:dyDescent="0.3">
      <c r="B230" s="68"/>
      <c r="C230" s="68"/>
    </row>
    <row r="231" spans="2:3" x14ac:dyDescent="0.3">
      <c r="B231" s="68"/>
      <c r="C231" s="68"/>
    </row>
    <row r="232" spans="2:3" x14ac:dyDescent="0.3">
      <c r="B232" s="68"/>
      <c r="C232" s="68"/>
    </row>
    <row r="233" spans="2:3" x14ac:dyDescent="0.3">
      <c r="B233" s="68"/>
      <c r="C233" s="68"/>
    </row>
    <row r="234" spans="2:3" x14ac:dyDescent="0.3">
      <c r="B234" s="68"/>
      <c r="C234" s="68"/>
    </row>
    <row r="235" spans="2:3" x14ac:dyDescent="0.3">
      <c r="B235" s="68"/>
      <c r="C235" s="68"/>
    </row>
    <row r="236" spans="2:3" x14ac:dyDescent="0.3">
      <c r="B236" s="68"/>
      <c r="C236" s="68"/>
    </row>
    <row r="237" spans="2:3" x14ac:dyDescent="0.3">
      <c r="B237" s="68"/>
      <c r="C237" s="68"/>
    </row>
    <row r="238" spans="2:3" x14ac:dyDescent="0.3">
      <c r="B238" s="68"/>
      <c r="C238" s="68"/>
    </row>
    <row r="239" spans="2:3" x14ac:dyDescent="0.3">
      <c r="B239" s="68"/>
      <c r="C239" s="68"/>
    </row>
    <row r="240" spans="2:3" x14ac:dyDescent="0.3">
      <c r="B240" s="68"/>
      <c r="C240" s="68"/>
    </row>
    <row r="241" spans="2:3" x14ac:dyDescent="0.3">
      <c r="B241" s="68"/>
      <c r="C241" s="68"/>
    </row>
    <row r="242" spans="2:3" x14ac:dyDescent="0.3">
      <c r="B242" s="68"/>
      <c r="C242" s="68"/>
    </row>
    <row r="243" spans="2:3" x14ac:dyDescent="0.3">
      <c r="B243" s="68"/>
      <c r="C243" s="68"/>
    </row>
    <row r="244" spans="2:3" x14ac:dyDescent="0.3">
      <c r="B244" s="68"/>
      <c r="C244" s="68"/>
    </row>
    <row r="245" spans="2:3" x14ac:dyDescent="0.3">
      <c r="B245" s="68"/>
      <c r="C245" s="68"/>
    </row>
    <row r="246" spans="2:3" x14ac:dyDescent="0.3">
      <c r="B246" s="68"/>
      <c r="C246" s="68"/>
    </row>
    <row r="247" spans="2:3" x14ac:dyDescent="0.3">
      <c r="B247" s="68"/>
      <c r="C247" s="68"/>
    </row>
    <row r="248" spans="2:3" x14ac:dyDescent="0.3">
      <c r="B248" s="68"/>
      <c r="C248" s="68"/>
    </row>
    <row r="249" spans="2:3" x14ac:dyDescent="0.3">
      <c r="B249" s="68"/>
      <c r="C249" s="68"/>
    </row>
    <row r="250" spans="2:3" x14ac:dyDescent="0.3">
      <c r="B250" s="68"/>
      <c r="C250" s="68"/>
    </row>
    <row r="251" spans="2:3" x14ac:dyDescent="0.3">
      <c r="B251" s="68"/>
      <c r="C251" s="68"/>
    </row>
    <row r="252" spans="2:3" x14ac:dyDescent="0.3">
      <c r="B252" s="68"/>
      <c r="C252" s="68"/>
    </row>
    <row r="253" spans="2:3" x14ac:dyDescent="0.3">
      <c r="B253" s="68"/>
      <c r="C253" s="68"/>
    </row>
    <row r="254" spans="2:3" x14ac:dyDescent="0.3">
      <c r="B254" s="68"/>
      <c r="C254" s="68"/>
    </row>
    <row r="255" spans="2:3" x14ac:dyDescent="0.3">
      <c r="B255" s="68"/>
      <c r="C255" s="68"/>
    </row>
    <row r="256" spans="2:3" x14ac:dyDescent="0.3">
      <c r="B256" s="68"/>
      <c r="C256" s="68"/>
    </row>
    <row r="257" spans="2:3" x14ac:dyDescent="0.3">
      <c r="B257" s="68"/>
      <c r="C257" s="68"/>
    </row>
    <row r="258" spans="2:3" x14ac:dyDescent="0.3">
      <c r="B258" s="68"/>
      <c r="C258" s="68"/>
    </row>
    <row r="259" spans="2:3" x14ac:dyDescent="0.3">
      <c r="B259" s="68"/>
      <c r="C259" s="68"/>
    </row>
    <row r="260" spans="2:3" x14ac:dyDescent="0.3">
      <c r="B260" s="68"/>
      <c r="C260" s="68"/>
    </row>
    <row r="261" spans="2:3" x14ac:dyDescent="0.3">
      <c r="B261" s="68"/>
      <c r="C261" s="68"/>
    </row>
    <row r="262" spans="2:3" x14ac:dyDescent="0.3">
      <c r="B262" s="68"/>
      <c r="C262" s="68"/>
    </row>
    <row r="263" spans="2:3" x14ac:dyDescent="0.3">
      <c r="B263" s="68"/>
      <c r="C263" s="68"/>
    </row>
    <row r="264" spans="2:3" x14ac:dyDescent="0.3">
      <c r="B264" s="68"/>
      <c r="C264" s="68"/>
    </row>
    <row r="265" spans="2:3" x14ac:dyDescent="0.3">
      <c r="B265" s="68"/>
      <c r="C265" s="68"/>
    </row>
    <row r="266" spans="2:3" x14ac:dyDescent="0.3">
      <c r="B266" s="68"/>
      <c r="C266" s="68"/>
    </row>
    <row r="267" spans="2:3" x14ac:dyDescent="0.3">
      <c r="B267" s="68"/>
      <c r="C267" s="68"/>
    </row>
    <row r="268" spans="2:3" x14ac:dyDescent="0.3">
      <c r="B268" s="68"/>
      <c r="C268" s="68"/>
    </row>
    <row r="269" spans="2:3" x14ac:dyDescent="0.3">
      <c r="B269" s="68"/>
      <c r="C269" s="68"/>
    </row>
    <row r="270" spans="2:3" x14ac:dyDescent="0.3">
      <c r="B270" s="68"/>
      <c r="C270" s="68"/>
    </row>
    <row r="271" spans="2:3" x14ac:dyDescent="0.3">
      <c r="B271" s="68"/>
      <c r="C271" s="68"/>
    </row>
    <row r="272" spans="2:3" x14ac:dyDescent="0.3">
      <c r="B272" s="68"/>
      <c r="C272" s="68"/>
    </row>
    <row r="273" spans="2:3" x14ac:dyDescent="0.3">
      <c r="B273" s="68"/>
      <c r="C273" s="68"/>
    </row>
    <row r="274" spans="2:3" x14ac:dyDescent="0.3">
      <c r="B274" s="68"/>
      <c r="C274" s="68"/>
    </row>
    <row r="275" spans="2:3" x14ac:dyDescent="0.3">
      <c r="B275" s="68"/>
      <c r="C275" s="68"/>
    </row>
    <row r="276" spans="2:3" x14ac:dyDescent="0.3">
      <c r="B276" s="68"/>
      <c r="C276" s="68"/>
    </row>
    <row r="277" spans="2:3" x14ac:dyDescent="0.3">
      <c r="B277" s="68"/>
      <c r="C277" s="68"/>
    </row>
    <row r="278" spans="2:3" x14ac:dyDescent="0.3">
      <c r="B278" s="68"/>
      <c r="C278" s="68"/>
    </row>
    <row r="279" spans="2:3" x14ac:dyDescent="0.3">
      <c r="B279" s="68"/>
      <c r="C279" s="68"/>
    </row>
    <row r="280" spans="2:3" x14ac:dyDescent="0.3">
      <c r="B280" s="68"/>
      <c r="C280" s="68"/>
    </row>
    <row r="281" spans="2:3" x14ac:dyDescent="0.3">
      <c r="B281" s="68"/>
      <c r="C281" s="68"/>
    </row>
    <row r="282" spans="2:3" x14ac:dyDescent="0.3">
      <c r="B282" s="68"/>
      <c r="C282" s="68"/>
    </row>
    <row r="283" spans="2:3" x14ac:dyDescent="0.3">
      <c r="B283" s="68"/>
      <c r="C283" s="68"/>
    </row>
    <row r="284" spans="2:3" x14ac:dyDescent="0.3">
      <c r="B284" s="68"/>
      <c r="C284" s="68"/>
    </row>
    <row r="285" spans="2:3" x14ac:dyDescent="0.3">
      <c r="B285" s="68"/>
      <c r="C285" s="68"/>
    </row>
    <row r="286" spans="2:3" x14ac:dyDescent="0.3">
      <c r="B286" s="68"/>
      <c r="C286" s="68"/>
    </row>
    <row r="287" spans="2:3" x14ac:dyDescent="0.3">
      <c r="B287" s="68"/>
      <c r="C287" s="68"/>
    </row>
    <row r="288" spans="2:3" x14ac:dyDescent="0.3">
      <c r="B288" s="68"/>
      <c r="C288" s="68"/>
    </row>
    <row r="289" spans="2:3" x14ac:dyDescent="0.3">
      <c r="B289" s="68"/>
      <c r="C289" s="68"/>
    </row>
    <row r="290" spans="2:3" x14ac:dyDescent="0.3">
      <c r="B290" s="68"/>
      <c r="C290" s="68"/>
    </row>
    <row r="291" spans="2:3" x14ac:dyDescent="0.3">
      <c r="B291" s="68"/>
      <c r="C291" s="68"/>
    </row>
    <row r="292" spans="2:3" x14ac:dyDescent="0.3">
      <c r="B292" s="68"/>
      <c r="C292" s="68"/>
    </row>
    <row r="293" spans="2:3" x14ac:dyDescent="0.3">
      <c r="B293" s="68"/>
      <c r="C293" s="68"/>
    </row>
    <row r="294" spans="2:3" x14ac:dyDescent="0.3">
      <c r="B294" s="68"/>
      <c r="C294" s="68"/>
    </row>
    <row r="295" spans="2:3" x14ac:dyDescent="0.3">
      <c r="B295" s="68"/>
      <c r="C295" s="68"/>
    </row>
    <row r="296" spans="2:3" x14ac:dyDescent="0.3">
      <c r="B296" s="68"/>
      <c r="C296" s="68"/>
    </row>
    <row r="297" spans="2:3" x14ac:dyDescent="0.3">
      <c r="B297" s="68"/>
      <c r="C297" s="68"/>
    </row>
    <row r="298" spans="2:3" x14ac:dyDescent="0.3">
      <c r="B298" s="68"/>
      <c r="C298" s="68"/>
    </row>
    <row r="299" spans="2:3" x14ac:dyDescent="0.3">
      <c r="B299" s="68"/>
      <c r="C299" s="68"/>
    </row>
    <row r="300" spans="2:3" x14ac:dyDescent="0.3">
      <c r="B300" s="68"/>
      <c r="C300" s="68"/>
    </row>
    <row r="301" spans="2:3" x14ac:dyDescent="0.3">
      <c r="B301" s="68"/>
      <c r="C301" s="68"/>
    </row>
    <row r="302" spans="2:3" x14ac:dyDescent="0.3">
      <c r="B302" s="68"/>
      <c r="C302" s="68"/>
    </row>
    <row r="303" spans="2:3" x14ac:dyDescent="0.3">
      <c r="B303" s="68"/>
      <c r="C303" s="68"/>
    </row>
    <row r="304" spans="2:3" x14ac:dyDescent="0.3">
      <c r="B304" s="68"/>
      <c r="C304" s="68"/>
    </row>
    <row r="305" spans="2:3" x14ac:dyDescent="0.3">
      <c r="B305" s="68"/>
      <c r="C305" s="68"/>
    </row>
    <row r="306" spans="2:3" x14ac:dyDescent="0.3">
      <c r="B306" s="68"/>
      <c r="C306" s="68"/>
    </row>
    <row r="307" spans="2:3" x14ac:dyDescent="0.3">
      <c r="B307" s="68"/>
      <c r="C307" s="68"/>
    </row>
    <row r="308" spans="2:3" x14ac:dyDescent="0.3">
      <c r="B308" s="68"/>
      <c r="C308" s="68"/>
    </row>
    <row r="309" spans="2:3" x14ac:dyDescent="0.3">
      <c r="B309" s="68"/>
      <c r="C309" s="68"/>
    </row>
    <row r="310" spans="2:3" x14ac:dyDescent="0.3">
      <c r="B310" s="68"/>
      <c r="C310" s="68"/>
    </row>
    <row r="311" spans="2:3" x14ac:dyDescent="0.3">
      <c r="B311" s="68"/>
      <c r="C311" s="68"/>
    </row>
    <row r="312" spans="2:3" x14ac:dyDescent="0.3">
      <c r="B312" s="68"/>
      <c r="C312" s="68"/>
    </row>
    <row r="313" spans="2:3" x14ac:dyDescent="0.3">
      <c r="B313" s="68"/>
      <c r="C313" s="68"/>
    </row>
    <row r="314" spans="2:3" x14ac:dyDescent="0.3">
      <c r="B314" s="68"/>
      <c r="C314" s="68"/>
    </row>
    <row r="315" spans="2:3" x14ac:dyDescent="0.3">
      <c r="B315" s="68"/>
      <c r="C315" s="68"/>
    </row>
    <row r="316" spans="2:3" x14ac:dyDescent="0.3">
      <c r="B316" s="68"/>
      <c r="C316" s="68"/>
    </row>
    <row r="317" spans="2:3" x14ac:dyDescent="0.3">
      <c r="B317" s="68"/>
      <c r="C317" s="68"/>
    </row>
    <row r="318" spans="2:3" x14ac:dyDescent="0.3">
      <c r="B318" s="68"/>
      <c r="C318" s="68"/>
    </row>
    <row r="319" spans="2:3" x14ac:dyDescent="0.3">
      <c r="B319" s="68"/>
      <c r="C319" s="68"/>
    </row>
    <row r="320" spans="2:3" x14ac:dyDescent="0.3">
      <c r="B320" s="68"/>
      <c r="C320" s="68"/>
    </row>
    <row r="321" spans="2:3" x14ac:dyDescent="0.3">
      <c r="B321" s="68"/>
      <c r="C321" s="68"/>
    </row>
    <row r="322" spans="2:3" x14ac:dyDescent="0.3">
      <c r="B322" s="68"/>
      <c r="C322" s="68"/>
    </row>
    <row r="323" spans="2:3" x14ac:dyDescent="0.3">
      <c r="B323" s="68"/>
      <c r="C323" s="68"/>
    </row>
    <row r="324" spans="2:3" x14ac:dyDescent="0.3">
      <c r="B324" s="68"/>
      <c r="C324" s="68"/>
    </row>
    <row r="325" spans="2:3" x14ac:dyDescent="0.3">
      <c r="B325" s="68"/>
      <c r="C325" s="68"/>
    </row>
    <row r="326" spans="2:3" x14ac:dyDescent="0.3">
      <c r="B326" s="68"/>
      <c r="C326" s="68"/>
    </row>
    <row r="327" spans="2:3" x14ac:dyDescent="0.3">
      <c r="B327" s="68"/>
      <c r="C327" s="68"/>
    </row>
    <row r="328" spans="2:3" x14ac:dyDescent="0.3">
      <c r="B328" s="68"/>
      <c r="C328" s="68"/>
    </row>
    <row r="329" spans="2:3" x14ac:dyDescent="0.3">
      <c r="B329" s="68"/>
      <c r="C329" s="68"/>
    </row>
    <row r="330" spans="2:3" x14ac:dyDescent="0.3">
      <c r="B330" s="68"/>
      <c r="C330" s="68"/>
    </row>
    <row r="331" spans="2:3" x14ac:dyDescent="0.3">
      <c r="B331" s="68"/>
      <c r="C331" s="68"/>
    </row>
    <row r="332" spans="2:3" x14ac:dyDescent="0.3">
      <c r="B332" s="68"/>
      <c r="C332" s="68"/>
    </row>
    <row r="333" spans="2:3" x14ac:dyDescent="0.3">
      <c r="B333" s="68"/>
      <c r="C333" s="68"/>
    </row>
    <row r="334" spans="2:3" x14ac:dyDescent="0.3">
      <c r="B334" s="68"/>
      <c r="C334" s="68"/>
    </row>
    <row r="335" spans="2:3" x14ac:dyDescent="0.3">
      <c r="B335" s="68"/>
      <c r="C335" s="68"/>
    </row>
    <row r="336" spans="2:3" x14ac:dyDescent="0.3">
      <c r="B336" s="68"/>
      <c r="C336" s="68"/>
    </row>
    <row r="337" spans="2:3" x14ac:dyDescent="0.3">
      <c r="B337" s="68"/>
      <c r="C337" s="68"/>
    </row>
    <row r="338" spans="2:3" x14ac:dyDescent="0.3">
      <c r="B338" s="68"/>
      <c r="C338" s="68"/>
    </row>
    <row r="339" spans="2:3" x14ac:dyDescent="0.3">
      <c r="B339" s="68"/>
      <c r="C339" s="68"/>
    </row>
    <row r="340" spans="2:3" x14ac:dyDescent="0.3">
      <c r="B340" s="68"/>
      <c r="C340" s="68"/>
    </row>
    <row r="341" spans="2:3" x14ac:dyDescent="0.3">
      <c r="B341" s="68"/>
      <c r="C341" s="68"/>
    </row>
    <row r="342" spans="2:3" x14ac:dyDescent="0.3">
      <c r="B342" s="68"/>
      <c r="C342" s="68"/>
    </row>
    <row r="343" spans="2:3" x14ac:dyDescent="0.3">
      <c r="B343" s="68"/>
      <c r="C343" s="68"/>
    </row>
    <row r="344" spans="2:3" x14ac:dyDescent="0.3">
      <c r="B344" s="68"/>
      <c r="C344" s="68"/>
    </row>
    <row r="345" spans="2:3" x14ac:dyDescent="0.3">
      <c r="B345" s="68"/>
      <c r="C345" s="68"/>
    </row>
    <row r="346" spans="2:3" x14ac:dyDescent="0.3">
      <c r="B346" s="68"/>
      <c r="C346" s="68"/>
    </row>
    <row r="347" spans="2:3" x14ac:dyDescent="0.3">
      <c r="B347" s="68"/>
      <c r="C347" s="68"/>
    </row>
    <row r="348" spans="2:3" x14ac:dyDescent="0.3">
      <c r="B348" s="68"/>
      <c r="C348" s="68"/>
    </row>
    <row r="349" spans="2:3" x14ac:dyDescent="0.3">
      <c r="B349" s="68"/>
      <c r="C349" s="68"/>
    </row>
    <row r="350" spans="2:3" x14ac:dyDescent="0.3">
      <c r="B350" s="68"/>
      <c r="C350" s="68"/>
    </row>
    <row r="351" spans="2:3" x14ac:dyDescent="0.3">
      <c r="B351" s="68"/>
      <c r="C351" s="68"/>
    </row>
    <row r="352" spans="2:3" x14ac:dyDescent="0.3">
      <c r="B352" s="68"/>
      <c r="C352" s="68"/>
    </row>
    <row r="353" spans="2:3" x14ac:dyDescent="0.3">
      <c r="B353" s="68"/>
      <c r="C353" s="68"/>
    </row>
    <row r="354" spans="2:3" x14ac:dyDescent="0.3">
      <c r="B354" s="68"/>
      <c r="C354" s="68"/>
    </row>
    <row r="355" spans="2:3" x14ac:dyDescent="0.3">
      <c r="B355" s="68"/>
      <c r="C355" s="68"/>
    </row>
    <row r="356" spans="2:3" x14ac:dyDescent="0.3">
      <c r="B356" s="68"/>
      <c r="C356" s="68"/>
    </row>
    <row r="357" spans="2:3" x14ac:dyDescent="0.3">
      <c r="B357" s="68"/>
      <c r="C357" s="68"/>
    </row>
    <row r="358" spans="2:3" x14ac:dyDescent="0.3">
      <c r="B358" s="68"/>
      <c r="C358" s="68"/>
    </row>
    <row r="359" spans="2:3" x14ac:dyDescent="0.3">
      <c r="B359" s="68"/>
      <c r="C359" s="68"/>
    </row>
    <row r="360" spans="2:3" x14ac:dyDescent="0.3">
      <c r="B360" s="68"/>
      <c r="C360" s="68"/>
    </row>
    <row r="361" spans="2:3" x14ac:dyDescent="0.3">
      <c r="B361" s="68"/>
      <c r="C361" s="68"/>
    </row>
    <row r="362" spans="2:3" x14ac:dyDescent="0.3">
      <c r="B362" s="68"/>
      <c r="C362" s="68"/>
    </row>
    <row r="363" spans="2:3" x14ac:dyDescent="0.3">
      <c r="B363" s="68"/>
      <c r="C363" s="68"/>
    </row>
    <row r="364" spans="2:3" x14ac:dyDescent="0.3">
      <c r="B364" s="68"/>
      <c r="C364" s="68"/>
    </row>
    <row r="365" spans="2:3" x14ac:dyDescent="0.3">
      <c r="B365" s="68"/>
      <c r="C365" s="68"/>
    </row>
    <row r="366" spans="2:3" x14ac:dyDescent="0.3">
      <c r="B366" s="68"/>
      <c r="C366" s="68"/>
    </row>
    <row r="367" spans="2:3" x14ac:dyDescent="0.3">
      <c r="B367" s="68"/>
      <c r="C367" s="68"/>
    </row>
    <row r="368" spans="2:3" x14ac:dyDescent="0.3">
      <c r="B368" s="68"/>
      <c r="C368" s="68"/>
    </row>
    <row r="369" spans="2:3" x14ac:dyDescent="0.3">
      <c r="B369" s="68"/>
      <c r="C369" s="68"/>
    </row>
    <row r="370" spans="2:3" x14ac:dyDescent="0.3">
      <c r="B370" s="68"/>
      <c r="C370" s="68"/>
    </row>
    <row r="371" spans="2:3" x14ac:dyDescent="0.3">
      <c r="B371" s="68"/>
      <c r="C371" s="68"/>
    </row>
    <row r="372" spans="2:3" x14ac:dyDescent="0.3">
      <c r="B372" s="68"/>
      <c r="C372" s="68"/>
    </row>
    <row r="373" spans="2:3" x14ac:dyDescent="0.3">
      <c r="B373" s="68"/>
      <c r="C373" s="68"/>
    </row>
    <row r="374" spans="2:3" x14ac:dyDescent="0.3">
      <c r="B374" s="68"/>
      <c r="C374" s="68"/>
    </row>
    <row r="375" spans="2:3" x14ac:dyDescent="0.3">
      <c r="B375" s="68"/>
      <c r="C375" s="68"/>
    </row>
    <row r="376" spans="2:3" x14ac:dyDescent="0.3">
      <c r="B376" s="68"/>
      <c r="C376" s="68"/>
    </row>
    <row r="377" spans="2:3" x14ac:dyDescent="0.3">
      <c r="B377" s="68"/>
      <c r="C377" s="68"/>
    </row>
    <row r="378" spans="2:3" x14ac:dyDescent="0.3">
      <c r="B378" s="68"/>
      <c r="C378" s="68"/>
    </row>
    <row r="379" spans="2:3" x14ac:dyDescent="0.3">
      <c r="B379" s="68"/>
      <c r="C379" s="68"/>
    </row>
    <row r="380" spans="2:3" x14ac:dyDescent="0.3">
      <c r="B380" s="68"/>
      <c r="C380" s="68"/>
    </row>
    <row r="381" spans="2:3" x14ac:dyDescent="0.3">
      <c r="B381" s="68"/>
      <c r="C381" s="68"/>
    </row>
    <row r="382" spans="2:3" x14ac:dyDescent="0.3">
      <c r="B382" s="68"/>
      <c r="C382" s="68"/>
    </row>
    <row r="383" spans="2:3" x14ac:dyDescent="0.3">
      <c r="B383" s="68"/>
      <c r="C383" s="68"/>
    </row>
    <row r="384" spans="2:3" x14ac:dyDescent="0.3">
      <c r="B384" s="68"/>
      <c r="C384" s="68"/>
    </row>
    <row r="385" spans="2:3" x14ac:dyDescent="0.3">
      <c r="B385" s="68"/>
      <c r="C385" s="68"/>
    </row>
    <row r="386" spans="2:3" x14ac:dyDescent="0.3">
      <c r="B386" s="68"/>
      <c r="C386" s="68"/>
    </row>
    <row r="387" spans="2:3" x14ac:dyDescent="0.3">
      <c r="B387" s="68"/>
      <c r="C387" s="68"/>
    </row>
    <row r="388" spans="2:3" x14ac:dyDescent="0.3">
      <c r="B388" s="68"/>
      <c r="C388" s="68"/>
    </row>
    <row r="389" spans="2:3" x14ac:dyDescent="0.3">
      <c r="B389" s="68"/>
      <c r="C389" s="68"/>
    </row>
    <row r="390" spans="2:3" x14ac:dyDescent="0.3">
      <c r="B390" s="68"/>
      <c r="C390" s="68"/>
    </row>
    <row r="391" spans="2:3" x14ac:dyDescent="0.3">
      <c r="B391" s="68"/>
      <c r="C391" s="68"/>
    </row>
    <row r="392" spans="2:3" x14ac:dyDescent="0.3">
      <c r="B392" s="68"/>
      <c r="C392" s="68"/>
    </row>
    <row r="393" spans="2:3" x14ac:dyDescent="0.3">
      <c r="B393" s="68"/>
      <c r="C393" s="68"/>
    </row>
    <row r="394" spans="2:3" x14ac:dyDescent="0.3">
      <c r="B394" s="68"/>
      <c r="C394" s="68"/>
    </row>
    <row r="395" spans="2:3" x14ac:dyDescent="0.3">
      <c r="B395" s="68"/>
      <c r="C395" s="68"/>
    </row>
    <row r="396" spans="2:3" x14ac:dyDescent="0.3">
      <c r="B396" s="68"/>
      <c r="C396" s="68"/>
    </row>
    <row r="397" spans="2:3" x14ac:dyDescent="0.3">
      <c r="B397" s="68"/>
      <c r="C397" s="68"/>
    </row>
    <row r="398" spans="2:3" x14ac:dyDescent="0.3">
      <c r="B398" s="68"/>
      <c r="C398" s="68"/>
    </row>
    <row r="399" spans="2:3" x14ac:dyDescent="0.3">
      <c r="B399" s="68"/>
      <c r="C399" s="68"/>
    </row>
    <row r="400" spans="2:3" x14ac:dyDescent="0.3">
      <c r="B400" s="68"/>
      <c r="C400" s="68"/>
    </row>
    <row r="401" spans="2:3" x14ac:dyDescent="0.3">
      <c r="B401" s="68"/>
      <c r="C401" s="68"/>
    </row>
    <row r="402" spans="2:3" x14ac:dyDescent="0.3">
      <c r="B402" s="68"/>
      <c r="C402" s="68"/>
    </row>
    <row r="403" spans="2:3" x14ac:dyDescent="0.3">
      <c r="B403" s="68"/>
      <c r="C403" s="68"/>
    </row>
    <row r="404" spans="2:3" x14ac:dyDescent="0.3">
      <c r="B404" s="68"/>
      <c r="C404" s="68"/>
    </row>
    <row r="405" spans="2:3" x14ac:dyDescent="0.3">
      <c r="B405" s="68"/>
      <c r="C405" s="68"/>
    </row>
    <row r="406" spans="2:3" x14ac:dyDescent="0.3">
      <c r="B406" s="68"/>
      <c r="C406" s="68"/>
    </row>
    <row r="407" spans="2:3" x14ac:dyDescent="0.3">
      <c r="B407" s="68"/>
      <c r="C407" s="68"/>
    </row>
    <row r="408" spans="2:3" x14ac:dyDescent="0.3">
      <c r="B408" s="68"/>
      <c r="C408" s="68"/>
    </row>
    <row r="409" spans="2:3" x14ac:dyDescent="0.3">
      <c r="B409" s="68"/>
      <c r="C409" s="68"/>
    </row>
    <row r="410" spans="2:3" x14ac:dyDescent="0.3">
      <c r="B410" s="68"/>
      <c r="C410" s="68"/>
    </row>
    <row r="411" spans="2:3" x14ac:dyDescent="0.3">
      <c r="B411" s="68"/>
      <c r="C411" s="68"/>
    </row>
    <row r="412" spans="2:3" x14ac:dyDescent="0.3">
      <c r="B412" s="68"/>
      <c r="C412" s="68"/>
    </row>
    <row r="413" spans="2:3" x14ac:dyDescent="0.3">
      <c r="B413" s="68"/>
      <c r="C413" s="68"/>
    </row>
    <row r="414" spans="2:3" x14ac:dyDescent="0.3">
      <c r="B414" s="68"/>
      <c r="C414" s="68"/>
    </row>
    <row r="415" spans="2:3" x14ac:dyDescent="0.3">
      <c r="B415" s="68"/>
      <c r="C415" s="68"/>
    </row>
    <row r="416" spans="2:3" x14ac:dyDescent="0.3">
      <c r="B416" s="68"/>
      <c r="C416" s="68"/>
    </row>
    <row r="417" spans="2:3" x14ac:dyDescent="0.3">
      <c r="B417" s="68"/>
      <c r="C417" s="68"/>
    </row>
    <row r="418" spans="2:3" x14ac:dyDescent="0.3">
      <c r="B418" s="68"/>
      <c r="C418" s="68"/>
    </row>
    <row r="419" spans="2:3" x14ac:dyDescent="0.3">
      <c r="B419" s="68"/>
      <c r="C419" s="68"/>
    </row>
    <row r="420" spans="2:3" x14ac:dyDescent="0.3">
      <c r="B420" s="68"/>
      <c r="C420" s="68"/>
    </row>
    <row r="421" spans="2:3" x14ac:dyDescent="0.3">
      <c r="B421" s="68"/>
      <c r="C421" s="68"/>
    </row>
    <row r="422" spans="2:3" x14ac:dyDescent="0.3">
      <c r="B422" s="68"/>
      <c r="C422" s="68"/>
    </row>
    <row r="423" spans="2:3" x14ac:dyDescent="0.3">
      <c r="B423" s="68"/>
      <c r="C423" s="68"/>
    </row>
    <row r="424" spans="2:3" x14ac:dyDescent="0.3">
      <c r="B424" s="68"/>
      <c r="C424" s="68"/>
    </row>
    <row r="425" spans="2:3" x14ac:dyDescent="0.3">
      <c r="B425" s="68"/>
      <c r="C425" s="68"/>
    </row>
    <row r="426" spans="2:3" x14ac:dyDescent="0.3">
      <c r="B426" s="68"/>
      <c r="C426" s="68"/>
    </row>
    <row r="427" spans="2:3" x14ac:dyDescent="0.3">
      <c r="B427" s="68"/>
      <c r="C427" s="68"/>
    </row>
    <row r="428" spans="2:3" x14ac:dyDescent="0.3">
      <c r="B428" s="68"/>
      <c r="C428" s="68"/>
    </row>
    <row r="429" spans="2:3" x14ac:dyDescent="0.3">
      <c r="B429" s="68"/>
      <c r="C429" s="68"/>
    </row>
    <row r="430" spans="2:3" x14ac:dyDescent="0.3">
      <c r="B430" s="68"/>
      <c r="C430" s="68"/>
    </row>
    <row r="431" spans="2:3" x14ac:dyDescent="0.3">
      <c r="B431" s="68"/>
      <c r="C431" s="68"/>
    </row>
    <row r="432" spans="2:3" x14ac:dyDescent="0.3">
      <c r="B432" s="68"/>
      <c r="C432" s="68"/>
    </row>
    <row r="433" spans="2:3" x14ac:dyDescent="0.3">
      <c r="B433" s="68"/>
      <c r="C433" s="68"/>
    </row>
    <row r="434" spans="2:3" x14ac:dyDescent="0.3">
      <c r="B434" s="68"/>
      <c r="C434" s="68"/>
    </row>
    <row r="435" spans="2:3" x14ac:dyDescent="0.3">
      <c r="B435" s="68"/>
      <c r="C435" s="68"/>
    </row>
    <row r="436" spans="2:3" x14ac:dyDescent="0.3">
      <c r="B436" s="68"/>
      <c r="C436" s="68"/>
    </row>
    <row r="437" spans="2:3" x14ac:dyDescent="0.3">
      <c r="B437" s="68"/>
      <c r="C437" s="68"/>
    </row>
    <row r="438" spans="2:3" x14ac:dyDescent="0.3">
      <c r="B438" s="68"/>
      <c r="C438" s="68"/>
    </row>
    <row r="439" spans="2:3" x14ac:dyDescent="0.3">
      <c r="B439" s="68"/>
      <c r="C439" s="68"/>
    </row>
    <row r="440" spans="2:3" x14ac:dyDescent="0.3">
      <c r="B440" s="68"/>
      <c r="C440" s="68"/>
    </row>
    <row r="441" spans="2:3" x14ac:dyDescent="0.3">
      <c r="B441" s="68"/>
      <c r="C441" s="68"/>
    </row>
    <row r="442" spans="2:3" x14ac:dyDescent="0.3">
      <c r="B442" s="68"/>
      <c r="C442" s="68"/>
    </row>
    <row r="443" spans="2:3" x14ac:dyDescent="0.3">
      <c r="B443" s="68"/>
      <c r="C443" s="68"/>
    </row>
    <row r="444" spans="2:3" x14ac:dyDescent="0.3">
      <c r="B444" s="68"/>
      <c r="C444" s="68"/>
    </row>
    <row r="445" spans="2:3" x14ac:dyDescent="0.3">
      <c r="B445" s="68"/>
      <c r="C445" s="68"/>
    </row>
    <row r="446" spans="2:3" x14ac:dyDescent="0.3">
      <c r="B446" s="68"/>
      <c r="C446" s="68"/>
    </row>
    <row r="447" spans="2:3" x14ac:dyDescent="0.3">
      <c r="B447" s="68"/>
      <c r="C447" s="68"/>
    </row>
    <row r="448" spans="2:3" x14ac:dyDescent="0.3">
      <c r="B448" s="68"/>
      <c r="C448" s="68"/>
    </row>
    <row r="449" spans="2:3" x14ac:dyDescent="0.3">
      <c r="B449" s="68"/>
      <c r="C449" s="68"/>
    </row>
    <row r="450" spans="2:3" x14ac:dyDescent="0.3">
      <c r="B450" s="68"/>
      <c r="C450" s="68"/>
    </row>
    <row r="451" spans="2:3" x14ac:dyDescent="0.3">
      <c r="B451" s="68"/>
      <c r="C451" s="68"/>
    </row>
    <row r="452" spans="2:3" x14ac:dyDescent="0.3">
      <c r="B452" s="68"/>
      <c r="C452" s="68"/>
    </row>
    <row r="453" spans="2:3" x14ac:dyDescent="0.3">
      <c r="B453" s="68"/>
      <c r="C453" s="68"/>
    </row>
    <row r="454" spans="2:3" x14ac:dyDescent="0.3">
      <c r="B454" s="68"/>
      <c r="C454" s="68"/>
    </row>
    <row r="455" spans="2:3" x14ac:dyDescent="0.3">
      <c r="B455" s="68"/>
      <c r="C455" s="68"/>
    </row>
    <row r="456" spans="2:3" x14ac:dyDescent="0.3">
      <c r="B456" s="68"/>
      <c r="C456" s="68"/>
    </row>
    <row r="457" spans="2:3" x14ac:dyDescent="0.3">
      <c r="B457" s="68"/>
      <c r="C457" s="68"/>
    </row>
    <row r="458" spans="2:3" x14ac:dyDescent="0.3">
      <c r="B458" s="68"/>
      <c r="C458" s="68"/>
    </row>
    <row r="459" spans="2:3" x14ac:dyDescent="0.3">
      <c r="B459" s="68"/>
      <c r="C459" s="68"/>
    </row>
    <row r="460" spans="2:3" x14ac:dyDescent="0.3">
      <c r="B460" s="68"/>
      <c r="C460" s="68"/>
    </row>
    <row r="461" spans="2:3" x14ac:dyDescent="0.3">
      <c r="B461" s="68"/>
      <c r="C461" s="68"/>
    </row>
    <row r="462" spans="2:3" x14ac:dyDescent="0.3">
      <c r="B462" s="68"/>
      <c r="C462" s="68"/>
    </row>
    <row r="463" spans="2:3" x14ac:dyDescent="0.3">
      <c r="B463" s="68"/>
      <c r="C463" s="68"/>
    </row>
    <row r="464" spans="2:3" x14ac:dyDescent="0.3">
      <c r="B464" s="68"/>
      <c r="C464" s="68"/>
    </row>
    <row r="465" spans="2:3" x14ac:dyDescent="0.3">
      <c r="B465" s="68"/>
      <c r="C465" s="68"/>
    </row>
    <row r="466" spans="2:3" x14ac:dyDescent="0.3">
      <c r="B466" s="68"/>
      <c r="C466" s="68"/>
    </row>
    <row r="467" spans="2:3" x14ac:dyDescent="0.3">
      <c r="B467" s="68"/>
      <c r="C467" s="68"/>
    </row>
    <row r="468" spans="2:3" x14ac:dyDescent="0.3">
      <c r="B468" s="68"/>
      <c r="C468" s="68"/>
    </row>
    <row r="469" spans="2:3" x14ac:dyDescent="0.3">
      <c r="B469" s="68"/>
      <c r="C469" s="68"/>
    </row>
    <row r="470" spans="2:3" x14ac:dyDescent="0.3">
      <c r="B470" s="68"/>
      <c r="C470" s="68"/>
    </row>
    <row r="471" spans="2:3" x14ac:dyDescent="0.3">
      <c r="B471" s="68"/>
      <c r="C471" s="68"/>
    </row>
    <row r="472" spans="2:3" x14ac:dyDescent="0.3">
      <c r="B472" s="68"/>
      <c r="C472" s="68"/>
    </row>
    <row r="473" spans="2:3" x14ac:dyDescent="0.3">
      <c r="B473" s="68"/>
      <c r="C473" s="68"/>
    </row>
    <row r="474" spans="2:3" x14ac:dyDescent="0.3">
      <c r="B474" s="68"/>
      <c r="C474" s="68"/>
    </row>
    <row r="475" spans="2:3" x14ac:dyDescent="0.3">
      <c r="B475" s="68"/>
      <c r="C475" s="68"/>
    </row>
    <row r="476" spans="2:3" x14ac:dyDescent="0.3">
      <c r="B476" s="68"/>
      <c r="C476" s="68"/>
    </row>
    <row r="477" spans="2:3" x14ac:dyDescent="0.3">
      <c r="B477" s="68"/>
      <c r="C477" s="68"/>
    </row>
    <row r="478" spans="2:3" x14ac:dyDescent="0.3">
      <c r="B478" s="68"/>
      <c r="C478" s="68"/>
    </row>
    <row r="479" spans="2:3" x14ac:dyDescent="0.3">
      <c r="B479" s="68"/>
      <c r="C479" s="68"/>
    </row>
    <row r="480" spans="2:3" x14ac:dyDescent="0.3">
      <c r="B480" s="68"/>
      <c r="C480" s="68"/>
    </row>
    <row r="481" spans="2:3" x14ac:dyDescent="0.3">
      <c r="B481" s="68"/>
      <c r="C481" s="68"/>
    </row>
    <row r="482" spans="2:3" x14ac:dyDescent="0.3">
      <c r="B482" s="68"/>
      <c r="C482" s="68"/>
    </row>
    <row r="483" spans="2:3" x14ac:dyDescent="0.3">
      <c r="B483" s="68"/>
      <c r="C483" s="68"/>
    </row>
    <row r="484" spans="2:3" x14ac:dyDescent="0.3">
      <c r="B484" s="68"/>
      <c r="C484" s="68"/>
    </row>
    <row r="485" spans="2:3" x14ac:dyDescent="0.3">
      <c r="B485" s="68"/>
      <c r="C485" s="68"/>
    </row>
    <row r="486" spans="2:3" x14ac:dyDescent="0.3">
      <c r="B486" s="68"/>
      <c r="C486" s="68"/>
    </row>
    <row r="487" spans="2:3" x14ac:dyDescent="0.3">
      <c r="B487" s="68"/>
      <c r="C487" s="68"/>
    </row>
    <row r="488" spans="2:3" x14ac:dyDescent="0.3">
      <c r="B488" s="68"/>
      <c r="C488" s="68"/>
    </row>
    <row r="489" spans="2:3" x14ac:dyDescent="0.3">
      <c r="B489" s="68"/>
      <c r="C489" s="68"/>
    </row>
    <row r="490" spans="2:3" x14ac:dyDescent="0.3">
      <c r="B490" s="68"/>
      <c r="C490" s="68"/>
    </row>
    <row r="491" spans="2:3" x14ac:dyDescent="0.3">
      <c r="B491" s="68"/>
      <c r="C491" s="68"/>
    </row>
    <row r="492" spans="2:3" x14ac:dyDescent="0.3">
      <c r="B492" s="68"/>
      <c r="C492" s="68"/>
    </row>
    <row r="493" spans="2:3" x14ac:dyDescent="0.3">
      <c r="B493" s="68"/>
      <c r="C493" s="68"/>
    </row>
    <row r="494" spans="2:3" x14ac:dyDescent="0.3">
      <c r="B494" s="68"/>
      <c r="C494" s="68"/>
    </row>
    <row r="495" spans="2:3" x14ac:dyDescent="0.3">
      <c r="B495" s="68"/>
      <c r="C495" s="68"/>
    </row>
    <row r="496" spans="2:3" x14ac:dyDescent="0.3">
      <c r="B496" s="68"/>
      <c r="C496" s="68"/>
    </row>
    <row r="497" spans="2:3" x14ac:dyDescent="0.3">
      <c r="B497" s="68"/>
      <c r="C497" s="68"/>
    </row>
    <row r="498" spans="2:3" x14ac:dyDescent="0.3">
      <c r="B498" s="68"/>
      <c r="C498" s="68"/>
    </row>
    <row r="499" spans="2:3" x14ac:dyDescent="0.3">
      <c r="B499" s="68"/>
      <c r="C499" s="68"/>
    </row>
    <row r="500" spans="2:3" x14ac:dyDescent="0.3">
      <c r="B500" s="68"/>
      <c r="C500" s="68"/>
    </row>
    <row r="501" spans="2:3" x14ac:dyDescent="0.3">
      <c r="B501" s="68"/>
      <c r="C501" s="68"/>
    </row>
    <row r="502" spans="2:3" x14ac:dyDescent="0.3">
      <c r="B502" s="68"/>
      <c r="C502" s="68"/>
    </row>
    <row r="503" spans="2:3" x14ac:dyDescent="0.3">
      <c r="B503" s="68"/>
      <c r="C503" s="68"/>
    </row>
    <row r="504" spans="2:3" x14ac:dyDescent="0.3">
      <c r="B504" s="68"/>
      <c r="C504" s="68"/>
    </row>
    <row r="505" spans="2:3" x14ac:dyDescent="0.3">
      <c r="B505" s="68"/>
      <c r="C505" s="68"/>
    </row>
    <row r="506" spans="2:3" x14ac:dyDescent="0.3">
      <c r="B506" s="68"/>
      <c r="C506" s="68"/>
    </row>
    <row r="507" spans="2:3" x14ac:dyDescent="0.3">
      <c r="B507" s="68"/>
      <c r="C507" s="68"/>
    </row>
    <row r="508" spans="2:3" x14ac:dyDescent="0.3">
      <c r="B508" s="68"/>
      <c r="C508" s="68"/>
    </row>
    <row r="509" spans="2:3" x14ac:dyDescent="0.3">
      <c r="B509" s="68"/>
      <c r="C509" s="68"/>
    </row>
    <row r="510" spans="2:3" x14ac:dyDescent="0.3">
      <c r="B510" s="68"/>
      <c r="C510" s="68"/>
    </row>
    <row r="511" spans="2:3" x14ac:dyDescent="0.3">
      <c r="B511" s="68"/>
      <c r="C511" s="68"/>
    </row>
    <row r="512" spans="2:3" x14ac:dyDescent="0.3">
      <c r="B512" s="68"/>
      <c r="C512" s="68"/>
    </row>
    <row r="513" spans="2:3" x14ac:dyDescent="0.3">
      <c r="B513" s="68"/>
      <c r="C513" s="68"/>
    </row>
    <row r="514" spans="2:3" x14ac:dyDescent="0.3">
      <c r="B514" s="68"/>
      <c r="C514" s="68"/>
    </row>
    <row r="515" spans="2:3" x14ac:dyDescent="0.3">
      <c r="B515" s="68"/>
      <c r="C515" s="68"/>
    </row>
    <row r="516" spans="2:3" x14ac:dyDescent="0.3">
      <c r="B516" s="68"/>
      <c r="C516" s="68"/>
    </row>
    <row r="517" spans="2:3" x14ac:dyDescent="0.3">
      <c r="B517" s="68"/>
      <c r="C517" s="68"/>
    </row>
    <row r="518" spans="2:3" x14ac:dyDescent="0.3">
      <c r="B518" s="68"/>
      <c r="C518" s="68"/>
    </row>
    <row r="519" spans="2:3" x14ac:dyDescent="0.3">
      <c r="B519" s="68"/>
      <c r="C519" s="68"/>
    </row>
    <row r="520" spans="2:3" x14ac:dyDescent="0.3">
      <c r="B520" s="68"/>
      <c r="C520" s="68"/>
    </row>
    <row r="521" spans="2:3" x14ac:dyDescent="0.3">
      <c r="B521" s="68"/>
      <c r="C521" s="68"/>
    </row>
    <row r="522" spans="2:3" x14ac:dyDescent="0.3">
      <c r="B522" s="68"/>
      <c r="C522" s="68"/>
    </row>
    <row r="523" spans="2:3" x14ac:dyDescent="0.3">
      <c r="B523" s="68"/>
      <c r="C523" s="68"/>
    </row>
    <row r="524" spans="2:3" x14ac:dyDescent="0.3">
      <c r="B524" s="68"/>
      <c r="C524" s="68"/>
    </row>
    <row r="525" spans="2:3" x14ac:dyDescent="0.3">
      <c r="B525" s="68"/>
      <c r="C525" s="68"/>
    </row>
    <row r="526" spans="2:3" x14ac:dyDescent="0.3">
      <c r="B526" s="68"/>
      <c r="C526" s="68"/>
    </row>
    <row r="527" spans="2:3" x14ac:dyDescent="0.3">
      <c r="B527" s="68"/>
      <c r="C527" s="68"/>
    </row>
    <row r="528" spans="2:3" x14ac:dyDescent="0.3">
      <c r="B528" s="68"/>
      <c r="C528" s="68"/>
    </row>
    <row r="529" spans="2:3" x14ac:dyDescent="0.3">
      <c r="B529" s="68"/>
      <c r="C529" s="68"/>
    </row>
    <row r="530" spans="2:3" x14ac:dyDescent="0.3">
      <c r="B530" s="68"/>
      <c r="C530" s="68"/>
    </row>
    <row r="531" spans="2:3" x14ac:dyDescent="0.3">
      <c r="B531" s="68"/>
      <c r="C531" s="68"/>
    </row>
    <row r="532" spans="2:3" x14ac:dyDescent="0.3">
      <c r="B532" s="68"/>
      <c r="C532" s="68"/>
    </row>
    <row r="533" spans="2:3" x14ac:dyDescent="0.3">
      <c r="B533" s="68"/>
      <c r="C533" s="68"/>
    </row>
    <row r="534" spans="2:3" x14ac:dyDescent="0.3">
      <c r="B534" s="68"/>
      <c r="C534" s="68"/>
    </row>
    <row r="535" spans="2:3" x14ac:dyDescent="0.3">
      <c r="B535" s="68"/>
      <c r="C535" s="68"/>
    </row>
    <row r="536" spans="2:3" x14ac:dyDescent="0.3">
      <c r="B536" s="68"/>
      <c r="C536" s="68"/>
    </row>
    <row r="537" spans="2:3" x14ac:dyDescent="0.3">
      <c r="B537" s="68"/>
      <c r="C537" s="68"/>
    </row>
    <row r="538" spans="2:3" x14ac:dyDescent="0.3">
      <c r="B538" s="68"/>
      <c r="C538" s="68"/>
    </row>
    <row r="539" spans="2:3" x14ac:dyDescent="0.3">
      <c r="B539" s="68"/>
      <c r="C539" s="68"/>
    </row>
    <row r="540" spans="2:3" x14ac:dyDescent="0.3">
      <c r="B540" s="68"/>
      <c r="C540" s="68"/>
    </row>
    <row r="541" spans="2:3" x14ac:dyDescent="0.3">
      <c r="B541" s="68"/>
      <c r="C541" s="68"/>
    </row>
    <row r="542" spans="2:3" x14ac:dyDescent="0.3">
      <c r="B542" s="68"/>
      <c r="C542" s="68"/>
    </row>
    <row r="543" spans="2:3" x14ac:dyDescent="0.3">
      <c r="B543" s="68"/>
      <c r="C543" s="68"/>
    </row>
    <row r="544" spans="2:3" x14ac:dyDescent="0.3">
      <c r="B544" s="68"/>
      <c r="C544" s="68"/>
    </row>
    <row r="545" spans="2:3" x14ac:dyDescent="0.3">
      <c r="B545" s="68"/>
      <c r="C545" s="68"/>
    </row>
    <row r="546" spans="2:3" x14ac:dyDescent="0.3">
      <c r="B546" s="68"/>
      <c r="C546" s="68"/>
    </row>
    <row r="547" spans="2:3" x14ac:dyDescent="0.3">
      <c r="B547" s="68"/>
      <c r="C547" s="68"/>
    </row>
    <row r="548" spans="2:3" x14ac:dyDescent="0.3">
      <c r="B548" s="68"/>
      <c r="C548" s="68"/>
    </row>
    <row r="549" spans="2:3" x14ac:dyDescent="0.3">
      <c r="B549" s="68"/>
      <c r="C549" s="68"/>
    </row>
    <row r="550" spans="2:3" x14ac:dyDescent="0.3">
      <c r="B550" s="68"/>
      <c r="C550" s="68"/>
    </row>
    <row r="551" spans="2:3" x14ac:dyDescent="0.3">
      <c r="B551" s="68"/>
      <c r="C551" s="68"/>
    </row>
    <row r="552" spans="2:3" x14ac:dyDescent="0.3">
      <c r="B552" s="68"/>
      <c r="C552" s="68"/>
    </row>
    <row r="553" spans="2:3" x14ac:dyDescent="0.3">
      <c r="B553" s="68"/>
      <c r="C553" s="68"/>
    </row>
    <row r="554" spans="2:3" x14ac:dyDescent="0.3">
      <c r="B554" s="68"/>
      <c r="C554" s="68"/>
    </row>
    <row r="555" spans="2:3" x14ac:dyDescent="0.3">
      <c r="B555" s="68"/>
      <c r="C555" s="68"/>
    </row>
    <row r="556" spans="2:3" x14ac:dyDescent="0.3">
      <c r="B556" s="68"/>
      <c r="C556" s="68"/>
    </row>
    <row r="557" spans="2:3" x14ac:dyDescent="0.3">
      <c r="B557" s="68"/>
      <c r="C557" s="68"/>
    </row>
    <row r="558" spans="2:3" x14ac:dyDescent="0.3">
      <c r="B558" s="68"/>
      <c r="C558" s="68"/>
    </row>
    <row r="559" spans="2:3" x14ac:dyDescent="0.3">
      <c r="B559" s="68"/>
      <c r="C559" s="68"/>
    </row>
    <row r="560" spans="2:3" x14ac:dyDescent="0.3">
      <c r="B560" s="68"/>
      <c r="C560" s="68"/>
    </row>
    <row r="561" spans="2:3" x14ac:dyDescent="0.3">
      <c r="B561" s="68"/>
      <c r="C561" s="68"/>
    </row>
    <row r="562" spans="2:3" x14ac:dyDescent="0.3">
      <c r="B562" s="68"/>
      <c r="C562" s="68"/>
    </row>
    <row r="563" spans="2:3" x14ac:dyDescent="0.3">
      <c r="B563" s="68"/>
      <c r="C563" s="68"/>
    </row>
    <row r="564" spans="2:3" x14ac:dyDescent="0.3">
      <c r="B564" s="68"/>
      <c r="C564" s="68"/>
    </row>
    <row r="565" spans="2:3" x14ac:dyDescent="0.3">
      <c r="B565" s="68"/>
      <c r="C565" s="68"/>
    </row>
    <row r="566" spans="2:3" x14ac:dyDescent="0.3">
      <c r="B566" s="68"/>
      <c r="C566" s="68"/>
    </row>
    <row r="567" spans="2:3" x14ac:dyDescent="0.3">
      <c r="B567" s="68"/>
      <c r="C567" s="68"/>
    </row>
    <row r="568" spans="2:3" x14ac:dyDescent="0.3">
      <c r="B568" s="68"/>
      <c r="C568" s="68"/>
    </row>
    <row r="569" spans="2:3" x14ac:dyDescent="0.3">
      <c r="B569" s="68"/>
      <c r="C569" s="68"/>
    </row>
    <row r="570" spans="2:3" x14ac:dyDescent="0.3">
      <c r="B570" s="68"/>
      <c r="C570" s="68"/>
    </row>
    <row r="571" spans="2:3" x14ac:dyDescent="0.3">
      <c r="B571" s="68"/>
      <c r="C571" s="68"/>
    </row>
    <row r="572" spans="2:3" x14ac:dyDescent="0.3">
      <c r="B572" s="68"/>
      <c r="C572" s="68"/>
    </row>
    <row r="573" spans="2:3" x14ac:dyDescent="0.3">
      <c r="B573" s="68"/>
      <c r="C573" s="68"/>
    </row>
    <row r="574" spans="2:3" x14ac:dyDescent="0.3">
      <c r="B574" s="68"/>
      <c r="C574" s="68"/>
    </row>
    <row r="575" spans="2:3" x14ac:dyDescent="0.3">
      <c r="B575" s="68"/>
      <c r="C575" s="68"/>
    </row>
    <row r="576" spans="2:3" x14ac:dyDescent="0.3">
      <c r="B576" s="68"/>
      <c r="C576" s="68"/>
    </row>
    <row r="577" spans="2:3" x14ac:dyDescent="0.3">
      <c r="B577" s="68"/>
      <c r="C577" s="68"/>
    </row>
    <row r="578" spans="2:3" x14ac:dyDescent="0.3">
      <c r="B578" s="68"/>
      <c r="C578" s="68"/>
    </row>
    <row r="579" spans="2:3" x14ac:dyDescent="0.3">
      <c r="B579" s="68"/>
      <c r="C579" s="68"/>
    </row>
    <row r="580" spans="2:3" x14ac:dyDescent="0.3">
      <c r="B580" s="68"/>
      <c r="C580" s="68"/>
    </row>
    <row r="581" spans="2:3" x14ac:dyDescent="0.3">
      <c r="B581" s="68"/>
      <c r="C581" s="68"/>
    </row>
    <row r="582" spans="2:3" x14ac:dyDescent="0.3">
      <c r="B582" s="68"/>
      <c r="C582" s="68"/>
    </row>
    <row r="583" spans="2:3" x14ac:dyDescent="0.3">
      <c r="B583" s="68"/>
      <c r="C583" s="68"/>
    </row>
    <row r="584" spans="2:3" x14ac:dyDescent="0.3">
      <c r="B584" s="68"/>
      <c r="C584" s="68"/>
    </row>
    <row r="585" spans="2:3" x14ac:dyDescent="0.3">
      <c r="B585" s="68"/>
      <c r="C585" s="68"/>
    </row>
    <row r="586" spans="2:3" x14ac:dyDescent="0.3">
      <c r="B586" s="68"/>
      <c r="C586" s="68"/>
    </row>
    <row r="587" spans="2:3" x14ac:dyDescent="0.3">
      <c r="B587" s="68"/>
      <c r="C587" s="68"/>
    </row>
    <row r="588" spans="2:3" x14ac:dyDescent="0.3">
      <c r="B588" s="68"/>
      <c r="C588" s="68"/>
    </row>
    <row r="589" spans="2:3" x14ac:dyDescent="0.3">
      <c r="B589" s="68"/>
      <c r="C589" s="68"/>
    </row>
    <row r="590" spans="2:3" x14ac:dyDescent="0.3">
      <c r="B590" s="68"/>
      <c r="C590" s="68"/>
    </row>
    <row r="591" spans="2:3" x14ac:dyDescent="0.3">
      <c r="B591" s="68"/>
      <c r="C591" s="68"/>
    </row>
    <row r="592" spans="2:3" x14ac:dyDescent="0.3">
      <c r="B592" s="68"/>
      <c r="C592" s="68"/>
    </row>
    <row r="593" spans="2:3" x14ac:dyDescent="0.3">
      <c r="B593" s="68"/>
      <c r="C593" s="68"/>
    </row>
    <row r="594" spans="2:3" x14ac:dyDescent="0.3">
      <c r="B594" s="68"/>
      <c r="C594" s="68"/>
    </row>
    <row r="595" spans="2:3" x14ac:dyDescent="0.3">
      <c r="B595" s="68"/>
      <c r="C595" s="68"/>
    </row>
    <row r="596" spans="2:3" x14ac:dyDescent="0.3">
      <c r="B596" s="68"/>
      <c r="C596" s="68"/>
    </row>
    <row r="597" spans="2:3" x14ac:dyDescent="0.3">
      <c r="B597" s="68"/>
      <c r="C597" s="68"/>
    </row>
    <row r="598" spans="2:3" x14ac:dyDescent="0.3">
      <c r="B598" s="68"/>
      <c r="C598" s="68"/>
    </row>
    <row r="599" spans="2:3" x14ac:dyDescent="0.3">
      <c r="B599" s="68"/>
      <c r="C599" s="68"/>
    </row>
    <row r="600" spans="2:3" x14ac:dyDescent="0.3">
      <c r="B600" s="68"/>
      <c r="C600" s="68"/>
    </row>
    <row r="601" spans="2:3" x14ac:dyDescent="0.3">
      <c r="B601" s="68"/>
      <c r="C601" s="68"/>
    </row>
    <row r="602" spans="2:3" x14ac:dyDescent="0.3">
      <c r="B602" s="68"/>
      <c r="C602" s="68"/>
    </row>
    <row r="603" spans="2:3" x14ac:dyDescent="0.3">
      <c r="B603" s="68"/>
      <c r="C603" s="68"/>
    </row>
    <row r="604" spans="2:3" x14ac:dyDescent="0.3">
      <c r="B604" s="68"/>
      <c r="C604" s="68"/>
    </row>
    <row r="605" spans="2:3" x14ac:dyDescent="0.3">
      <c r="B605" s="68"/>
      <c r="C605" s="68"/>
    </row>
    <row r="606" spans="2:3" x14ac:dyDescent="0.3">
      <c r="B606" s="68"/>
      <c r="C606" s="68"/>
    </row>
    <row r="607" spans="2:3" x14ac:dyDescent="0.3">
      <c r="B607" s="68"/>
      <c r="C607" s="68"/>
    </row>
    <row r="608" spans="2:3" x14ac:dyDescent="0.3">
      <c r="B608" s="68"/>
      <c r="C608" s="68"/>
    </row>
    <row r="609" spans="2:3" x14ac:dyDescent="0.3">
      <c r="B609" s="68"/>
      <c r="C609" s="68"/>
    </row>
    <row r="610" spans="2:3" x14ac:dyDescent="0.3">
      <c r="B610" s="68"/>
      <c r="C610" s="68"/>
    </row>
    <row r="611" spans="2:3" x14ac:dyDescent="0.3">
      <c r="B611" s="68"/>
      <c r="C611" s="68"/>
    </row>
    <row r="612" spans="2:3" x14ac:dyDescent="0.3">
      <c r="B612" s="68"/>
      <c r="C612" s="68"/>
    </row>
    <row r="613" spans="2:3" x14ac:dyDescent="0.3">
      <c r="B613" s="68"/>
      <c r="C613" s="68"/>
    </row>
    <row r="614" spans="2:3" x14ac:dyDescent="0.3">
      <c r="B614" s="68"/>
      <c r="C614" s="68"/>
    </row>
    <row r="615" spans="2:3" x14ac:dyDescent="0.3">
      <c r="B615" s="68"/>
      <c r="C615" s="68"/>
    </row>
    <row r="616" spans="2:3" x14ac:dyDescent="0.3">
      <c r="B616" s="68"/>
      <c r="C616" s="68"/>
    </row>
    <row r="617" spans="2:3" x14ac:dyDescent="0.3">
      <c r="B617" s="68"/>
      <c r="C617" s="68"/>
    </row>
    <row r="618" spans="2:3" x14ac:dyDescent="0.3">
      <c r="B618" s="68"/>
      <c r="C618" s="68"/>
    </row>
    <row r="619" spans="2:3" x14ac:dyDescent="0.3">
      <c r="B619" s="68"/>
      <c r="C619" s="68"/>
    </row>
    <row r="620" spans="2:3" x14ac:dyDescent="0.3">
      <c r="B620" s="68"/>
      <c r="C620" s="68"/>
    </row>
    <row r="621" spans="2:3" x14ac:dyDescent="0.3">
      <c r="B621" s="68"/>
      <c r="C621" s="68"/>
    </row>
    <row r="622" spans="2:3" x14ac:dyDescent="0.3">
      <c r="B622" s="68"/>
      <c r="C622" s="68"/>
    </row>
    <row r="623" spans="2:3" x14ac:dyDescent="0.3">
      <c r="B623" s="68"/>
      <c r="C623" s="68"/>
    </row>
    <row r="624" spans="2:3" x14ac:dyDescent="0.3">
      <c r="B624" s="68"/>
      <c r="C624" s="68"/>
    </row>
    <row r="625" spans="2:3" x14ac:dyDescent="0.3">
      <c r="B625" s="68"/>
      <c r="C625" s="68"/>
    </row>
    <row r="626" spans="2:3" x14ac:dyDescent="0.3">
      <c r="B626" s="68"/>
      <c r="C626" s="68"/>
    </row>
    <row r="627" spans="2:3" x14ac:dyDescent="0.3">
      <c r="B627" s="68"/>
      <c r="C627" s="68"/>
    </row>
    <row r="628" spans="2:3" x14ac:dyDescent="0.3">
      <c r="B628" s="68"/>
      <c r="C628" s="68"/>
    </row>
    <row r="629" spans="2:3" x14ac:dyDescent="0.3">
      <c r="B629" s="68"/>
      <c r="C629" s="68"/>
    </row>
    <row r="630" spans="2:3" x14ac:dyDescent="0.3">
      <c r="B630" s="68"/>
      <c r="C630" s="68"/>
    </row>
    <row r="631" spans="2:3" x14ac:dyDescent="0.3">
      <c r="B631" s="68"/>
      <c r="C631" s="68"/>
    </row>
    <row r="632" spans="2:3" x14ac:dyDescent="0.3">
      <c r="B632" s="68"/>
      <c r="C632" s="68"/>
    </row>
    <row r="633" spans="2:3" x14ac:dyDescent="0.3">
      <c r="B633" s="68"/>
      <c r="C633" s="68"/>
    </row>
    <row r="634" spans="2:3" x14ac:dyDescent="0.3">
      <c r="B634" s="68"/>
      <c r="C634" s="68"/>
    </row>
    <row r="635" spans="2:3" x14ac:dyDescent="0.3">
      <c r="B635" s="68"/>
      <c r="C635" s="68"/>
    </row>
    <row r="636" spans="2:3" x14ac:dyDescent="0.3">
      <c r="B636" s="68"/>
      <c r="C636" s="68"/>
    </row>
    <row r="637" spans="2:3" x14ac:dyDescent="0.3">
      <c r="B637" s="68"/>
      <c r="C637" s="68"/>
    </row>
    <row r="638" spans="2:3" x14ac:dyDescent="0.3">
      <c r="B638" s="68"/>
      <c r="C638" s="68"/>
    </row>
    <row r="639" spans="2:3" x14ac:dyDescent="0.3">
      <c r="B639" s="68"/>
      <c r="C639" s="68"/>
    </row>
    <row r="640" spans="2:3" x14ac:dyDescent="0.3">
      <c r="B640" s="68"/>
      <c r="C640" s="68"/>
    </row>
    <row r="641" spans="2:3" x14ac:dyDescent="0.3">
      <c r="B641" s="68"/>
      <c r="C641" s="68"/>
    </row>
    <row r="642" spans="2:3" x14ac:dyDescent="0.3">
      <c r="B642" s="68"/>
      <c r="C642" s="68"/>
    </row>
    <row r="643" spans="2:3" x14ac:dyDescent="0.3">
      <c r="B643" s="68"/>
      <c r="C643" s="68"/>
    </row>
    <row r="644" spans="2:3" x14ac:dyDescent="0.3">
      <c r="B644" s="68"/>
      <c r="C644" s="68"/>
    </row>
    <row r="645" spans="2:3" x14ac:dyDescent="0.3">
      <c r="B645" s="68"/>
      <c r="C645" s="68"/>
    </row>
    <row r="646" spans="2:3" x14ac:dyDescent="0.3">
      <c r="B646" s="68"/>
      <c r="C646" s="68"/>
    </row>
    <row r="647" spans="2:3" x14ac:dyDescent="0.3">
      <c r="B647" s="68"/>
      <c r="C647" s="68"/>
    </row>
    <row r="648" spans="2:3" x14ac:dyDescent="0.3">
      <c r="B648" s="68"/>
      <c r="C648" s="68"/>
    </row>
    <row r="649" spans="2:3" x14ac:dyDescent="0.3">
      <c r="B649" s="68"/>
      <c r="C649" s="68"/>
    </row>
    <row r="650" spans="2:3" x14ac:dyDescent="0.3">
      <c r="B650" s="68"/>
      <c r="C650" s="68"/>
    </row>
    <row r="651" spans="2:3" x14ac:dyDescent="0.3">
      <c r="B651" s="68"/>
      <c r="C651" s="68"/>
    </row>
    <row r="652" spans="2:3" x14ac:dyDescent="0.3">
      <c r="B652" s="68"/>
      <c r="C652" s="68"/>
    </row>
    <row r="653" spans="2:3" x14ac:dyDescent="0.3">
      <c r="B653" s="68"/>
      <c r="C653" s="68"/>
    </row>
    <row r="654" spans="2:3" x14ac:dyDescent="0.3">
      <c r="B654" s="68"/>
      <c r="C654" s="68"/>
    </row>
    <row r="655" spans="2:3" x14ac:dyDescent="0.3">
      <c r="B655" s="68"/>
      <c r="C655" s="68"/>
    </row>
    <row r="656" spans="2:3" x14ac:dyDescent="0.3">
      <c r="B656" s="68"/>
      <c r="C656" s="68"/>
    </row>
    <row r="657" spans="2:3" x14ac:dyDescent="0.3">
      <c r="B657" s="68"/>
      <c r="C657" s="68"/>
    </row>
    <row r="658" spans="2:3" x14ac:dyDescent="0.3">
      <c r="B658" s="68"/>
      <c r="C658" s="68"/>
    </row>
    <row r="659" spans="2:3" x14ac:dyDescent="0.3">
      <c r="B659" s="68"/>
      <c r="C659" s="68"/>
    </row>
    <row r="660" spans="2:3" x14ac:dyDescent="0.3">
      <c r="B660" s="68"/>
      <c r="C660" s="68"/>
    </row>
    <row r="661" spans="2:3" x14ac:dyDescent="0.3">
      <c r="B661" s="68"/>
      <c r="C661" s="68"/>
    </row>
    <row r="662" spans="2:3" x14ac:dyDescent="0.3">
      <c r="B662" s="68"/>
      <c r="C662" s="68"/>
    </row>
    <row r="663" spans="2:3" x14ac:dyDescent="0.3">
      <c r="B663" s="68"/>
      <c r="C663" s="68"/>
    </row>
    <row r="664" spans="2:3" x14ac:dyDescent="0.3">
      <c r="B664" s="68"/>
      <c r="C664" s="68"/>
    </row>
  </sheetData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2.1'!A1" display="Accidents sur le lieu de travail selon la localisation de la blessure : évolution 2011 - 2015"/>
    <hyperlink ref="C15" location="'7.2.2'!A1" display="Accidents sur le lieu de travail selon la localisation de la blessure :  distribution selon les conséquences - 2015"/>
    <hyperlink ref="C16" location="'7.2.3'!A1" display="Accidents sur le lieu de travail selon la localisation de la blessure : distribution selon les conséquences - femmes - 2015"/>
    <hyperlink ref="C17" location="'7.2.4'!A1" display="Accidents sur le lieu de travail selon la localisation de la blessure : distribution selon les conséquences - hommes - 2015"/>
    <hyperlink ref="C18" location="'7.2.5'!A1" display="Accidents sur le lieu de travail selon la localisation de la blessure : distribution selon les conséquences et la génération en fréquence absolue - 2015"/>
    <hyperlink ref="C19" location="'7.2.6'!A1" display="Accidents sur le lieu de travail selon la localisation de la blessure : distribution selon les conséquences et la génération en fréquence relative - 2015"/>
    <hyperlink ref="C20" location="'7.2.7'!A1" display="Accidents sur le lieu de travail selon la localisation de la blessure : distribution selon les conséquences et le genre de travail - travail manuel - 2015"/>
    <hyperlink ref="C21" location="'7.2.8'!A1" display="Accidents sur le lieu de travail selon la localisation de la blessure : distribution selon les conséquences et le genre de travail - travail intellectuel - 2015"/>
    <hyperlink ref="C22" location="'7.2.9'!A1" display="Accidents sur le lieu de travail selon la localisation de la blessure : distribution selon la durée de l’incapacité temporaire - 2015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207"/>
  <sheetViews>
    <sheetView topLeftCell="Q59" zoomScaleNormal="100" workbookViewId="0">
      <selection activeCell="D6" sqref="D6:U67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4.6640625" style="53" customWidth="1"/>
    <col min="4" max="21" width="11.33203125" style="53" customWidth="1"/>
    <col min="22" max="92" width="9.109375" style="80"/>
    <col min="93" max="16384" width="9.109375" style="53"/>
  </cols>
  <sheetData>
    <row r="1" spans="2:30" s="80" customFormat="1" ht="15.75" thickBot="1" x14ac:dyDescent="0.3"/>
    <row r="2" spans="2:30" ht="22.2" customHeight="1" thickTop="1" thickBot="1" x14ac:dyDescent="0.35">
      <c r="B2" s="267" t="s">
        <v>353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312"/>
      <c r="N2" s="312"/>
      <c r="O2" s="312"/>
      <c r="P2" s="312"/>
      <c r="Q2" s="312"/>
      <c r="R2" s="312"/>
      <c r="S2" s="312"/>
      <c r="T2" s="312"/>
      <c r="U2" s="313"/>
    </row>
    <row r="3" spans="2:30" ht="22.2" customHeight="1" thickTop="1" thickBot="1" x14ac:dyDescent="0.35">
      <c r="B3" s="279" t="s">
        <v>330</v>
      </c>
      <c r="C3" s="282" t="s">
        <v>331</v>
      </c>
      <c r="D3" s="275" t="s">
        <v>93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18"/>
    </row>
    <row r="4" spans="2:30" ht="22.2" customHeight="1" thickTop="1" thickBot="1" x14ac:dyDescent="0.35">
      <c r="B4" s="280"/>
      <c r="C4" s="283"/>
      <c r="D4" s="275" t="s">
        <v>94</v>
      </c>
      <c r="E4" s="325"/>
      <c r="F4" s="270" t="s">
        <v>95</v>
      </c>
      <c r="G4" s="325"/>
      <c r="H4" s="270" t="s">
        <v>96</v>
      </c>
      <c r="I4" s="325"/>
      <c r="J4" s="270" t="s">
        <v>97</v>
      </c>
      <c r="K4" s="325"/>
      <c r="L4" s="270" t="s">
        <v>98</v>
      </c>
      <c r="M4" s="325"/>
      <c r="N4" s="270" t="s">
        <v>99</v>
      </c>
      <c r="O4" s="325"/>
      <c r="P4" s="270" t="s">
        <v>100</v>
      </c>
      <c r="Q4" s="325"/>
      <c r="R4" s="272" t="s">
        <v>101</v>
      </c>
      <c r="S4" s="306"/>
      <c r="T4" s="276" t="s">
        <v>68</v>
      </c>
      <c r="U4" s="324"/>
    </row>
    <row r="5" spans="2:30" ht="22.2" customHeight="1" thickTop="1" thickBot="1" x14ac:dyDescent="0.35">
      <c r="B5" s="281"/>
      <c r="C5" s="284"/>
      <c r="D5" s="139" t="s">
        <v>3</v>
      </c>
      <c r="E5" s="83" t="s">
        <v>4</v>
      </c>
      <c r="F5" s="84" t="s">
        <v>3</v>
      </c>
      <c r="G5" s="83" t="s">
        <v>4</v>
      </c>
      <c r="H5" s="84" t="s">
        <v>3</v>
      </c>
      <c r="I5" s="83" t="s">
        <v>4</v>
      </c>
      <c r="J5" s="84" t="s">
        <v>3</v>
      </c>
      <c r="K5" s="83" t="s">
        <v>4</v>
      </c>
      <c r="L5" s="84" t="s">
        <v>3</v>
      </c>
      <c r="M5" s="83" t="s">
        <v>4</v>
      </c>
      <c r="N5" s="84" t="s">
        <v>3</v>
      </c>
      <c r="O5" s="83" t="s">
        <v>4</v>
      </c>
      <c r="P5" s="84" t="s">
        <v>3</v>
      </c>
      <c r="Q5" s="83" t="s">
        <v>4</v>
      </c>
      <c r="R5" s="84" t="s">
        <v>3</v>
      </c>
      <c r="S5" s="81" t="s">
        <v>4</v>
      </c>
      <c r="T5" s="139" t="s">
        <v>3</v>
      </c>
      <c r="U5" s="223" t="s">
        <v>4</v>
      </c>
    </row>
    <row r="6" spans="2:30" ht="22.2" customHeight="1" thickTop="1" thickBot="1" x14ac:dyDescent="0.35">
      <c r="B6" s="161">
        <v>0</v>
      </c>
      <c r="C6" s="175" t="s">
        <v>6</v>
      </c>
      <c r="D6" s="142">
        <v>1276</v>
      </c>
      <c r="E6" s="90">
        <v>9.0278760435828498E-2</v>
      </c>
      <c r="F6" s="224">
        <v>120</v>
      </c>
      <c r="G6" s="90">
        <v>2.7020941229452825E-2</v>
      </c>
      <c r="H6" s="224">
        <v>120</v>
      </c>
      <c r="I6" s="90">
        <v>2.7303754266211604E-2</v>
      </c>
      <c r="J6" s="224">
        <v>119</v>
      </c>
      <c r="K6" s="90">
        <v>2.5243954179041152E-2</v>
      </c>
      <c r="L6" s="224">
        <v>78</v>
      </c>
      <c r="M6" s="90">
        <v>2.729181245626312E-2</v>
      </c>
      <c r="N6" s="224">
        <v>105</v>
      </c>
      <c r="O6" s="90">
        <v>2.9329608938547486E-2</v>
      </c>
      <c r="P6" s="224">
        <v>44</v>
      </c>
      <c r="Q6" s="90">
        <v>3.4029389017788091E-2</v>
      </c>
      <c r="R6" s="224">
        <v>50</v>
      </c>
      <c r="S6" s="88">
        <v>0.04</v>
      </c>
      <c r="T6" s="142">
        <v>1912</v>
      </c>
      <c r="U6" s="143">
        <v>5.2147824901131873E-2</v>
      </c>
      <c r="V6" s="93"/>
      <c r="W6" s="104"/>
      <c r="X6" s="104"/>
      <c r="Y6" s="104"/>
      <c r="Z6" s="104"/>
      <c r="AA6" s="104"/>
      <c r="AB6" s="104"/>
      <c r="AC6" s="104"/>
      <c r="AD6" s="104"/>
    </row>
    <row r="7" spans="2:30" ht="22.2" customHeight="1" thickTop="1" thickBot="1" x14ac:dyDescent="0.3">
      <c r="B7" s="94" t="s">
        <v>7</v>
      </c>
      <c r="C7" s="95" t="s">
        <v>8</v>
      </c>
      <c r="D7" s="142">
        <v>6770</v>
      </c>
      <c r="E7" s="90">
        <v>0.47898684024338473</v>
      </c>
      <c r="F7" s="224">
        <v>2395</v>
      </c>
      <c r="G7" s="90">
        <v>0.53929295203782934</v>
      </c>
      <c r="H7" s="224">
        <v>1821</v>
      </c>
      <c r="I7" s="90">
        <v>0.41433447098976106</v>
      </c>
      <c r="J7" s="224">
        <v>1808</v>
      </c>
      <c r="K7" s="90">
        <v>0.38353839626644037</v>
      </c>
      <c r="L7" s="224">
        <v>818</v>
      </c>
      <c r="M7" s="90">
        <v>0.28621413575927224</v>
      </c>
      <c r="N7" s="224">
        <v>800</v>
      </c>
      <c r="O7" s="90">
        <v>0.223463687150838</v>
      </c>
      <c r="P7" s="224">
        <v>252</v>
      </c>
      <c r="Q7" s="90">
        <v>0.19489559164733181</v>
      </c>
      <c r="R7" s="224">
        <v>261</v>
      </c>
      <c r="S7" s="88">
        <v>0.20879999999999999</v>
      </c>
      <c r="T7" s="142">
        <v>14925</v>
      </c>
      <c r="U7" s="143">
        <v>0.40706395745261148</v>
      </c>
      <c r="V7" s="104"/>
      <c r="W7" s="104"/>
      <c r="X7" s="104"/>
      <c r="Y7" s="104"/>
      <c r="Z7" s="104"/>
      <c r="AA7" s="104"/>
      <c r="AB7" s="104"/>
      <c r="AC7" s="104"/>
      <c r="AD7" s="104"/>
    </row>
    <row r="8" spans="2:30" ht="22.2" customHeight="1" thickTop="1" x14ac:dyDescent="0.25">
      <c r="B8" s="105">
        <v>10</v>
      </c>
      <c r="C8" s="106" t="s">
        <v>9</v>
      </c>
      <c r="D8" s="144">
        <v>911</v>
      </c>
      <c r="E8" s="110">
        <v>6.4454506862883829E-2</v>
      </c>
      <c r="F8" s="111">
        <v>232</v>
      </c>
      <c r="G8" s="110">
        <v>5.2240486376942133E-2</v>
      </c>
      <c r="H8" s="111">
        <v>170</v>
      </c>
      <c r="I8" s="110">
        <v>3.8680318543799774E-2</v>
      </c>
      <c r="J8" s="111">
        <v>166</v>
      </c>
      <c r="K8" s="110">
        <v>3.5214255409418756E-2</v>
      </c>
      <c r="L8" s="111">
        <v>55</v>
      </c>
      <c r="M8" s="110">
        <v>1.9244226731980407E-2</v>
      </c>
      <c r="N8" s="111">
        <v>50</v>
      </c>
      <c r="O8" s="110">
        <v>1.3966480446927373E-2</v>
      </c>
      <c r="P8" s="111">
        <v>16</v>
      </c>
      <c r="Q8" s="110">
        <v>1.237432327919567E-2</v>
      </c>
      <c r="R8" s="111">
        <v>19</v>
      </c>
      <c r="S8" s="108">
        <v>1.52E-2</v>
      </c>
      <c r="T8" s="144">
        <v>1619</v>
      </c>
      <c r="U8" s="148">
        <v>4.415655257057139E-2</v>
      </c>
      <c r="V8" s="93"/>
      <c r="W8" s="104"/>
      <c r="X8" s="104"/>
      <c r="Y8" s="104"/>
      <c r="Z8" s="104"/>
      <c r="AA8" s="104"/>
      <c r="AB8" s="104"/>
      <c r="AC8" s="104"/>
      <c r="AD8" s="104"/>
    </row>
    <row r="9" spans="2:30" ht="22.2" customHeight="1" x14ac:dyDescent="0.25">
      <c r="B9" s="105">
        <v>11</v>
      </c>
      <c r="C9" s="106" t="s">
        <v>10</v>
      </c>
      <c r="D9" s="144">
        <v>4726</v>
      </c>
      <c r="E9" s="110">
        <v>0.33437102023489457</v>
      </c>
      <c r="F9" s="111">
        <v>1754</v>
      </c>
      <c r="G9" s="110">
        <v>0.39495609097050216</v>
      </c>
      <c r="H9" s="111">
        <v>1348</v>
      </c>
      <c r="I9" s="110">
        <v>0.306712172923777</v>
      </c>
      <c r="J9" s="111">
        <v>1127</v>
      </c>
      <c r="K9" s="110">
        <v>0.23907509546033093</v>
      </c>
      <c r="L9" s="111">
        <v>576</v>
      </c>
      <c r="M9" s="110">
        <v>0.20153953813855843</v>
      </c>
      <c r="N9" s="111">
        <v>609</v>
      </c>
      <c r="O9" s="110">
        <v>0.17011173184357542</v>
      </c>
      <c r="P9" s="111">
        <v>207</v>
      </c>
      <c r="Q9" s="110">
        <v>0.16009280742459397</v>
      </c>
      <c r="R9" s="111">
        <v>219</v>
      </c>
      <c r="S9" s="108">
        <v>0.17519999999999999</v>
      </c>
      <c r="T9" s="144">
        <v>10566</v>
      </c>
      <c r="U9" s="148">
        <v>0.28817673530615029</v>
      </c>
      <c r="V9" s="93"/>
      <c r="W9" s="104"/>
      <c r="X9" s="104"/>
      <c r="Y9" s="104"/>
      <c r="Z9" s="104"/>
      <c r="AA9" s="104"/>
      <c r="AB9" s="104"/>
      <c r="AC9" s="104"/>
      <c r="AD9" s="104"/>
    </row>
    <row r="10" spans="2:30" ht="22.2" customHeight="1" x14ac:dyDescent="0.25">
      <c r="B10" s="105">
        <v>12</v>
      </c>
      <c r="C10" s="106" t="s">
        <v>11</v>
      </c>
      <c r="D10" s="144">
        <v>907</v>
      </c>
      <c r="E10" s="110">
        <v>6.4171501344276211E-2</v>
      </c>
      <c r="F10" s="111">
        <v>335</v>
      </c>
      <c r="G10" s="110">
        <v>7.5433460932222474E-2</v>
      </c>
      <c r="H10" s="111">
        <v>265</v>
      </c>
      <c r="I10" s="110">
        <v>6.0295790671217292E-2</v>
      </c>
      <c r="J10" s="111">
        <v>460</v>
      </c>
      <c r="K10" s="110">
        <v>9.7581671616461599E-2</v>
      </c>
      <c r="L10" s="111">
        <v>160</v>
      </c>
      <c r="M10" s="110">
        <v>5.5983205038488457E-2</v>
      </c>
      <c r="N10" s="111">
        <v>115</v>
      </c>
      <c r="O10" s="110">
        <v>3.2122905027932962E-2</v>
      </c>
      <c r="P10" s="111">
        <v>26</v>
      </c>
      <c r="Q10" s="110">
        <v>2.0108275328692964E-2</v>
      </c>
      <c r="R10" s="111">
        <v>20</v>
      </c>
      <c r="S10" s="108">
        <v>1.6E-2</v>
      </c>
      <c r="T10" s="144">
        <v>2288</v>
      </c>
      <c r="U10" s="148">
        <v>6.2402836492567844E-2</v>
      </c>
      <c r="V10" s="93"/>
      <c r="W10" s="104"/>
      <c r="X10" s="104"/>
      <c r="Y10" s="104"/>
      <c r="Z10" s="104"/>
      <c r="AA10" s="104"/>
      <c r="AB10" s="104"/>
      <c r="AC10" s="104"/>
      <c r="AD10" s="104"/>
    </row>
    <row r="11" spans="2:30" ht="22.2" customHeight="1" x14ac:dyDescent="0.25">
      <c r="B11" s="105">
        <v>13</v>
      </c>
      <c r="C11" s="106" t="s">
        <v>12</v>
      </c>
      <c r="D11" s="144">
        <v>29</v>
      </c>
      <c r="E11" s="110">
        <v>2.0517900099051929E-3</v>
      </c>
      <c r="F11" s="111">
        <v>9</v>
      </c>
      <c r="G11" s="110">
        <v>2.0265705922089621E-3</v>
      </c>
      <c r="H11" s="111">
        <v>4</v>
      </c>
      <c r="I11" s="110">
        <v>9.1012514220705344E-4</v>
      </c>
      <c r="J11" s="111">
        <v>18</v>
      </c>
      <c r="K11" s="110">
        <v>3.818413237165889E-3</v>
      </c>
      <c r="L11" s="111">
        <v>10</v>
      </c>
      <c r="M11" s="110">
        <v>3.4989503149055285E-3</v>
      </c>
      <c r="N11" s="111">
        <v>6</v>
      </c>
      <c r="O11" s="110">
        <v>1.6759776536312849E-3</v>
      </c>
      <c r="P11" s="111">
        <v>2</v>
      </c>
      <c r="Q11" s="110">
        <v>1.5467904098994587E-3</v>
      </c>
      <c r="R11" s="111">
        <v>0</v>
      </c>
      <c r="S11" s="108">
        <v>0</v>
      </c>
      <c r="T11" s="144">
        <v>78</v>
      </c>
      <c r="U11" s="148">
        <v>2.1273694258829947E-3</v>
      </c>
      <c r="V11" s="93"/>
      <c r="W11" s="104"/>
      <c r="X11" s="104"/>
      <c r="Y11" s="104"/>
      <c r="Z11" s="104"/>
      <c r="AA11" s="104"/>
      <c r="AB11" s="104"/>
      <c r="AC11" s="104"/>
      <c r="AD11" s="104"/>
    </row>
    <row r="12" spans="2:30" ht="22.2" customHeight="1" thickBot="1" x14ac:dyDescent="0.3">
      <c r="B12" s="105">
        <v>19</v>
      </c>
      <c r="C12" s="106" t="s">
        <v>13</v>
      </c>
      <c r="D12" s="144">
        <v>197</v>
      </c>
      <c r="E12" s="110">
        <v>1.3938021791424933E-2</v>
      </c>
      <c r="F12" s="111">
        <v>65</v>
      </c>
      <c r="G12" s="110">
        <v>1.4636343165953613E-2</v>
      </c>
      <c r="H12" s="111">
        <v>34</v>
      </c>
      <c r="I12" s="110">
        <v>7.7360637087599549E-3</v>
      </c>
      <c r="J12" s="111">
        <v>37</v>
      </c>
      <c r="K12" s="110">
        <v>7.8489605430632162E-3</v>
      </c>
      <c r="L12" s="111">
        <v>17</v>
      </c>
      <c r="M12" s="110">
        <v>5.9482155353393984E-3</v>
      </c>
      <c r="N12" s="111">
        <v>20</v>
      </c>
      <c r="O12" s="110">
        <v>5.5865921787709499E-3</v>
      </c>
      <c r="P12" s="111">
        <v>1</v>
      </c>
      <c r="Q12" s="110">
        <v>7.7339520494972935E-4</v>
      </c>
      <c r="R12" s="111">
        <v>3</v>
      </c>
      <c r="S12" s="108">
        <v>2.3999999999999998E-3</v>
      </c>
      <c r="T12" s="144">
        <v>374</v>
      </c>
      <c r="U12" s="148">
        <v>1.0200463657438975E-2</v>
      </c>
      <c r="V12" s="93"/>
      <c r="W12" s="104"/>
      <c r="X12" s="104"/>
      <c r="Y12" s="104"/>
      <c r="Z12" s="104"/>
      <c r="AA12" s="104"/>
      <c r="AB12" s="104"/>
      <c r="AC12" s="104"/>
      <c r="AD12" s="104"/>
    </row>
    <row r="13" spans="2:30" ht="22.2" customHeight="1" thickTop="1" thickBot="1" x14ac:dyDescent="0.3">
      <c r="B13" s="113">
        <v>2</v>
      </c>
      <c r="C13" s="114" t="s">
        <v>14</v>
      </c>
      <c r="D13" s="142">
        <v>346</v>
      </c>
      <c r="E13" s="90">
        <v>2.4479977359558511E-2</v>
      </c>
      <c r="F13" s="224">
        <v>53</v>
      </c>
      <c r="G13" s="90">
        <v>1.1934249043008334E-2</v>
      </c>
      <c r="H13" s="224">
        <v>61</v>
      </c>
      <c r="I13" s="90">
        <v>1.3879408418657566E-2</v>
      </c>
      <c r="J13" s="224">
        <v>161</v>
      </c>
      <c r="K13" s="90">
        <v>3.4153585065761563E-2</v>
      </c>
      <c r="L13" s="224">
        <v>215</v>
      </c>
      <c r="M13" s="90">
        <v>7.5227431770468867E-2</v>
      </c>
      <c r="N13" s="224">
        <v>617</v>
      </c>
      <c r="O13" s="90">
        <v>0.1723463687150838</v>
      </c>
      <c r="P13" s="224">
        <v>207</v>
      </c>
      <c r="Q13" s="90">
        <v>0.160092807424594</v>
      </c>
      <c r="R13" s="224">
        <v>185</v>
      </c>
      <c r="S13" s="88">
        <v>0.14799999999999999</v>
      </c>
      <c r="T13" s="142">
        <v>1845</v>
      </c>
      <c r="U13" s="143">
        <v>5.0320469112232376E-2</v>
      </c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2:30" ht="22.2" customHeight="1" thickTop="1" x14ac:dyDescent="0.25">
      <c r="B14" s="105">
        <v>20</v>
      </c>
      <c r="C14" s="106" t="s">
        <v>15</v>
      </c>
      <c r="D14" s="144">
        <v>113</v>
      </c>
      <c r="E14" s="110">
        <v>7.9949059006650634E-3</v>
      </c>
      <c r="F14" s="111">
        <v>23</v>
      </c>
      <c r="G14" s="110">
        <v>5.1790137356451252E-3</v>
      </c>
      <c r="H14" s="111">
        <v>23</v>
      </c>
      <c r="I14" s="110">
        <v>5.2332195676905576E-3</v>
      </c>
      <c r="J14" s="111">
        <v>71</v>
      </c>
      <c r="K14" s="110">
        <v>1.5061518879932118E-2</v>
      </c>
      <c r="L14" s="111">
        <v>95</v>
      </c>
      <c r="M14" s="110">
        <v>3.3240027991602521E-2</v>
      </c>
      <c r="N14" s="111">
        <v>261</v>
      </c>
      <c r="O14" s="110">
        <v>7.29050279329609E-2</v>
      </c>
      <c r="P14" s="111">
        <v>90</v>
      </c>
      <c r="Q14" s="110">
        <v>6.9605568445475635E-2</v>
      </c>
      <c r="R14" s="111">
        <v>89</v>
      </c>
      <c r="S14" s="108">
        <v>7.1199999999999999E-2</v>
      </c>
      <c r="T14" s="144">
        <v>765</v>
      </c>
      <c r="U14" s="148">
        <v>2.0864584753852448E-2</v>
      </c>
      <c r="V14" s="93"/>
      <c r="W14" s="104"/>
      <c r="X14" s="104"/>
      <c r="Y14" s="104"/>
      <c r="Z14" s="104"/>
      <c r="AA14" s="104"/>
      <c r="AB14" s="104"/>
      <c r="AC14" s="104"/>
      <c r="AD14" s="104"/>
    </row>
    <row r="15" spans="2:30" ht="22.2" customHeight="1" x14ac:dyDescent="0.3">
      <c r="B15" s="105">
        <v>21</v>
      </c>
      <c r="C15" s="106" t="s">
        <v>16</v>
      </c>
      <c r="D15" s="144">
        <v>194</v>
      </c>
      <c r="E15" s="110">
        <v>1.3725767652469223E-2</v>
      </c>
      <c r="F15" s="111">
        <v>22</v>
      </c>
      <c r="G15" s="110">
        <v>4.9538392253996848E-3</v>
      </c>
      <c r="H15" s="111">
        <v>31</v>
      </c>
      <c r="I15" s="110">
        <v>7.0534698521046643E-3</v>
      </c>
      <c r="J15" s="111">
        <v>74</v>
      </c>
      <c r="K15" s="110">
        <v>1.5697921086126432E-2</v>
      </c>
      <c r="L15" s="111">
        <v>105</v>
      </c>
      <c r="M15" s="110">
        <v>3.6738978306508047E-2</v>
      </c>
      <c r="N15" s="111">
        <v>308</v>
      </c>
      <c r="O15" s="110">
        <v>8.6033519553072632E-2</v>
      </c>
      <c r="P15" s="111">
        <v>107</v>
      </c>
      <c r="Q15" s="110">
        <v>8.2753286929621042E-2</v>
      </c>
      <c r="R15" s="111">
        <v>84</v>
      </c>
      <c r="S15" s="108">
        <v>6.7199999999999996E-2</v>
      </c>
      <c r="T15" s="144">
        <v>925</v>
      </c>
      <c r="U15" s="148">
        <v>2.5228419473612436E-2</v>
      </c>
      <c r="V15" s="93"/>
      <c r="W15" s="104"/>
      <c r="X15" s="104"/>
      <c r="Y15" s="104"/>
      <c r="Z15" s="104"/>
      <c r="AA15" s="104"/>
      <c r="AB15" s="104"/>
      <c r="AC15" s="104"/>
      <c r="AD15" s="104"/>
    </row>
    <row r="16" spans="2:30" ht="22.2" customHeight="1" x14ac:dyDescent="0.25">
      <c r="B16" s="105">
        <v>22</v>
      </c>
      <c r="C16" s="106" t="s">
        <v>17</v>
      </c>
      <c r="D16" s="144">
        <v>9</v>
      </c>
      <c r="E16" s="110">
        <v>6.3676241686712895E-4</v>
      </c>
      <c r="F16" s="111">
        <v>4</v>
      </c>
      <c r="G16" s="110">
        <v>9.0069804098176086E-4</v>
      </c>
      <c r="H16" s="111">
        <v>2</v>
      </c>
      <c r="I16" s="110">
        <v>4.5506257110352672E-4</v>
      </c>
      <c r="J16" s="111">
        <v>2</v>
      </c>
      <c r="K16" s="110">
        <v>4.2426813746287653E-4</v>
      </c>
      <c r="L16" s="111">
        <v>5</v>
      </c>
      <c r="M16" s="110">
        <v>1.7494751574527643E-3</v>
      </c>
      <c r="N16" s="111">
        <v>18</v>
      </c>
      <c r="O16" s="110">
        <v>5.0279329608938546E-3</v>
      </c>
      <c r="P16" s="111">
        <v>8</v>
      </c>
      <c r="Q16" s="110">
        <v>6.1871616395978348E-3</v>
      </c>
      <c r="R16" s="111">
        <v>4</v>
      </c>
      <c r="S16" s="108">
        <v>3.2000000000000002E-3</v>
      </c>
      <c r="T16" s="144">
        <v>52</v>
      </c>
      <c r="U16" s="148">
        <v>1.4182462839219966E-3</v>
      </c>
      <c r="V16" s="93"/>
      <c r="W16" s="104"/>
      <c r="X16" s="104"/>
      <c r="Y16" s="104"/>
      <c r="Z16" s="104"/>
      <c r="AA16" s="104"/>
      <c r="AB16" s="104"/>
      <c r="AC16" s="104"/>
      <c r="AD16" s="104"/>
    </row>
    <row r="17" spans="2:30" ht="22.2" customHeight="1" thickBot="1" x14ac:dyDescent="0.3">
      <c r="B17" s="105">
        <v>29</v>
      </c>
      <c r="C17" s="106" t="s">
        <v>18</v>
      </c>
      <c r="D17" s="144">
        <v>30</v>
      </c>
      <c r="E17" s="110">
        <v>2.1225413895570966E-3</v>
      </c>
      <c r="F17" s="111">
        <v>4</v>
      </c>
      <c r="G17" s="110">
        <v>9.0069804098176086E-4</v>
      </c>
      <c r="H17" s="111">
        <v>5</v>
      </c>
      <c r="I17" s="110">
        <v>1.1376564277588168E-3</v>
      </c>
      <c r="J17" s="111">
        <v>14</v>
      </c>
      <c r="K17" s="110">
        <v>2.9698769622401359E-3</v>
      </c>
      <c r="L17" s="111">
        <v>10</v>
      </c>
      <c r="M17" s="110">
        <v>3.4989503149055285E-3</v>
      </c>
      <c r="N17" s="111">
        <v>30</v>
      </c>
      <c r="O17" s="110">
        <v>8.3798882681564244E-3</v>
      </c>
      <c r="P17" s="111">
        <v>2</v>
      </c>
      <c r="Q17" s="110">
        <v>1.5467904098994587E-3</v>
      </c>
      <c r="R17" s="111">
        <v>8</v>
      </c>
      <c r="S17" s="108">
        <v>6.4000000000000003E-3</v>
      </c>
      <c r="T17" s="144">
        <v>103</v>
      </c>
      <c r="U17" s="148">
        <v>2.8092186008454928E-3</v>
      </c>
      <c r="V17" s="93"/>
      <c r="W17" s="104"/>
      <c r="X17" s="104"/>
      <c r="Y17" s="104"/>
      <c r="Z17" s="104"/>
      <c r="AA17" s="104"/>
      <c r="AB17" s="104"/>
      <c r="AC17" s="104"/>
      <c r="AD17" s="104"/>
    </row>
    <row r="18" spans="2:30" ht="22.2" customHeight="1" thickTop="1" thickBot="1" x14ac:dyDescent="0.3">
      <c r="B18" s="113">
        <v>3</v>
      </c>
      <c r="C18" s="114" t="s">
        <v>19</v>
      </c>
      <c r="D18" s="142">
        <v>3443</v>
      </c>
      <c r="E18" s="90">
        <v>0.24359700014150276</v>
      </c>
      <c r="F18" s="224">
        <v>1150</v>
      </c>
      <c r="G18" s="90">
        <v>0.25895068678225625</v>
      </c>
      <c r="H18" s="224">
        <v>1704</v>
      </c>
      <c r="I18" s="90">
        <v>0.38771331058020481</v>
      </c>
      <c r="J18" s="224">
        <v>1929</v>
      </c>
      <c r="K18" s="90">
        <v>0.40920661858294444</v>
      </c>
      <c r="L18" s="224">
        <v>1289</v>
      </c>
      <c r="M18" s="90">
        <v>0.45101469559132257</v>
      </c>
      <c r="N18" s="224">
        <v>1504</v>
      </c>
      <c r="O18" s="90">
        <v>0.42011173184357542</v>
      </c>
      <c r="P18" s="224">
        <v>547</v>
      </c>
      <c r="Q18" s="90">
        <v>0.42304717710750195</v>
      </c>
      <c r="R18" s="224">
        <v>480</v>
      </c>
      <c r="S18" s="88">
        <v>0.38400000000000001</v>
      </c>
      <c r="T18" s="142">
        <v>12046</v>
      </c>
      <c r="U18" s="143">
        <v>0.32854220646393018</v>
      </c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2:30" ht="22.2" customHeight="1" thickTop="1" x14ac:dyDescent="0.25">
      <c r="B19" s="105">
        <v>30</v>
      </c>
      <c r="C19" s="106" t="s">
        <v>20</v>
      </c>
      <c r="D19" s="144">
        <v>1263</v>
      </c>
      <c r="E19" s="110">
        <v>8.9358992500353757E-2</v>
      </c>
      <c r="F19" s="111">
        <v>564</v>
      </c>
      <c r="G19" s="110">
        <v>0.12699842377842829</v>
      </c>
      <c r="H19" s="111">
        <v>809</v>
      </c>
      <c r="I19" s="110">
        <v>0.18407281001137657</v>
      </c>
      <c r="J19" s="111">
        <v>874</v>
      </c>
      <c r="K19" s="110">
        <v>0.18540517607127704</v>
      </c>
      <c r="L19" s="111">
        <v>584</v>
      </c>
      <c r="M19" s="110">
        <v>0.20433869839048285</v>
      </c>
      <c r="N19" s="111">
        <v>663</v>
      </c>
      <c r="O19" s="110">
        <v>0.185195530726257</v>
      </c>
      <c r="P19" s="111">
        <v>252</v>
      </c>
      <c r="Q19" s="110">
        <v>0.19489559164733178</v>
      </c>
      <c r="R19" s="111">
        <v>212</v>
      </c>
      <c r="S19" s="108">
        <v>0.1696</v>
      </c>
      <c r="T19" s="144">
        <v>5221</v>
      </c>
      <c r="U19" s="148">
        <v>0.14239738169916816</v>
      </c>
      <c r="V19" s="93"/>
      <c r="W19" s="104"/>
      <c r="X19" s="104"/>
      <c r="Y19" s="104"/>
      <c r="Z19" s="104"/>
      <c r="AA19" s="104"/>
      <c r="AB19" s="104"/>
      <c r="AC19" s="104"/>
      <c r="AD19" s="104"/>
    </row>
    <row r="20" spans="2:30" ht="22.2" customHeight="1" x14ac:dyDescent="0.25">
      <c r="B20" s="105">
        <v>31</v>
      </c>
      <c r="C20" s="106" t="s">
        <v>21</v>
      </c>
      <c r="D20" s="144">
        <v>106</v>
      </c>
      <c r="E20" s="110">
        <v>7.4996462431017406E-3</v>
      </c>
      <c r="F20" s="111">
        <v>31</v>
      </c>
      <c r="G20" s="110">
        <v>6.9804098176086465E-3</v>
      </c>
      <c r="H20" s="111">
        <v>51</v>
      </c>
      <c r="I20" s="110">
        <v>1.1604095563139932E-2</v>
      </c>
      <c r="J20" s="111">
        <v>63</v>
      </c>
      <c r="K20" s="110">
        <v>1.3364446330080611E-2</v>
      </c>
      <c r="L20" s="111">
        <v>42</v>
      </c>
      <c r="M20" s="110">
        <v>1.4695591322603219E-2</v>
      </c>
      <c r="N20" s="111">
        <v>55</v>
      </c>
      <c r="O20" s="110">
        <v>1.5363128491620111E-2</v>
      </c>
      <c r="P20" s="111">
        <v>26</v>
      </c>
      <c r="Q20" s="110">
        <v>2.0108275328692964E-2</v>
      </c>
      <c r="R20" s="111">
        <v>17</v>
      </c>
      <c r="S20" s="108">
        <v>1.3599999999999999E-2</v>
      </c>
      <c r="T20" s="144">
        <v>391</v>
      </c>
      <c r="U20" s="148">
        <v>1.0664121096413473E-2</v>
      </c>
      <c r="V20" s="93"/>
      <c r="W20" s="104"/>
      <c r="X20" s="104"/>
      <c r="Y20" s="104"/>
      <c r="Z20" s="104"/>
      <c r="AA20" s="104"/>
      <c r="AB20" s="104"/>
      <c r="AC20" s="104"/>
      <c r="AD20" s="104"/>
    </row>
    <row r="21" spans="2:30" ht="22.2" customHeight="1" x14ac:dyDescent="0.3">
      <c r="B21" s="105">
        <v>32</v>
      </c>
      <c r="C21" s="106" t="s">
        <v>22</v>
      </c>
      <c r="D21" s="144">
        <v>1737</v>
      </c>
      <c r="E21" s="110">
        <v>0.12289514645535587</v>
      </c>
      <c r="F21" s="111">
        <v>419</v>
      </c>
      <c r="G21" s="110">
        <v>9.4348119792839455E-2</v>
      </c>
      <c r="H21" s="111">
        <v>663</v>
      </c>
      <c r="I21" s="110">
        <v>0.15085324232081912</v>
      </c>
      <c r="J21" s="111">
        <v>753</v>
      </c>
      <c r="K21" s="110">
        <v>0.15973695375477301</v>
      </c>
      <c r="L21" s="111">
        <v>505</v>
      </c>
      <c r="M21" s="110">
        <v>0.17669699090272917</v>
      </c>
      <c r="N21" s="111">
        <v>611</v>
      </c>
      <c r="O21" s="110">
        <v>0.17067039106145251</v>
      </c>
      <c r="P21" s="111">
        <v>226</v>
      </c>
      <c r="Q21" s="110">
        <v>0.17478731631863884</v>
      </c>
      <c r="R21" s="111">
        <v>199</v>
      </c>
      <c r="S21" s="108">
        <v>0.15920000000000001</v>
      </c>
      <c r="T21" s="144">
        <v>5113</v>
      </c>
      <c r="U21" s="148">
        <v>0.13945179326333015</v>
      </c>
      <c r="V21" s="93"/>
      <c r="W21" s="104"/>
      <c r="X21" s="104"/>
      <c r="Y21" s="104"/>
      <c r="Z21" s="104"/>
      <c r="AA21" s="104"/>
      <c r="AB21" s="104"/>
      <c r="AC21" s="104"/>
      <c r="AD21" s="104"/>
    </row>
    <row r="22" spans="2:30" ht="22.2" customHeight="1" thickBot="1" x14ac:dyDescent="0.35">
      <c r="B22" s="105">
        <v>39</v>
      </c>
      <c r="C22" s="106" t="s">
        <v>23</v>
      </c>
      <c r="D22" s="144">
        <v>337</v>
      </c>
      <c r="E22" s="110">
        <v>2.3843214942691381E-2</v>
      </c>
      <c r="F22" s="111">
        <v>136</v>
      </c>
      <c r="G22" s="110">
        <v>3.0623733393379871E-2</v>
      </c>
      <c r="H22" s="111">
        <v>181</v>
      </c>
      <c r="I22" s="110">
        <v>4.1183162684869171E-2</v>
      </c>
      <c r="J22" s="111">
        <v>239</v>
      </c>
      <c r="K22" s="110">
        <v>5.0700042426813745E-2</v>
      </c>
      <c r="L22" s="111">
        <v>158</v>
      </c>
      <c r="M22" s="110">
        <v>5.5283414975507345E-2</v>
      </c>
      <c r="N22" s="111">
        <v>175</v>
      </c>
      <c r="O22" s="110">
        <v>4.8882681564245807E-2</v>
      </c>
      <c r="P22" s="111">
        <v>43</v>
      </c>
      <c r="Q22" s="110">
        <v>3.3255993812838364E-2</v>
      </c>
      <c r="R22" s="111">
        <v>52</v>
      </c>
      <c r="S22" s="108">
        <v>4.1599999999999998E-2</v>
      </c>
      <c r="T22" s="144">
        <v>1321</v>
      </c>
      <c r="U22" s="148">
        <v>3.6028910405018412E-2</v>
      </c>
      <c r="V22" s="93"/>
      <c r="W22" s="104"/>
      <c r="X22" s="104"/>
      <c r="Y22" s="104"/>
      <c r="Z22" s="104"/>
      <c r="AA22" s="104"/>
      <c r="AB22" s="104"/>
      <c r="AC22" s="104"/>
      <c r="AD22" s="104"/>
    </row>
    <row r="23" spans="2:30" ht="22.2" customHeight="1" thickTop="1" thickBot="1" x14ac:dyDescent="0.35">
      <c r="B23" s="113">
        <v>4</v>
      </c>
      <c r="C23" s="114" t="s">
        <v>24</v>
      </c>
      <c r="D23" s="142">
        <v>4</v>
      </c>
      <c r="E23" s="90">
        <v>2.8300551860761287E-4</v>
      </c>
      <c r="F23" s="224">
        <v>1</v>
      </c>
      <c r="G23" s="90">
        <v>2.2517451024544022E-4</v>
      </c>
      <c r="H23" s="224">
        <v>0</v>
      </c>
      <c r="I23" s="90">
        <v>0</v>
      </c>
      <c r="J23" s="224">
        <v>2</v>
      </c>
      <c r="K23" s="90">
        <v>4.2426813746287653E-4</v>
      </c>
      <c r="L23" s="224">
        <v>2</v>
      </c>
      <c r="M23" s="90">
        <v>6.9979006298110562E-4</v>
      </c>
      <c r="N23" s="224">
        <v>13</v>
      </c>
      <c r="O23" s="90">
        <v>3.631284916201117E-3</v>
      </c>
      <c r="P23" s="224">
        <v>6</v>
      </c>
      <c r="Q23" s="90">
        <v>4.6403712296983757E-3</v>
      </c>
      <c r="R23" s="224">
        <v>1</v>
      </c>
      <c r="S23" s="88">
        <v>8.0000000000000004E-4</v>
      </c>
      <c r="T23" s="142">
        <v>29</v>
      </c>
      <c r="U23" s="143">
        <v>7.909450429564981E-4</v>
      </c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2:30" ht="22.2" customHeight="1" thickTop="1" x14ac:dyDescent="0.3">
      <c r="B24" s="105">
        <v>40</v>
      </c>
      <c r="C24" s="106" t="s">
        <v>25</v>
      </c>
      <c r="D24" s="144">
        <v>1</v>
      </c>
      <c r="E24" s="110">
        <v>7.0751379651903218E-5</v>
      </c>
      <c r="F24" s="111">
        <v>0</v>
      </c>
      <c r="G24" s="110">
        <v>0</v>
      </c>
      <c r="H24" s="111">
        <v>0</v>
      </c>
      <c r="I24" s="110">
        <v>0</v>
      </c>
      <c r="J24" s="111">
        <v>2</v>
      </c>
      <c r="K24" s="110">
        <v>4.2426813746287653E-4</v>
      </c>
      <c r="L24" s="111">
        <v>2</v>
      </c>
      <c r="M24" s="110">
        <v>6.9979006298110562E-4</v>
      </c>
      <c r="N24" s="111">
        <v>11</v>
      </c>
      <c r="O24" s="110">
        <v>3.0726256983240221E-3</v>
      </c>
      <c r="P24" s="111">
        <v>5</v>
      </c>
      <c r="Q24" s="110">
        <v>3.8669760247486465E-3</v>
      </c>
      <c r="R24" s="111">
        <v>1</v>
      </c>
      <c r="S24" s="108">
        <v>8.0000000000000004E-4</v>
      </c>
      <c r="T24" s="144">
        <v>22</v>
      </c>
      <c r="U24" s="148">
        <v>6.0002727396699855E-4</v>
      </c>
      <c r="V24" s="93"/>
      <c r="W24" s="104"/>
      <c r="X24" s="104"/>
      <c r="Y24" s="104"/>
      <c r="Z24" s="104"/>
      <c r="AA24" s="104"/>
      <c r="AB24" s="104"/>
      <c r="AC24" s="104"/>
      <c r="AD24" s="104"/>
    </row>
    <row r="25" spans="2:30" ht="22.2" customHeight="1" thickBot="1" x14ac:dyDescent="0.35">
      <c r="B25" s="105">
        <v>41</v>
      </c>
      <c r="C25" s="106" t="s">
        <v>26</v>
      </c>
      <c r="D25" s="144">
        <v>3</v>
      </c>
      <c r="E25" s="110">
        <v>2.1225413895570964E-4</v>
      </c>
      <c r="F25" s="111">
        <v>1</v>
      </c>
      <c r="G25" s="110">
        <v>2.2517451024544022E-4</v>
      </c>
      <c r="H25" s="111">
        <v>0</v>
      </c>
      <c r="I25" s="110">
        <v>0</v>
      </c>
      <c r="J25" s="111">
        <v>0</v>
      </c>
      <c r="K25" s="110">
        <v>0</v>
      </c>
      <c r="L25" s="111">
        <v>0</v>
      </c>
      <c r="M25" s="110">
        <v>0</v>
      </c>
      <c r="N25" s="111">
        <v>2</v>
      </c>
      <c r="O25" s="110">
        <v>5.5865921787709492E-4</v>
      </c>
      <c r="P25" s="111">
        <v>1</v>
      </c>
      <c r="Q25" s="110">
        <v>7.7339520494972935E-4</v>
      </c>
      <c r="R25" s="111">
        <v>0</v>
      </c>
      <c r="S25" s="108">
        <v>0</v>
      </c>
      <c r="T25" s="144">
        <v>7</v>
      </c>
      <c r="U25" s="148">
        <v>1.9091776898949952E-4</v>
      </c>
      <c r="V25" s="93"/>
      <c r="W25" s="104"/>
      <c r="X25" s="104"/>
      <c r="Y25" s="104"/>
      <c r="Z25" s="104"/>
      <c r="AA25" s="104"/>
      <c r="AB25" s="104"/>
      <c r="AC25" s="104"/>
      <c r="AD25" s="104"/>
    </row>
    <row r="26" spans="2:30" ht="22.2" customHeight="1" thickTop="1" thickBot="1" x14ac:dyDescent="0.35">
      <c r="B26" s="113">
        <v>5</v>
      </c>
      <c r="C26" s="114" t="s">
        <v>27</v>
      </c>
      <c r="D26" s="142">
        <v>449</v>
      </c>
      <c r="E26" s="90">
        <v>3.1767369463704544E-2</v>
      </c>
      <c r="F26" s="224">
        <v>281</v>
      </c>
      <c r="G26" s="90">
        <v>6.3274037378968695E-2</v>
      </c>
      <c r="H26" s="224">
        <v>308</v>
      </c>
      <c r="I26" s="90">
        <v>7.0079635949943125E-2</v>
      </c>
      <c r="J26" s="224">
        <v>337</v>
      </c>
      <c r="K26" s="90">
        <v>7.1489181162494711E-2</v>
      </c>
      <c r="L26" s="224">
        <v>223</v>
      </c>
      <c r="M26" s="90">
        <v>7.8026592022393287E-2</v>
      </c>
      <c r="N26" s="224">
        <v>294</v>
      </c>
      <c r="O26" s="90">
        <v>8.2122905027932958E-2</v>
      </c>
      <c r="P26" s="224">
        <v>114</v>
      </c>
      <c r="Q26" s="90">
        <v>8.8167053364269152E-2</v>
      </c>
      <c r="R26" s="224">
        <v>99</v>
      </c>
      <c r="S26" s="88">
        <v>7.9199999999999993E-2</v>
      </c>
      <c r="T26" s="142">
        <v>2105</v>
      </c>
      <c r="U26" s="143">
        <v>5.7411700531842358E-2</v>
      </c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2:30" ht="22.2" customHeight="1" thickTop="1" x14ac:dyDescent="0.3">
      <c r="B27" s="105">
        <v>50</v>
      </c>
      <c r="C27" s="106" t="s">
        <v>29</v>
      </c>
      <c r="D27" s="144">
        <v>265</v>
      </c>
      <c r="E27" s="110">
        <v>1.8749115607754351E-2</v>
      </c>
      <c r="F27" s="111">
        <v>158</v>
      </c>
      <c r="G27" s="110">
        <v>3.5577572618779557E-2</v>
      </c>
      <c r="H27" s="111">
        <v>169</v>
      </c>
      <c r="I27" s="110">
        <v>3.8452787258248008E-2</v>
      </c>
      <c r="J27" s="111">
        <v>162</v>
      </c>
      <c r="K27" s="110">
        <v>3.4365719134493003E-2</v>
      </c>
      <c r="L27" s="111">
        <v>115</v>
      </c>
      <c r="M27" s="110">
        <v>4.0237928621413573E-2</v>
      </c>
      <c r="N27" s="111">
        <v>141</v>
      </c>
      <c r="O27" s="110">
        <v>3.9385474860335196E-2</v>
      </c>
      <c r="P27" s="111">
        <v>57</v>
      </c>
      <c r="Q27" s="110">
        <v>4.4083526682134569E-2</v>
      </c>
      <c r="R27" s="111">
        <v>48</v>
      </c>
      <c r="S27" s="108">
        <v>3.8399999999999997E-2</v>
      </c>
      <c r="T27" s="144">
        <v>1115</v>
      </c>
      <c r="U27" s="148">
        <v>3.0410473203327425E-2</v>
      </c>
      <c r="V27" s="93"/>
      <c r="W27" s="104"/>
      <c r="X27" s="104"/>
      <c r="Y27" s="104"/>
      <c r="Z27" s="104"/>
      <c r="AA27" s="104"/>
      <c r="AB27" s="104"/>
      <c r="AC27" s="104"/>
      <c r="AD27" s="104"/>
    </row>
    <row r="28" spans="2:30" ht="22.2" customHeight="1" x14ac:dyDescent="0.3">
      <c r="B28" s="105">
        <v>51</v>
      </c>
      <c r="C28" s="106" t="s">
        <v>29</v>
      </c>
      <c r="D28" s="144">
        <v>37</v>
      </c>
      <c r="E28" s="110">
        <v>2.617801047120419E-3</v>
      </c>
      <c r="F28" s="111">
        <v>47</v>
      </c>
      <c r="G28" s="110">
        <v>1.058320198153569E-2</v>
      </c>
      <c r="H28" s="111">
        <v>36</v>
      </c>
      <c r="I28" s="110">
        <v>8.1911262798634813E-3</v>
      </c>
      <c r="J28" s="111">
        <v>42</v>
      </c>
      <c r="K28" s="110">
        <v>8.9096308867204072E-3</v>
      </c>
      <c r="L28" s="111">
        <v>20</v>
      </c>
      <c r="M28" s="110">
        <v>6.9979006298110571E-3</v>
      </c>
      <c r="N28" s="111">
        <v>27</v>
      </c>
      <c r="O28" s="110">
        <v>7.541899441340782E-3</v>
      </c>
      <c r="P28" s="111">
        <v>16</v>
      </c>
      <c r="Q28" s="110">
        <v>1.237432327919567E-2</v>
      </c>
      <c r="R28" s="111">
        <v>6</v>
      </c>
      <c r="S28" s="108">
        <v>4.7999999999999996E-3</v>
      </c>
      <c r="T28" s="144">
        <v>231</v>
      </c>
      <c r="U28" s="148">
        <v>6.300286376653484E-3</v>
      </c>
      <c r="V28" s="93"/>
      <c r="W28" s="104"/>
      <c r="X28" s="104"/>
      <c r="Y28" s="104"/>
      <c r="Z28" s="104"/>
      <c r="AA28" s="104"/>
      <c r="AB28" s="104"/>
      <c r="AC28" s="104"/>
      <c r="AD28" s="104"/>
    </row>
    <row r="29" spans="2:30" ht="22.2" customHeight="1" x14ac:dyDescent="0.3">
      <c r="B29" s="105">
        <v>52</v>
      </c>
      <c r="C29" s="106" t="s">
        <v>30</v>
      </c>
      <c r="D29" s="144">
        <v>106</v>
      </c>
      <c r="E29" s="110">
        <v>7.4996462431017406E-3</v>
      </c>
      <c r="F29" s="111">
        <v>54</v>
      </c>
      <c r="G29" s="110">
        <v>1.2159423553253772E-2</v>
      </c>
      <c r="H29" s="111">
        <v>88</v>
      </c>
      <c r="I29" s="110">
        <v>2.0022753128555178E-2</v>
      </c>
      <c r="J29" s="111">
        <v>111</v>
      </c>
      <c r="K29" s="110">
        <v>2.3546881629189647E-2</v>
      </c>
      <c r="L29" s="111">
        <v>70</v>
      </c>
      <c r="M29" s="110">
        <v>2.4492652204338699E-2</v>
      </c>
      <c r="N29" s="111">
        <v>103</v>
      </c>
      <c r="O29" s="110">
        <v>2.8770949720670392E-2</v>
      </c>
      <c r="P29" s="111">
        <v>38</v>
      </c>
      <c r="Q29" s="110">
        <v>2.9389017788089715E-2</v>
      </c>
      <c r="R29" s="111">
        <v>42</v>
      </c>
      <c r="S29" s="108">
        <v>3.3599999999999998E-2</v>
      </c>
      <c r="T29" s="144">
        <v>612</v>
      </c>
      <c r="U29" s="148">
        <v>1.6691667803081959E-2</v>
      </c>
      <c r="V29" s="93"/>
      <c r="W29" s="104"/>
      <c r="X29" s="104"/>
      <c r="Y29" s="104"/>
      <c r="Z29" s="104"/>
      <c r="AA29" s="104"/>
      <c r="AB29" s="104"/>
      <c r="AC29" s="104"/>
      <c r="AD29" s="104"/>
    </row>
    <row r="30" spans="2:30" ht="29.25" customHeight="1" x14ac:dyDescent="0.3">
      <c r="B30" s="105">
        <v>53</v>
      </c>
      <c r="C30" s="106" t="s">
        <v>31</v>
      </c>
      <c r="D30" s="144">
        <v>3</v>
      </c>
      <c r="E30" s="110">
        <v>2.1225413895570964E-4</v>
      </c>
      <c r="F30" s="111">
        <v>2</v>
      </c>
      <c r="G30" s="110">
        <v>4.5034902049088043E-4</v>
      </c>
      <c r="H30" s="111">
        <v>1</v>
      </c>
      <c r="I30" s="110">
        <v>2.2753128555176336E-4</v>
      </c>
      <c r="J30" s="111">
        <v>2</v>
      </c>
      <c r="K30" s="110">
        <v>4.2426813746287653E-4</v>
      </c>
      <c r="L30" s="111">
        <v>3</v>
      </c>
      <c r="M30" s="110">
        <v>1.0496850944716584E-3</v>
      </c>
      <c r="N30" s="111">
        <v>4</v>
      </c>
      <c r="O30" s="110">
        <v>1.1173184357541898E-3</v>
      </c>
      <c r="P30" s="111">
        <v>1</v>
      </c>
      <c r="Q30" s="110">
        <v>7.7339520494972935E-4</v>
      </c>
      <c r="R30" s="111">
        <v>1</v>
      </c>
      <c r="S30" s="108">
        <v>8.0000000000000004E-4</v>
      </c>
      <c r="T30" s="144">
        <v>17</v>
      </c>
      <c r="U30" s="148">
        <v>4.6365743897449886E-4</v>
      </c>
      <c r="V30" s="93"/>
      <c r="W30" s="104"/>
      <c r="X30" s="104"/>
      <c r="Y30" s="104"/>
      <c r="Z30" s="104"/>
      <c r="AA30" s="104"/>
      <c r="AB30" s="104"/>
      <c r="AC30" s="104"/>
      <c r="AD30" s="104"/>
    </row>
    <row r="31" spans="2:30" ht="22.2" customHeight="1" x14ac:dyDescent="0.3">
      <c r="B31" s="105">
        <v>54</v>
      </c>
      <c r="C31" s="106" t="s">
        <v>32</v>
      </c>
      <c r="D31" s="144">
        <v>16</v>
      </c>
      <c r="E31" s="110">
        <v>1.1320220744304515E-3</v>
      </c>
      <c r="F31" s="111">
        <v>3</v>
      </c>
      <c r="G31" s="110">
        <v>6.755235307363207E-4</v>
      </c>
      <c r="H31" s="111">
        <v>0</v>
      </c>
      <c r="I31" s="110">
        <v>0</v>
      </c>
      <c r="J31" s="111">
        <v>0</v>
      </c>
      <c r="K31" s="110">
        <v>0</v>
      </c>
      <c r="L31" s="111">
        <v>1</v>
      </c>
      <c r="M31" s="110">
        <v>3.4989503149055281E-4</v>
      </c>
      <c r="N31" s="111">
        <v>3</v>
      </c>
      <c r="O31" s="110">
        <v>8.3798882681564244E-4</v>
      </c>
      <c r="P31" s="111">
        <v>0</v>
      </c>
      <c r="Q31" s="110">
        <v>0</v>
      </c>
      <c r="R31" s="111">
        <v>0</v>
      </c>
      <c r="S31" s="108">
        <v>0</v>
      </c>
      <c r="T31" s="144">
        <v>23</v>
      </c>
      <c r="U31" s="148">
        <v>6.2730124096549845E-4</v>
      </c>
      <c r="V31" s="93"/>
      <c r="W31" s="104"/>
      <c r="X31" s="104"/>
      <c r="Y31" s="104"/>
      <c r="Z31" s="104"/>
      <c r="AA31" s="104"/>
      <c r="AB31" s="104"/>
      <c r="AC31" s="104"/>
      <c r="AD31" s="104"/>
    </row>
    <row r="32" spans="2:30" ht="22.2" customHeight="1" thickBot="1" x14ac:dyDescent="0.35">
      <c r="B32" s="105">
        <v>59</v>
      </c>
      <c r="C32" s="106" t="s">
        <v>33</v>
      </c>
      <c r="D32" s="144">
        <v>22</v>
      </c>
      <c r="E32" s="110">
        <v>1.5565303523418707E-3</v>
      </c>
      <c r="F32" s="111">
        <v>17</v>
      </c>
      <c r="G32" s="110">
        <v>3.8279666741724838E-3</v>
      </c>
      <c r="H32" s="111">
        <v>14</v>
      </c>
      <c r="I32" s="110">
        <v>3.1854379977246873E-3</v>
      </c>
      <c r="J32" s="111">
        <v>20</v>
      </c>
      <c r="K32" s="110">
        <v>4.2426813746287654E-3</v>
      </c>
      <c r="L32" s="111">
        <v>14</v>
      </c>
      <c r="M32" s="110">
        <v>4.8985304408677398E-3</v>
      </c>
      <c r="N32" s="111">
        <v>16</v>
      </c>
      <c r="O32" s="110">
        <v>4.4692737430167594E-3</v>
      </c>
      <c r="P32" s="111">
        <v>2</v>
      </c>
      <c r="Q32" s="110">
        <v>1.5467904098994587E-3</v>
      </c>
      <c r="R32" s="111">
        <v>2</v>
      </c>
      <c r="S32" s="108">
        <v>1.6000000000000001E-3</v>
      </c>
      <c r="T32" s="144">
        <v>107</v>
      </c>
      <c r="U32" s="148">
        <v>2.9183144688394928E-3</v>
      </c>
      <c r="V32" s="93"/>
      <c r="W32" s="104"/>
      <c r="X32" s="104"/>
      <c r="Y32" s="104"/>
      <c r="Z32" s="104"/>
      <c r="AA32" s="104"/>
      <c r="AB32" s="104"/>
      <c r="AC32" s="104"/>
      <c r="AD32" s="104"/>
    </row>
    <row r="33" spans="2:30" ht="22.2" customHeight="1" thickTop="1" thickBot="1" x14ac:dyDescent="0.35">
      <c r="B33" s="113">
        <v>6</v>
      </c>
      <c r="C33" s="114" t="s">
        <v>34</v>
      </c>
      <c r="D33" s="142">
        <v>181</v>
      </c>
      <c r="E33" s="90">
        <v>1.2805999716994481E-2</v>
      </c>
      <c r="F33" s="224">
        <v>75</v>
      </c>
      <c r="G33" s="90">
        <v>1.6888088268408014E-2</v>
      </c>
      <c r="H33" s="224">
        <v>51</v>
      </c>
      <c r="I33" s="90">
        <v>1.1604095563139931E-2</v>
      </c>
      <c r="J33" s="224">
        <v>51</v>
      </c>
      <c r="K33" s="90">
        <v>1.0818837505303353E-2</v>
      </c>
      <c r="L33" s="224">
        <v>33</v>
      </c>
      <c r="M33" s="90">
        <v>1.1546536039188244E-2</v>
      </c>
      <c r="N33" s="224">
        <v>13</v>
      </c>
      <c r="O33" s="90">
        <v>3.6312849162011178E-3</v>
      </c>
      <c r="P33" s="224">
        <v>1</v>
      </c>
      <c r="Q33" s="90">
        <v>7.7339520494972935E-4</v>
      </c>
      <c r="R33" s="224">
        <v>1</v>
      </c>
      <c r="S33" s="88">
        <v>8.0000000000000004E-4</v>
      </c>
      <c r="T33" s="142">
        <v>406</v>
      </c>
      <c r="U33" s="143">
        <v>1.1073230601390972E-2</v>
      </c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2:30" ht="22.2" customHeight="1" thickTop="1" x14ac:dyDescent="0.3">
      <c r="B34" s="105">
        <v>60</v>
      </c>
      <c r="C34" s="106" t="s">
        <v>76</v>
      </c>
      <c r="D34" s="144">
        <v>48</v>
      </c>
      <c r="E34" s="110">
        <v>3.3960662232913543E-3</v>
      </c>
      <c r="F34" s="111">
        <v>13</v>
      </c>
      <c r="G34" s="110">
        <v>2.9272686331907227E-3</v>
      </c>
      <c r="H34" s="111">
        <v>13</v>
      </c>
      <c r="I34" s="110">
        <v>2.9579067121729237E-3</v>
      </c>
      <c r="J34" s="111">
        <v>6</v>
      </c>
      <c r="K34" s="110">
        <v>1.2728044123886295E-3</v>
      </c>
      <c r="L34" s="111">
        <v>8</v>
      </c>
      <c r="M34" s="110">
        <v>2.7991602519244225E-3</v>
      </c>
      <c r="N34" s="111">
        <v>6</v>
      </c>
      <c r="O34" s="110">
        <v>1.6759776536312849E-3</v>
      </c>
      <c r="P34" s="111">
        <v>1</v>
      </c>
      <c r="Q34" s="110">
        <v>7.7339520494972935E-4</v>
      </c>
      <c r="R34" s="111">
        <v>0</v>
      </c>
      <c r="S34" s="108">
        <v>0</v>
      </c>
      <c r="T34" s="144">
        <v>95</v>
      </c>
      <c r="U34" s="148">
        <v>2.5910268648574935E-3</v>
      </c>
      <c r="V34" s="93"/>
      <c r="W34" s="104"/>
      <c r="X34" s="104"/>
      <c r="Y34" s="104"/>
      <c r="Z34" s="104"/>
      <c r="AA34" s="104"/>
      <c r="AB34" s="104"/>
      <c r="AC34" s="104"/>
      <c r="AD34" s="104"/>
    </row>
    <row r="35" spans="2:30" ht="22.2" customHeight="1" x14ac:dyDescent="0.3">
      <c r="B35" s="105">
        <v>61</v>
      </c>
      <c r="C35" s="106" t="s">
        <v>36</v>
      </c>
      <c r="D35" s="144">
        <v>87</v>
      </c>
      <c r="E35" s="110">
        <v>6.1553700297155792E-3</v>
      </c>
      <c r="F35" s="111">
        <v>34</v>
      </c>
      <c r="G35" s="110">
        <v>7.6559333483449676E-3</v>
      </c>
      <c r="H35" s="111">
        <v>26</v>
      </c>
      <c r="I35" s="110">
        <v>5.9158134243458473E-3</v>
      </c>
      <c r="J35" s="111">
        <v>34</v>
      </c>
      <c r="K35" s="110">
        <v>7.2125583368689008E-3</v>
      </c>
      <c r="L35" s="111">
        <v>18</v>
      </c>
      <c r="M35" s="110">
        <v>6.298110566829951E-3</v>
      </c>
      <c r="N35" s="111">
        <v>5</v>
      </c>
      <c r="O35" s="110">
        <v>1.3966480446927375E-3</v>
      </c>
      <c r="P35" s="111">
        <v>0</v>
      </c>
      <c r="Q35" s="110">
        <v>0</v>
      </c>
      <c r="R35" s="111">
        <v>1</v>
      </c>
      <c r="S35" s="108">
        <v>8.0000000000000004E-4</v>
      </c>
      <c r="T35" s="144">
        <v>205</v>
      </c>
      <c r="U35" s="148">
        <v>5.5911632346924856E-3</v>
      </c>
      <c r="V35" s="93"/>
      <c r="W35" s="104"/>
      <c r="X35" s="104"/>
      <c r="Y35" s="104"/>
      <c r="Z35" s="104"/>
      <c r="AA35" s="104"/>
      <c r="AB35" s="104"/>
      <c r="AC35" s="104"/>
      <c r="AD35" s="104"/>
    </row>
    <row r="36" spans="2:30" ht="22.2" customHeight="1" x14ac:dyDescent="0.3">
      <c r="B36" s="105">
        <v>62</v>
      </c>
      <c r="C36" s="106" t="s">
        <v>37</v>
      </c>
      <c r="D36" s="144">
        <v>30</v>
      </c>
      <c r="E36" s="110">
        <v>2.1225413895570966E-3</v>
      </c>
      <c r="F36" s="111">
        <v>16</v>
      </c>
      <c r="G36" s="110">
        <v>3.6027921639270434E-3</v>
      </c>
      <c r="H36" s="111">
        <v>7</v>
      </c>
      <c r="I36" s="110">
        <v>1.5927189988623437E-3</v>
      </c>
      <c r="J36" s="111">
        <v>9</v>
      </c>
      <c r="K36" s="110">
        <v>1.9092066185829445E-3</v>
      </c>
      <c r="L36" s="111">
        <v>6</v>
      </c>
      <c r="M36" s="110">
        <v>2.0993701889433169E-3</v>
      </c>
      <c r="N36" s="111">
        <v>1</v>
      </c>
      <c r="O36" s="110">
        <v>2.7932960893854746E-4</v>
      </c>
      <c r="P36" s="111">
        <v>0</v>
      </c>
      <c r="Q36" s="110">
        <v>0</v>
      </c>
      <c r="R36" s="111">
        <v>0</v>
      </c>
      <c r="S36" s="108">
        <v>0</v>
      </c>
      <c r="T36" s="144">
        <v>69</v>
      </c>
      <c r="U36" s="148">
        <v>1.8819037228964954E-3</v>
      </c>
      <c r="V36" s="93"/>
      <c r="W36" s="104"/>
      <c r="X36" s="104"/>
      <c r="Y36" s="104"/>
      <c r="Z36" s="104"/>
      <c r="AA36" s="104"/>
      <c r="AB36" s="104"/>
      <c r="AC36" s="104"/>
      <c r="AD36" s="104"/>
    </row>
    <row r="37" spans="2:30" ht="22.2" customHeight="1" x14ac:dyDescent="0.3">
      <c r="B37" s="105">
        <v>63</v>
      </c>
      <c r="C37" s="106" t="s">
        <v>38</v>
      </c>
      <c r="D37" s="144">
        <v>1</v>
      </c>
      <c r="E37" s="110">
        <v>7.0751379651903218E-5</v>
      </c>
      <c r="F37" s="111">
        <v>1</v>
      </c>
      <c r="G37" s="110">
        <v>2.2517451024544022E-4</v>
      </c>
      <c r="H37" s="111">
        <v>0</v>
      </c>
      <c r="I37" s="110">
        <v>0</v>
      </c>
      <c r="J37" s="111">
        <v>0</v>
      </c>
      <c r="K37" s="110">
        <v>0</v>
      </c>
      <c r="L37" s="111">
        <v>0</v>
      </c>
      <c r="M37" s="110">
        <v>0</v>
      </c>
      <c r="N37" s="111">
        <v>0</v>
      </c>
      <c r="O37" s="110">
        <v>0</v>
      </c>
      <c r="P37" s="111">
        <v>0</v>
      </c>
      <c r="Q37" s="110">
        <v>0</v>
      </c>
      <c r="R37" s="111">
        <v>0</v>
      </c>
      <c r="S37" s="108">
        <v>0</v>
      </c>
      <c r="T37" s="144">
        <v>2</v>
      </c>
      <c r="U37" s="148">
        <v>5.4547933996999863E-5</v>
      </c>
      <c r="V37" s="93"/>
      <c r="W37" s="104"/>
      <c r="X37" s="104"/>
      <c r="Y37" s="104"/>
      <c r="Z37" s="104"/>
      <c r="AA37" s="104"/>
      <c r="AB37" s="104"/>
      <c r="AC37" s="104"/>
      <c r="AD37" s="104"/>
    </row>
    <row r="38" spans="2:30" ht="22.2" customHeight="1" thickBot="1" x14ac:dyDescent="0.35">
      <c r="B38" s="105">
        <v>69</v>
      </c>
      <c r="C38" s="106" t="s">
        <v>39</v>
      </c>
      <c r="D38" s="144">
        <v>15</v>
      </c>
      <c r="E38" s="110">
        <v>1.0612706947785483E-3</v>
      </c>
      <c r="F38" s="111">
        <v>11</v>
      </c>
      <c r="G38" s="110">
        <v>2.4769196126998424E-3</v>
      </c>
      <c r="H38" s="111">
        <v>5</v>
      </c>
      <c r="I38" s="110">
        <v>1.1376564277588168E-3</v>
      </c>
      <c r="J38" s="111">
        <v>2</v>
      </c>
      <c r="K38" s="110">
        <v>4.2426813746287653E-4</v>
      </c>
      <c r="L38" s="111">
        <v>1</v>
      </c>
      <c r="M38" s="110">
        <v>3.4989503149055281E-4</v>
      </c>
      <c r="N38" s="111">
        <v>1</v>
      </c>
      <c r="O38" s="110">
        <v>2.7932960893854746E-4</v>
      </c>
      <c r="P38" s="111">
        <v>0</v>
      </c>
      <c r="Q38" s="110">
        <v>0</v>
      </c>
      <c r="R38" s="111">
        <v>0</v>
      </c>
      <c r="S38" s="108">
        <v>0</v>
      </c>
      <c r="T38" s="144">
        <v>35</v>
      </c>
      <c r="U38" s="148">
        <v>9.5458884494749763E-4</v>
      </c>
      <c r="V38" s="93"/>
      <c r="W38" s="104"/>
      <c r="X38" s="104"/>
      <c r="Y38" s="104"/>
      <c r="Z38" s="104"/>
      <c r="AA38" s="104"/>
      <c r="AB38" s="104"/>
      <c r="AC38" s="104"/>
      <c r="AD38" s="104"/>
    </row>
    <row r="39" spans="2:30" ht="22.2" customHeight="1" thickTop="1" thickBot="1" x14ac:dyDescent="0.35">
      <c r="B39" s="113">
        <v>7</v>
      </c>
      <c r="C39" s="114" t="s">
        <v>40</v>
      </c>
      <c r="D39" s="142">
        <v>225</v>
      </c>
      <c r="E39" s="90">
        <v>1.5919060421678222E-2</v>
      </c>
      <c r="F39" s="224">
        <v>60</v>
      </c>
      <c r="G39" s="90">
        <v>1.3510470614726414E-2</v>
      </c>
      <c r="H39" s="224">
        <v>27</v>
      </c>
      <c r="I39" s="90">
        <v>6.1433447098976114E-3</v>
      </c>
      <c r="J39" s="224">
        <v>19</v>
      </c>
      <c r="K39" s="90">
        <v>4.0305473058973272E-3</v>
      </c>
      <c r="L39" s="224">
        <v>5</v>
      </c>
      <c r="M39" s="90">
        <v>1.7494751574527641E-3</v>
      </c>
      <c r="N39" s="224">
        <v>7</v>
      </c>
      <c r="O39" s="90">
        <v>1.9553072625698325E-3</v>
      </c>
      <c r="P39" s="224">
        <v>0</v>
      </c>
      <c r="Q39" s="90">
        <v>0</v>
      </c>
      <c r="R39" s="224">
        <v>2</v>
      </c>
      <c r="S39" s="88">
        <v>1.6000000000000001E-3</v>
      </c>
      <c r="T39" s="142">
        <v>345</v>
      </c>
      <c r="U39" s="143">
        <v>9.4095186144824774E-3</v>
      </c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2:30" ht="22.2" customHeight="1" thickTop="1" x14ac:dyDescent="0.3">
      <c r="B40" s="105">
        <v>70</v>
      </c>
      <c r="C40" s="106" t="s">
        <v>77</v>
      </c>
      <c r="D40" s="144">
        <v>46</v>
      </c>
      <c r="E40" s="110">
        <v>3.2545634639875478E-3</v>
      </c>
      <c r="F40" s="111">
        <v>14</v>
      </c>
      <c r="G40" s="110">
        <v>3.1524431434361631E-3</v>
      </c>
      <c r="H40" s="111">
        <v>9</v>
      </c>
      <c r="I40" s="110">
        <v>2.0477815699658703E-3</v>
      </c>
      <c r="J40" s="111">
        <v>3</v>
      </c>
      <c r="K40" s="110">
        <v>6.3640220619431477E-4</v>
      </c>
      <c r="L40" s="111">
        <v>0</v>
      </c>
      <c r="M40" s="110">
        <v>0</v>
      </c>
      <c r="N40" s="111">
        <v>3</v>
      </c>
      <c r="O40" s="110">
        <v>8.3798882681564244E-4</v>
      </c>
      <c r="P40" s="111">
        <v>0</v>
      </c>
      <c r="Q40" s="110">
        <v>0</v>
      </c>
      <c r="R40" s="111">
        <v>1</v>
      </c>
      <c r="S40" s="108">
        <v>8.0000000000000004E-4</v>
      </c>
      <c r="T40" s="144">
        <v>76</v>
      </c>
      <c r="U40" s="148">
        <v>2.0728214918859949E-3</v>
      </c>
      <c r="V40" s="93"/>
      <c r="W40" s="104"/>
      <c r="X40" s="104"/>
      <c r="Y40" s="104"/>
      <c r="Z40" s="104"/>
      <c r="AA40" s="104"/>
      <c r="AB40" s="104"/>
      <c r="AC40" s="104"/>
      <c r="AD40" s="104"/>
    </row>
    <row r="41" spans="2:30" ht="22.2" customHeight="1" x14ac:dyDescent="0.3">
      <c r="B41" s="105">
        <v>71</v>
      </c>
      <c r="C41" s="106" t="s">
        <v>42</v>
      </c>
      <c r="D41" s="144">
        <v>53</v>
      </c>
      <c r="E41" s="110">
        <v>3.7498231215508703E-3</v>
      </c>
      <c r="F41" s="111">
        <v>23</v>
      </c>
      <c r="G41" s="110">
        <v>5.1790137356451252E-3</v>
      </c>
      <c r="H41" s="111">
        <v>7</v>
      </c>
      <c r="I41" s="110">
        <v>1.5927189988623437E-3</v>
      </c>
      <c r="J41" s="111">
        <v>11</v>
      </c>
      <c r="K41" s="110">
        <v>2.3334747560458209E-3</v>
      </c>
      <c r="L41" s="111">
        <v>3</v>
      </c>
      <c r="M41" s="110">
        <v>1.0496850944716584E-3</v>
      </c>
      <c r="N41" s="111">
        <v>3</v>
      </c>
      <c r="O41" s="110">
        <v>8.3798882681564244E-4</v>
      </c>
      <c r="P41" s="111">
        <v>0</v>
      </c>
      <c r="Q41" s="110">
        <v>0</v>
      </c>
      <c r="R41" s="111">
        <v>1</v>
      </c>
      <c r="S41" s="108">
        <v>8.0000000000000004E-4</v>
      </c>
      <c r="T41" s="144">
        <v>101</v>
      </c>
      <c r="U41" s="148">
        <v>2.754670666848493E-3</v>
      </c>
      <c r="V41" s="93"/>
      <c r="W41" s="104"/>
      <c r="X41" s="104"/>
      <c r="Y41" s="104"/>
      <c r="Z41" s="104"/>
      <c r="AA41" s="104"/>
      <c r="AB41" s="104"/>
      <c r="AC41" s="104"/>
      <c r="AD41" s="104"/>
    </row>
    <row r="42" spans="2:30" ht="22.2" customHeight="1" x14ac:dyDescent="0.3">
      <c r="B42" s="105">
        <v>72</v>
      </c>
      <c r="C42" s="106" t="s">
        <v>43</v>
      </c>
      <c r="D42" s="144">
        <v>58</v>
      </c>
      <c r="E42" s="110">
        <v>4.1035800198103859E-3</v>
      </c>
      <c r="F42" s="111">
        <v>9</v>
      </c>
      <c r="G42" s="110">
        <v>2.0265705922089621E-3</v>
      </c>
      <c r="H42" s="111">
        <v>8</v>
      </c>
      <c r="I42" s="110">
        <v>1.8202502844141069E-3</v>
      </c>
      <c r="J42" s="111">
        <v>4</v>
      </c>
      <c r="K42" s="110">
        <v>8.4853627492575306E-4</v>
      </c>
      <c r="L42" s="111">
        <v>0</v>
      </c>
      <c r="M42" s="110">
        <v>0</v>
      </c>
      <c r="N42" s="111">
        <v>1</v>
      </c>
      <c r="O42" s="110">
        <v>2.7932960893854746E-4</v>
      </c>
      <c r="P42" s="111">
        <v>0</v>
      </c>
      <c r="Q42" s="110">
        <v>0</v>
      </c>
      <c r="R42" s="111">
        <v>0</v>
      </c>
      <c r="S42" s="108">
        <v>0</v>
      </c>
      <c r="T42" s="144">
        <v>80</v>
      </c>
      <c r="U42" s="225">
        <v>2.1819173598799945E-3</v>
      </c>
      <c r="V42" s="93"/>
      <c r="W42" s="104"/>
      <c r="X42" s="104"/>
      <c r="Y42" s="104"/>
      <c r="Z42" s="104"/>
      <c r="AA42" s="104"/>
      <c r="AB42" s="104"/>
      <c r="AC42" s="104"/>
      <c r="AD42" s="104"/>
    </row>
    <row r="43" spans="2:30" ht="22.2" customHeight="1" thickBot="1" x14ac:dyDescent="0.35">
      <c r="B43" s="105">
        <v>79</v>
      </c>
      <c r="C43" s="106" t="s">
        <v>44</v>
      </c>
      <c r="D43" s="144">
        <v>68</v>
      </c>
      <c r="E43" s="110">
        <v>4.8110938163294188E-3</v>
      </c>
      <c r="F43" s="111">
        <v>14</v>
      </c>
      <c r="G43" s="110">
        <v>3.1524431434361631E-3</v>
      </c>
      <c r="H43" s="111">
        <v>3</v>
      </c>
      <c r="I43" s="110">
        <v>6.8259385665529011E-4</v>
      </c>
      <c r="J43" s="111">
        <v>1</v>
      </c>
      <c r="K43" s="110">
        <v>2.1213406873143826E-4</v>
      </c>
      <c r="L43" s="111">
        <v>2</v>
      </c>
      <c r="M43" s="110">
        <v>6.9979006298110562E-4</v>
      </c>
      <c r="N43" s="111">
        <v>0</v>
      </c>
      <c r="O43" s="110">
        <v>0</v>
      </c>
      <c r="P43" s="111">
        <v>0</v>
      </c>
      <c r="Q43" s="110">
        <v>0</v>
      </c>
      <c r="R43" s="111">
        <v>0</v>
      </c>
      <c r="S43" s="108">
        <v>0</v>
      </c>
      <c r="T43" s="144">
        <v>88</v>
      </c>
      <c r="U43" s="148">
        <v>2.4001090958679942E-3</v>
      </c>
      <c r="V43" s="93"/>
      <c r="W43" s="104"/>
      <c r="X43" s="104"/>
      <c r="Y43" s="104"/>
      <c r="Z43" s="104"/>
      <c r="AA43" s="104"/>
      <c r="AB43" s="104"/>
      <c r="AC43" s="104"/>
      <c r="AD43" s="104"/>
    </row>
    <row r="44" spans="2:30" ht="22.2" customHeight="1" thickTop="1" thickBot="1" x14ac:dyDescent="0.35">
      <c r="B44" s="113">
        <v>8</v>
      </c>
      <c r="C44" s="114" t="s">
        <v>45</v>
      </c>
      <c r="D44" s="142">
        <v>5</v>
      </c>
      <c r="E44" s="90">
        <v>3.5375689825951608E-4</v>
      </c>
      <c r="F44" s="224">
        <v>2</v>
      </c>
      <c r="G44" s="90">
        <v>4.5034902049088043E-4</v>
      </c>
      <c r="H44" s="224">
        <v>1</v>
      </c>
      <c r="I44" s="90">
        <v>2.2753128555176336E-4</v>
      </c>
      <c r="J44" s="224">
        <v>0</v>
      </c>
      <c r="K44" s="90">
        <v>0</v>
      </c>
      <c r="L44" s="224">
        <v>0</v>
      </c>
      <c r="M44" s="90">
        <v>0</v>
      </c>
      <c r="N44" s="224">
        <v>0</v>
      </c>
      <c r="O44" s="90">
        <v>0</v>
      </c>
      <c r="P44" s="224">
        <v>2</v>
      </c>
      <c r="Q44" s="90">
        <v>1.5467904098994587E-3</v>
      </c>
      <c r="R44" s="224">
        <v>0</v>
      </c>
      <c r="S44" s="88">
        <v>0</v>
      </c>
      <c r="T44" s="142">
        <v>10</v>
      </c>
      <c r="U44" s="143">
        <v>2.7273966998499932E-4</v>
      </c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2:30" ht="22.2" customHeight="1" thickTop="1" x14ac:dyDescent="0.3">
      <c r="B45" s="105">
        <v>80</v>
      </c>
      <c r="C45" s="106" t="s">
        <v>78</v>
      </c>
      <c r="D45" s="144">
        <v>0</v>
      </c>
      <c r="E45" s="110">
        <v>0</v>
      </c>
      <c r="F45" s="111">
        <v>0</v>
      </c>
      <c r="G45" s="110">
        <v>0</v>
      </c>
      <c r="H45" s="111">
        <v>0</v>
      </c>
      <c r="I45" s="110">
        <v>0</v>
      </c>
      <c r="J45" s="111">
        <v>0</v>
      </c>
      <c r="K45" s="110">
        <v>0</v>
      </c>
      <c r="L45" s="111">
        <v>0</v>
      </c>
      <c r="M45" s="110">
        <v>0</v>
      </c>
      <c r="N45" s="111">
        <v>0</v>
      </c>
      <c r="O45" s="110">
        <v>0</v>
      </c>
      <c r="P45" s="111">
        <v>0</v>
      </c>
      <c r="Q45" s="110">
        <v>0</v>
      </c>
      <c r="R45" s="111">
        <v>0</v>
      </c>
      <c r="S45" s="108">
        <v>0</v>
      </c>
      <c r="T45" s="144">
        <v>0</v>
      </c>
      <c r="U45" s="148">
        <v>0</v>
      </c>
      <c r="V45" s="93"/>
      <c r="W45" s="104"/>
      <c r="X45" s="104"/>
      <c r="Y45" s="104"/>
      <c r="Z45" s="104"/>
      <c r="AA45" s="104"/>
      <c r="AB45" s="104"/>
      <c r="AC45" s="104"/>
      <c r="AD45" s="104"/>
    </row>
    <row r="46" spans="2:30" ht="22.2" customHeight="1" x14ac:dyDescent="0.3">
      <c r="B46" s="105">
        <v>81</v>
      </c>
      <c r="C46" s="106" t="s">
        <v>47</v>
      </c>
      <c r="D46" s="144">
        <v>4</v>
      </c>
      <c r="E46" s="110">
        <v>2.8300551860761287E-4</v>
      </c>
      <c r="F46" s="111">
        <v>2</v>
      </c>
      <c r="G46" s="110">
        <v>4.5034902049088043E-4</v>
      </c>
      <c r="H46" s="111">
        <v>1</v>
      </c>
      <c r="I46" s="110">
        <v>2.2753128555176336E-4</v>
      </c>
      <c r="J46" s="111">
        <v>0</v>
      </c>
      <c r="K46" s="110">
        <v>0</v>
      </c>
      <c r="L46" s="111">
        <v>0</v>
      </c>
      <c r="M46" s="110">
        <v>0</v>
      </c>
      <c r="N46" s="111">
        <v>0</v>
      </c>
      <c r="O46" s="110">
        <v>0</v>
      </c>
      <c r="P46" s="111">
        <v>1</v>
      </c>
      <c r="Q46" s="110">
        <v>7.7339520494972935E-4</v>
      </c>
      <c r="R46" s="111">
        <v>0</v>
      </c>
      <c r="S46" s="108">
        <v>0</v>
      </c>
      <c r="T46" s="144">
        <v>8</v>
      </c>
      <c r="U46" s="148">
        <v>2.1819173598799945E-4</v>
      </c>
      <c r="V46" s="93"/>
      <c r="W46" s="104"/>
      <c r="X46" s="104"/>
      <c r="Y46" s="104"/>
      <c r="Z46" s="104"/>
      <c r="AA46" s="104"/>
      <c r="AB46" s="104"/>
      <c r="AC46" s="104"/>
      <c r="AD46" s="104"/>
    </row>
    <row r="47" spans="2:30" ht="22.2" customHeight="1" x14ac:dyDescent="0.3">
      <c r="B47" s="105">
        <v>82</v>
      </c>
      <c r="C47" s="106" t="s">
        <v>48</v>
      </c>
      <c r="D47" s="144">
        <v>0</v>
      </c>
      <c r="E47" s="110">
        <v>0</v>
      </c>
      <c r="F47" s="111">
        <v>0</v>
      </c>
      <c r="G47" s="110">
        <v>0</v>
      </c>
      <c r="H47" s="111">
        <v>0</v>
      </c>
      <c r="I47" s="110">
        <v>0</v>
      </c>
      <c r="J47" s="111">
        <v>0</v>
      </c>
      <c r="K47" s="110">
        <v>0</v>
      </c>
      <c r="L47" s="111">
        <v>0</v>
      </c>
      <c r="M47" s="110">
        <v>0</v>
      </c>
      <c r="N47" s="111">
        <v>0</v>
      </c>
      <c r="O47" s="110">
        <v>0</v>
      </c>
      <c r="P47" s="111">
        <v>0</v>
      </c>
      <c r="Q47" s="110">
        <v>0</v>
      </c>
      <c r="R47" s="111">
        <v>0</v>
      </c>
      <c r="S47" s="108">
        <v>0</v>
      </c>
      <c r="T47" s="144">
        <v>0</v>
      </c>
      <c r="U47" s="148">
        <v>0</v>
      </c>
      <c r="V47" s="93"/>
      <c r="W47" s="104"/>
      <c r="X47" s="104"/>
      <c r="Y47" s="104"/>
      <c r="Z47" s="104"/>
      <c r="AA47" s="104"/>
      <c r="AB47" s="104"/>
      <c r="AC47" s="104"/>
      <c r="AD47" s="104"/>
    </row>
    <row r="48" spans="2:30" ht="22.2" customHeight="1" thickBot="1" x14ac:dyDescent="0.35">
      <c r="B48" s="105">
        <v>89</v>
      </c>
      <c r="C48" s="106" t="s">
        <v>49</v>
      </c>
      <c r="D48" s="144">
        <v>1</v>
      </c>
      <c r="E48" s="110">
        <v>7.0751379651903218E-5</v>
      </c>
      <c r="F48" s="111">
        <v>0</v>
      </c>
      <c r="G48" s="110">
        <v>0</v>
      </c>
      <c r="H48" s="111">
        <v>0</v>
      </c>
      <c r="I48" s="110">
        <v>0</v>
      </c>
      <c r="J48" s="111">
        <v>0</v>
      </c>
      <c r="K48" s="110">
        <v>0</v>
      </c>
      <c r="L48" s="111">
        <v>0</v>
      </c>
      <c r="M48" s="110">
        <v>0</v>
      </c>
      <c r="N48" s="111">
        <v>0</v>
      </c>
      <c r="O48" s="110">
        <v>0</v>
      </c>
      <c r="P48" s="111">
        <v>1</v>
      </c>
      <c r="Q48" s="110">
        <v>7.7339520494972935E-4</v>
      </c>
      <c r="R48" s="111">
        <v>0</v>
      </c>
      <c r="S48" s="108">
        <v>0</v>
      </c>
      <c r="T48" s="144">
        <v>2</v>
      </c>
      <c r="U48" s="148">
        <v>5.4547933996999863E-5</v>
      </c>
      <c r="V48" s="93"/>
      <c r="W48" s="104"/>
      <c r="X48" s="104"/>
      <c r="Y48" s="104"/>
      <c r="Z48" s="104"/>
      <c r="AA48" s="104"/>
      <c r="AB48" s="104"/>
      <c r="AC48" s="104"/>
      <c r="AD48" s="104"/>
    </row>
    <row r="49" spans="2:30" ht="22.2" customHeight="1" thickTop="1" thickBot="1" x14ac:dyDescent="0.35">
      <c r="B49" s="113">
        <v>9</v>
      </c>
      <c r="C49" s="114" t="s">
        <v>50</v>
      </c>
      <c r="D49" s="142">
        <v>111</v>
      </c>
      <c r="E49" s="90">
        <v>7.8534031413612562E-3</v>
      </c>
      <c r="F49" s="224">
        <v>17</v>
      </c>
      <c r="G49" s="90">
        <v>3.8279666741724838E-3</v>
      </c>
      <c r="H49" s="224">
        <v>18</v>
      </c>
      <c r="I49" s="90">
        <v>4.0955631399317407E-3</v>
      </c>
      <c r="J49" s="224">
        <v>9</v>
      </c>
      <c r="K49" s="90">
        <v>1.9092066185829443E-3</v>
      </c>
      <c r="L49" s="224">
        <v>7</v>
      </c>
      <c r="M49" s="90">
        <v>2.4492652204338699E-3</v>
      </c>
      <c r="N49" s="224">
        <v>3</v>
      </c>
      <c r="O49" s="90">
        <v>8.3798882681564244E-4</v>
      </c>
      <c r="P49" s="224">
        <v>3</v>
      </c>
      <c r="Q49" s="90">
        <v>2.3201856148491878E-3</v>
      </c>
      <c r="R49" s="224">
        <v>5</v>
      </c>
      <c r="S49" s="88">
        <v>4.0000000000000001E-3</v>
      </c>
      <c r="T49" s="142">
        <v>173</v>
      </c>
      <c r="U49" s="143">
        <v>4.7183962907404887E-3</v>
      </c>
      <c r="V49" s="104"/>
      <c r="W49" s="104"/>
      <c r="X49" s="104"/>
      <c r="Y49" s="104"/>
      <c r="Z49" s="104"/>
      <c r="AA49" s="104"/>
      <c r="AB49" s="104"/>
      <c r="AC49" s="104"/>
      <c r="AD49" s="104"/>
    </row>
    <row r="50" spans="2:30" ht="22.2" customHeight="1" thickTop="1" x14ac:dyDescent="0.3">
      <c r="B50" s="105">
        <v>90</v>
      </c>
      <c r="C50" s="106" t="s">
        <v>51</v>
      </c>
      <c r="D50" s="144">
        <v>52</v>
      </c>
      <c r="E50" s="110">
        <v>3.6790717418989671E-3</v>
      </c>
      <c r="F50" s="111">
        <v>5</v>
      </c>
      <c r="G50" s="110">
        <v>1.125872551227201E-3</v>
      </c>
      <c r="H50" s="111">
        <v>8</v>
      </c>
      <c r="I50" s="110">
        <v>1.8202502844141069E-3</v>
      </c>
      <c r="J50" s="111">
        <v>5</v>
      </c>
      <c r="K50" s="110">
        <v>1.0606703436571913E-3</v>
      </c>
      <c r="L50" s="111">
        <v>4</v>
      </c>
      <c r="M50" s="110">
        <v>1.3995801259622112E-3</v>
      </c>
      <c r="N50" s="111">
        <v>2</v>
      </c>
      <c r="O50" s="110">
        <v>5.5865921787709492E-4</v>
      </c>
      <c r="P50" s="111">
        <v>2</v>
      </c>
      <c r="Q50" s="110">
        <v>1.5467904098994587E-3</v>
      </c>
      <c r="R50" s="111">
        <v>1</v>
      </c>
      <c r="S50" s="108">
        <v>8.0000000000000004E-4</v>
      </c>
      <c r="T50" s="144">
        <v>79</v>
      </c>
      <c r="U50" s="148">
        <v>2.1546433928814946E-3</v>
      </c>
      <c r="V50" s="93"/>
      <c r="W50" s="104"/>
      <c r="X50" s="104"/>
      <c r="Y50" s="104"/>
      <c r="Z50" s="104"/>
      <c r="AA50" s="104"/>
      <c r="AB50" s="104"/>
      <c r="AC50" s="104"/>
      <c r="AD50" s="104"/>
    </row>
    <row r="51" spans="2:30" ht="22.2" customHeight="1" x14ac:dyDescent="0.3">
      <c r="B51" s="105">
        <v>91</v>
      </c>
      <c r="C51" s="106" t="s">
        <v>52</v>
      </c>
      <c r="D51" s="144">
        <v>21</v>
      </c>
      <c r="E51" s="110">
        <v>1.4857789726899675E-3</v>
      </c>
      <c r="F51" s="111">
        <v>5</v>
      </c>
      <c r="G51" s="110">
        <v>1.125872551227201E-3</v>
      </c>
      <c r="H51" s="111">
        <v>0</v>
      </c>
      <c r="I51" s="110">
        <v>0</v>
      </c>
      <c r="J51" s="111">
        <v>1</v>
      </c>
      <c r="K51" s="110">
        <v>2.1213406873143826E-4</v>
      </c>
      <c r="L51" s="111">
        <v>1</v>
      </c>
      <c r="M51" s="110">
        <v>3.4989503149055281E-4</v>
      </c>
      <c r="N51" s="111">
        <v>0</v>
      </c>
      <c r="O51" s="110">
        <v>0</v>
      </c>
      <c r="P51" s="111">
        <v>0</v>
      </c>
      <c r="Q51" s="110">
        <v>0</v>
      </c>
      <c r="R51" s="111">
        <v>2</v>
      </c>
      <c r="S51" s="108">
        <v>1.6000000000000001E-3</v>
      </c>
      <c r="T51" s="144">
        <v>30</v>
      </c>
      <c r="U51" s="148">
        <v>8.18219009954998E-4</v>
      </c>
      <c r="V51" s="93"/>
      <c r="W51" s="104"/>
      <c r="X51" s="104"/>
      <c r="Y51" s="104"/>
      <c r="Z51" s="104"/>
      <c r="AA51" s="104"/>
      <c r="AB51" s="104"/>
      <c r="AC51" s="104"/>
      <c r="AD51" s="104"/>
    </row>
    <row r="52" spans="2:30" ht="22.2" customHeight="1" x14ac:dyDescent="0.3">
      <c r="B52" s="105">
        <v>92</v>
      </c>
      <c r="C52" s="106" t="s">
        <v>53</v>
      </c>
      <c r="D52" s="144">
        <v>9</v>
      </c>
      <c r="E52" s="110">
        <v>6.3676241686712895E-4</v>
      </c>
      <c r="F52" s="111">
        <v>1</v>
      </c>
      <c r="G52" s="110">
        <v>2.2517451024544022E-4</v>
      </c>
      <c r="H52" s="111">
        <v>4</v>
      </c>
      <c r="I52" s="110">
        <v>9.1012514220705344E-4</v>
      </c>
      <c r="J52" s="111">
        <v>0</v>
      </c>
      <c r="K52" s="110">
        <v>0</v>
      </c>
      <c r="L52" s="111">
        <v>0</v>
      </c>
      <c r="M52" s="110">
        <v>0</v>
      </c>
      <c r="N52" s="111">
        <v>1</v>
      </c>
      <c r="O52" s="110">
        <v>2.7932960893854746E-4</v>
      </c>
      <c r="P52" s="111">
        <v>0</v>
      </c>
      <c r="Q52" s="110">
        <v>0</v>
      </c>
      <c r="R52" s="111">
        <v>0</v>
      </c>
      <c r="S52" s="108">
        <v>0</v>
      </c>
      <c r="T52" s="144">
        <v>15</v>
      </c>
      <c r="U52" s="148">
        <v>4.09109504977499E-4</v>
      </c>
      <c r="V52" s="93"/>
      <c r="W52" s="104"/>
      <c r="X52" s="104"/>
      <c r="Y52" s="104"/>
      <c r="Z52" s="104"/>
      <c r="AA52" s="104"/>
      <c r="AB52" s="104"/>
      <c r="AC52" s="104"/>
      <c r="AD52" s="104"/>
    </row>
    <row r="53" spans="2:30" ht="22.2" customHeight="1" thickBot="1" x14ac:dyDescent="0.35">
      <c r="B53" s="105">
        <v>99</v>
      </c>
      <c r="C53" s="106" t="s">
        <v>54</v>
      </c>
      <c r="D53" s="144">
        <v>29</v>
      </c>
      <c r="E53" s="110">
        <v>2.0517900099051929E-3</v>
      </c>
      <c r="F53" s="111">
        <v>6</v>
      </c>
      <c r="G53" s="110">
        <v>1.3510470614726414E-3</v>
      </c>
      <c r="H53" s="111">
        <v>6</v>
      </c>
      <c r="I53" s="110">
        <v>1.3651877133105802E-3</v>
      </c>
      <c r="J53" s="111">
        <v>3</v>
      </c>
      <c r="K53" s="110">
        <v>6.3640220619431477E-4</v>
      </c>
      <c r="L53" s="111">
        <v>2</v>
      </c>
      <c r="M53" s="110">
        <v>6.9979006298110562E-4</v>
      </c>
      <c r="N53" s="111">
        <v>0</v>
      </c>
      <c r="O53" s="110">
        <v>0</v>
      </c>
      <c r="P53" s="111">
        <v>1</v>
      </c>
      <c r="Q53" s="110">
        <v>7.7339520494972935E-4</v>
      </c>
      <c r="R53" s="111">
        <v>2</v>
      </c>
      <c r="S53" s="108">
        <v>1.6000000000000001E-3</v>
      </c>
      <c r="T53" s="144">
        <v>49</v>
      </c>
      <c r="U53" s="148">
        <v>1.3364243829264966E-3</v>
      </c>
      <c r="V53" s="93"/>
      <c r="W53" s="104"/>
      <c r="X53" s="104"/>
      <c r="Y53" s="104"/>
      <c r="Z53" s="104"/>
      <c r="AA53" s="104"/>
      <c r="AB53" s="104"/>
      <c r="AC53" s="104"/>
      <c r="AD53" s="104"/>
    </row>
    <row r="54" spans="2:30" ht="22.2" customHeight="1" thickTop="1" thickBot="1" x14ac:dyDescent="0.35">
      <c r="B54" s="113">
        <v>10</v>
      </c>
      <c r="C54" s="114" t="s">
        <v>55</v>
      </c>
      <c r="D54" s="142">
        <v>20</v>
      </c>
      <c r="E54" s="90">
        <v>1.4150275930380641E-3</v>
      </c>
      <c r="F54" s="224">
        <v>11</v>
      </c>
      <c r="G54" s="90">
        <v>2.4769196126998424E-3</v>
      </c>
      <c r="H54" s="224">
        <v>5</v>
      </c>
      <c r="I54" s="90">
        <v>1.1376564277588168E-3</v>
      </c>
      <c r="J54" s="224">
        <v>5</v>
      </c>
      <c r="K54" s="90">
        <v>1.0606703436571913E-3</v>
      </c>
      <c r="L54" s="224">
        <v>0</v>
      </c>
      <c r="M54" s="90">
        <v>0</v>
      </c>
      <c r="N54" s="224">
        <v>0</v>
      </c>
      <c r="O54" s="90">
        <v>0</v>
      </c>
      <c r="P54" s="224">
        <v>1</v>
      </c>
      <c r="Q54" s="90">
        <v>7.7339520494972935E-4</v>
      </c>
      <c r="R54" s="224">
        <v>0</v>
      </c>
      <c r="S54" s="88">
        <v>0</v>
      </c>
      <c r="T54" s="142">
        <v>42</v>
      </c>
      <c r="U54" s="143">
        <v>1.1455066139369973E-3</v>
      </c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2:30" ht="22.2" customHeight="1" thickTop="1" x14ac:dyDescent="0.3">
      <c r="B55" s="105">
        <v>100</v>
      </c>
      <c r="C55" s="106" t="s">
        <v>56</v>
      </c>
      <c r="D55" s="144">
        <v>11</v>
      </c>
      <c r="E55" s="110">
        <v>7.7826517617093536E-4</v>
      </c>
      <c r="F55" s="111">
        <v>3</v>
      </c>
      <c r="G55" s="110">
        <v>6.755235307363207E-4</v>
      </c>
      <c r="H55" s="111">
        <v>3</v>
      </c>
      <c r="I55" s="110">
        <v>6.8259385665529011E-4</v>
      </c>
      <c r="J55" s="111">
        <v>2</v>
      </c>
      <c r="K55" s="110">
        <v>4.2426813746287653E-4</v>
      </c>
      <c r="L55" s="111">
        <v>0</v>
      </c>
      <c r="M55" s="110">
        <v>0</v>
      </c>
      <c r="N55" s="111">
        <v>0</v>
      </c>
      <c r="O55" s="110">
        <v>0</v>
      </c>
      <c r="P55" s="111">
        <v>0</v>
      </c>
      <c r="Q55" s="110">
        <v>0</v>
      </c>
      <c r="R55" s="111">
        <v>0</v>
      </c>
      <c r="S55" s="108">
        <v>0</v>
      </c>
      <c r="T55" s="144">
        <v>19</v>
      </c>
      <c r="U55" s="148">
        <v>5.1820537297149873E-4</v>
      </c>
      <c r="V55" s="93"/>
      <c r="W55" s="104"/>
      <c r="X55" s="104"/>
      <c r="Y55" s="104"/>
      <c r="Z55" s="104"/>
      <c r="AA55" s="104"/>
      <c r="AB55" s="104"/>
      <c r="AC55" s="104"/>
      <c r="AD55" s="104"/>
    </row>
    <row r="56" spans="2:30" ht="22.2" customHeight="1" x14ac:dyDescent="0.3">
      <c r="B56" s="105">
        <v>101</v>
      </c>
      <c r="C56" s="106" t="s">
        <v>57</v>
      </c>
      <c r="D56" s="144">
        <v>7</v>
      </c>
      <c r="E56" s="110">
        <v>4.9525965756332243E-4</v>
      </c>
      <c r="F56" s="111">
        <v>7</v>
      </c>
      <c r="G56" s="110">
        <v>1.5762215717180816E-3</v>
      </c>
      <c r="H56" s="111">
        <v>1</v>
      </c>
      <c r="I56" s="110">
        <v>2.2753128555176336E-4</v>
      </c>
      <c r="J56" s="111">
        <v>1</v>
      </c>
      <c r="K56" s="110">
        <v>2.1213406873143826E-4</v>
      </c>
      <c r="L56" s="111">
        <v>0</v>
      </c>
      <c r="M56" s="110">
        <v>0</v>
      </c>
      <c r="N56" s="111">
        <v>0</v>
      </c>
      <c r="O56" s="110">
        <v>0</v>
      </c>
      <c r="P56" s="111">
        <v>1</v>
      </c>
      <c r="Q56" s="110">
        <v>7.7339520494972935E-4</v>
      </c>
      <c r="R56" s="111">
        <v>0</v>
      </c>
      <c r="S56" s="108">
        <v>0</v>
      </c>
      <c r="T56" s="144">
        <v>17</v>
      </c>
      <c r="U56" s="148">
        <v>4.6365743897449886E-4</v>
      </c>
      <c r="V56" s="93"/>
      <c r="W56" s="104"/>
      <c r="X56" s="104"/>
      <c r="Y56" s="104"/>
      <c r="Z56" s="104"/>
      <c r="AA56" s="104"/>
      <c r="AB56" s="104"/>
      <c r="AC56" s="104"/>
      <c r="AD56" s="104"/>
    </row>
    <row r="57" spans="2:30" ht="22.2" customHeight="1" x14ac:dyDescent="0.3">
      <c r="B57" s="105">
        <v>102</v>
      </c>
      <c r="C57" s="106" t="s">
        <v>58</v>
      </c>
      <c r="D57" s="144">
        <v>0</v>
      </c>
      <c r="E57" s="110">
        <v>0</v>
      </c>
      <c r="F57" s="111">
        <v>0</v>
      </c>
      <c r="G57" s="110">
        <v>0</v>
      </c>
      <c r="H57" s="111">
        <v>0</v>
      </c>
      <c r="I57" s="110">
        <v>0</v>
      </c>
      <c r="J57" s="111">
        <v>0</v>
      </c>
      <c r="K57" s="110">
        <v>0</v>
      </c>
      <c r="L57" s="111">
        <v>0</v>
      </c>
      <c r="M57" s="110">
        <v>0</v>
      </c>
      <c r="N57" s="111">
        <v>0</v>
      </c>
      <c r="O57" s="110">
        <v>0</v>
      </c>
      <c r="P57" s="111">
        <v>0</v>
      </c>
      <c r="Q57" s="110">
        <v>0</v>
      </c>
      <c r="R57" s="111">
        <v>0</v>
      </c>
      <c r="S57" s="108">
        <v>0</v>
      </c>
      <c r="T57" s="144">
        <v>0</v>
      </c>
      <c r="U57" s="148">
        <v>0</v>
      </c>
      <c r="V57" s="93"/>
      <c r="W57" s="104"/>
      <c r="X57" s="104"/>
      <c r="Y57" s="104"/>
      <c r="Z57" s="104"/>
      <c r="AA57" s="104"/>
      <c r="AB57" s="104"/>
      <c r="AC57" s="104"/>
      <c r="AD57" s="104"/>
    </row>
    <row r="58" spans="2:30" ht="22.2" customHeight="1" x14ac:dyDescent="0.3">
      <c r="B58" s="105">
        <v>103</v>
      </c>
      <c r="C58" s="106" t="s">
        <v>59</v>
      </c>
      <c r="D58" s="144">
        <v>0</v>
      </c>
      <c r="E58" s="110">
        <v>0</v>
      </c>
      <c r="F58" s="111">
        <v>0</v>
      </c>
      <c r="G58" s="110">
        <v>0</v>
      </c>
      <c r="H58" s="111">
        <v>0</v>
      </c>
      <c r="I58" s="110">
        <v>0</v>
      </c>
      <c r="J58" s="111">
        <v>0</v>
      </c>
      <c r="K58" s="110">
        <v>0</v>
      </c>
      <c r="L58" s="111">
        <v>0</v>
      </c>
      <c r="M58" s="110">
        <v>0</v>
      </c>
      <c r="N58" s="111">
        <v>0</v>
      </c>
      <c r="O58" s="110">
        <v>0</v>
      </c>
      <c r="P58" s="111">
        <v>0</v>
      </c>
      <c r="Q58" s="110">
        <v>0</v>
      </c>
      <c r="R58" s="111">
        <v>0</v>
      </c>
      <c r="S58" s="108">
        <v>0</v>
      </c>
      <c r="T58" s="144">
        <v>0</v>
      </c>
      <c r="U58" s="148">
        <v>0</v>
      </c>
      <c r="V58" s="93"/>
      <c r="W58" s="104"/>
      <c r="X58" s="104"/>
      <c r="Y58" s="104"/>
      <c r="Z58" s="104"/>
      <c r="AA58" s="104"/>
      <c r="AB58" s="104"/>
      <c r="AC58" s="104"/>
      <c r="AD58" s="104"/>
    </row>
    <row r="59" spans="2:30" ht="22.2" customHeight="1" thickBot="1" x14ac:dyDescent="0.35">
      <c r="B59" s="105">
        <v>109</v>
      </c>
      <c r="C59" s="106" t="s">
        <v>60</v>
      </c>
      <c r="D59" s="144">
        <v>2</v>
      </c>
      <c r="E59" s="110">
        <v>1.4150275930380644E-4</v>
      </c>
      <c r="F59" s="111">
        <v>1</v>
      </c>
      <c r="G59" s="110">
        <v>2.2517451024544022E-4</v>
      </c>
      <c r="H59" s="111">
        <v>1</v>
      </c>
      <c r="I59" s="110">
        <v>2.2753128555176336E-4</v>
      </c>
      <c r="J59" s="111">
        <v>2</v>
      </c>
      <c r="K59" s="110">
        <v>4.2426813746287653E-4</v>
      </c>
      <c r="L59" s="111">
        <v>0</v>
      </c>
      <c r="M59" s="110">
        <v>0</v>
      </c>
      <c r="N59" s="111">
        <v>0</v>
      </c>
      <c r="O59" s="110">
        <v>0</v>
      </c>
      <c r="P59" s="111">
        <v>0</v>
      </c>
      <c r="Q59" s="110">
        <v>0</v>
      </c>
      <c r="R59" s="111">
        <v>0</v>
      </c>
      <c r="S59" s="108">
        <v>0</v>
      </c>
      <c r="T59" s="144">
        <v>6</v>
      </c>
      <c r="U59" s="148">
        <v>1.6364380199099959E-4</v>
      </c>
      <c r="V59" s="93"/>
      <c r="W59" s="104"/>
      <c r="X59" s="104"/>
      <c r="Y59" s="104"/>
      <c r="Z59" s="104"/>
      <c r="AA59" s="104"/>
      <c r="AB59" s="104"/>
      <c r="AC59" s="104"/>
      <c r="AD59" s="104"/>
    </row>
    <row r="60" spans="2:30" ht="22.2" customHeight="1" thickTop="1" thickBot="1" x14ac:dyDescent="0.35">
      <c r="B60" s="113">
        <v>11</v>
      </c>
      <c r="C60" s="114" t="s">
        <v>61</v>
      </c>
      <c r="D60" s="142">
        <v>573</v>
      </c>
      <c r="E60" s="90">
        <v>4.0540540540540543E-2</v>
      </c>
      <c r="F60" s="224">
        <v>100</v>
      </c>
      <c r="G60" s="90">
        <v>2.251745102454402E-2</v>
      </c>
      <c r="H60" s="224">
        <v>110</v>
      </c>
      <c r="I60" s="90">
        <v>2.502844141069397E-2</v>
      </c>
      <c r="J60" s="224">
        <v>127</v>
      </c>
      <c r="K60" s="90">
        <v>2.6941026728892661E-2</v>
      </c>
      <c r="L60" s="224">
        <v>88</v>
      </c>
      <c r="M60" s="90">
        <v>3.0790762771168649E-2</v>
      </c>
      <c r="N60" s="224">
        <v>109</v>
      </c>
      <c r="O60" s="90">
        <v>3.0446927374301675E-2</v>
      </c>
      <c r="P60" s="224">
        <v>49</v>
      </c>
      <c r="Q60" s="90">
        <v>3.7896365042536739E-2</v>
      </c>
      <c r="R60" s="224">
        <v>92</v>
      </c>
      <c r="S60" s="88">
        <v>7.3599999999999999E-2</v>
      </c>
      <c r="T60" s="142">
        <v>1248</v>
      </c>
      <c r="U60" s="143">
        <v>3.4037910814127915E-2</v>
      </c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2:30" ht="22.2" customHeight="1" thickTop="1" x14ac:dyDescent="0.3">
      <c r="B61" s="105">
        <v>110</v>
      </c>
      <c r="C61" s="106" t="s">
        <v>62</v>
      </c>
      <c r="D61" s="144">
        <v>111</v>
      </c>
      <c r="E61" s="110">
        <v>7.8534031413612562E-3</v>
      </c>
      <c r="F61" s="111">
        <v>38</v>
      </c>
      <c r="G61" s="110">
        <v>8.5566313893267274E-3</v>
      </c>
      <c r="H61" s="111">
        <v>35</v>
      </c>
      <c r="I61" s="110">
        <v>7.9635949943117172E-3</v>
      </c>
      <c r="J61" s="111">
        <v>25</v>
      </c>
      <c r="K61" s="110">
        <v>5.3033517182859563E-3</v>
      </c>
      <c r="L61" s="111">
        <v>16</v>
      </c>
      <c r="M61" s="110">
        <v>5.598320503848845E-3</v>
      </c>
      <c r="N61" s="111">
        <v>17</v>
      </c>
      <c r="O61" s="110">
        <v>4.7486033519553075E-3</v>
      </c>
      <c r="P61" s="111">
        <v>14</v>
      </c>
      <c r="Q61" s="110">
        <v>1.082753286929621E-2</v>
      </c>
      <c r="R61" s="111">
        <v>20</v>
      </c>
      <c r="S61" s="108">
        <v>1.6E-2</v>
      </c>
      <c r="T61" s="144">
        <v>276</v>
      </c>
      <c r="U61" s="148">
        <v>7.5276148915859814E-3</v>
      </c>
      <c r="V61" s="93"/>
      <c r="W61" s="104"/>
      <c r="X61" s="104"/>
      <c r="Y61" s="104"/>
      <c r="Z61" s="104"/>
      <c r="AA61" s="104"/>
      <c r="AB61" s="104"/>
      <c r="AC61" s="104"/>
      <c r="AD61" s="104"/>
    </row>
    <row r="62" spans="2:30" ht="22.2" customHeight="1" x14ac:dyDescent="0.3">
      <c r="B62" s="105">
        <v>111</v>
      </c>
      <c r="C62" s="106" t="s">
        <v>63</v>
      </c>
      <c r="D62" s="144">
        <v>347</v>
      </c>
      <c r="E62" s="110">
        <v>2.4550728739210416E-2</v>
      </c>
      <c r="F62" s="111">
        <v>35</v>
      </c>
      <c r="G62" s="110">
        <v>7.8811078585904071E-3</v>
      </c>
      <c r="H62" s="111">
        <v>59</v>
      </c>
      <c r="I62" s="110">
        <v>1.3424345847554038E-2</v>
      </c>
      <c r="J62" s="111">
        <v>80</v>
      </c>
      <c r="K62" s="110">
        <v>1.6970725498515062E-2</v>
      </c>
      <c r="L62" s="111">
        <v>59</v>
      </c>
      <c r="M62" s="110">
        <v>2.0643806857942617E-2</v>
      </c>
      <c r="N62" s="111">
        <v>74</v>
      </c>
      <c r="O62" s="110">
        <v>2.0670391061452513E-2</v>
      </c>
      <c r="P62" s="111">
        <v>23</v>
      </c>
      <c r="Q62" s="110">
        <v>1.7788089713843776E-2</v>
      </c>
      <c r="R62" s="111">
        <v>59</v>
      </c>
      <c r="S62" s="108">
        <v>4.7199999999999999E-2</v>
      </c>
      <c r="T62" s="144">
        <v>736</v>
      </c>
      <c r="U62" s="148">
        <v>2.0073639710895951E-2</v>
      </c>
      <c r="V62" s="93"/>
      <c r="W62" s="104"/>
      <c r="X62" s="104"/>
      <c r="Y62" s="104"/>
      <c r="Z62" s="104"/>
      <c r="AA62" s="104"/>
      <c r="AB62" s="104"/>
      <c r="AC62" s="104"/>
      <c r="AD62" s="104"/>
    </row>
    <row r="63" spans="2:30" ht="22.2" customHeight="1" x14ac:dyDescent="0.3">
      <c r="B63" s="105">
        <v>112</v>
      </c>
      <c r="C63" s="106" t="s">
        <v>64</v>
      </c>
      <c r="D63" s="144">
        <v>93</v>
      </c>
      <c r="E63" s="110">
        <v>6.5798783076269985E-3</v>
      </c>
      <c r="F63" s="111">
        <v>12</v>
      </c>
      <c r="G63" s="110">
        <v>2.7020941229452828E-3</v>
      </c>
      <c r="H63" s="111">
        <v>9</v>
      </c>
      <c r="I63" s="110">
        <v>2.0477815699658703E-3</v>
      </c>
      <c r="J63" s="111">
        <v>18</v>
      </c>
      <c r="K63" s="110">
        <v>3.818413237165889E-3</v>
      </c>
      <c r="L63" s="111">
        <v>12</v>
      </c>
      <c r="M63" s="110">
        <v>4.1987403778866337E-3</v>
      </c>
      <c r="N63" s="111">
        <v>14</v>
      </c>
      <c r="O63" s="110">
        <v>3.910614525139665E-3</v>
      </c>
      <c r="P63" s="111">
        <v>9</v>
      </c>
      <c r="Q63" s="110">
        <v>6.9605568445475635E-3</v>
      </c>
      <c r="R63" s="111">
        <v>12</v>
      </c>
      <c r="S63" s="108">
        <v>9.5999999999999992E-3</v>
      </c>
      <c r="T63" s="144">
        <v>179</v>
      </c>
      <c r="U63" s="148">
        <v>4.8820400927314881E-3</v>
      </c>
      <c r="V63" s="93"/>
      <c r="W63" s="104"/>
      <c r="X63" s="104"/>
      <c r="Y63" s="104"/>
      <c r="Z63" s="104"/>
      <c r="AA63" s="104"/>
      <c r="AB63" s="104"/>
      <c r="AC63" s="104"/>
      <c r="AD63" s="104"/>
    </row>
    <row r="64" spans="2:30" ht="22.2" customHeight="1" thickBot="1" x14ac:dyDescent="0.35">
      <c r="B64" s="105">
        <v>119</v>
      </c>
      <c r="C64" s="106" t="s">
        <v>65</v>
      </c>
      <c r="D64" s="144">
        <v>22</v>
      </c>
      <c r="E64" s="110">
        <v>1.5565303523418707E-3</v>
      </c>
      <c r="F64" s="111">
        <v>15</v>
      </c>
      <c r="G64" s="110">
        <v>3.3776176536816031E-3</v>
      </c>
      <c r="H64" s="111">
        <v>7</v>
      </c>
      <c r="I64" s="110">
        <v>1.5927189988623437E-3</v>
      </c>
      <c r="J64" s="111">
        <v>4</v>
      </c>
      <c r="K64" s="110">
        <v>8.4853627492575306E-4</v>
      </c>
      <c r="L64" s="111">
        <v>1</v>
      </c>
      <c r="M64" s="110">
        <v>3.4989503149055281E-4</v>
      </c>
      <c r="N64" s="111">
        <v>4</v>
      </c>
      <c r="O64" s="110">
        <v>1.1173184357541898E-3</v>
      </c>
      <c r="P64" s="111">
        <v>3</v>
      </c>
      <c r="Q64" s="110">
        <v>2.3201856148491878E-3</v>
      </c>
      <c r="R64" s="111">
        <v>1</v>
      </c>
      <c r="S64" s="108">
        <v>8.0000000000000004E-4</v>
      </c>
      <c r="T64" s="144">
        <v>57</v>
      </c>
      <c r="U64" s="148">
        <v>1.5546161189144961E-3</v>
      </c>
      <c r="V64" s="93"/>
      <c r="W64" s="104"/>
      <c r="X64" s="104"/>
      <c r="Y64" s="104"/>
      <c r="Z64" s="104"/>
      <c r="AA64" s="104"/>
      <c r="AB64" s="104"/>
      <c r="AC64" s="104"/>
      <c r="AD64" s="104"/>
    </row>
    <row r="65" spans="2:138" ht="22.2" customHeight="1" thickTop="1" thickBot="1" x14ac:dyDescent="0.35">
      <c r="B65" s="113">
        <v>120</v>
      </c>
      <c r="C65" s="114" t="s">
        <v>66</v>
      </c>
      <c r="D65" s="142">
        <v>264</v>
      </c>
      <c r="E65" s="90">
        <v>1.867836422810245E-2</v>
      </c>
      <c r="F65" s="224">
        <v>106</v>
      </c>
      <c r="G65" s="90">
        <v>2.3868498086016664E-2</v>
      </c>
      <c r="H65" s="224">
        <v>106</v>
      </c>
      <c r="I65" s="90">
        <v>2.4118316268486917E-2</v>
      </c>
      <c r="J65" s="224">
        <v>93</v>
      </c>
      <c r="K65" s="90">
        <v>1.972846839202376E-2</v>
      </c>
      <c r="L65" s="224">
        <v>78</v>
      </c>
      <c r="M65" s="90">
        <v>2.729181245626312E-2</v>
      </c>
      <c r="N65" s="224">
        <v>87</v>
      </c>
      <c r="O65" s="90">
        <v>2.430167597765363E-2</v>
      </c>
      <c r="P65" s="224">
        <v>56</v>
      </c>
      <c r="Q65" s="90">
        <v>4.3310131477184842E-2</v>
      </c>
      <c r="R65" s="224">
        <v>63</v>
      </c>
      <c r="S65" s="88">
        <v>5.04E-2</v>
      </c>
      <c r="T65" s="142">
        <v>853</v>
      </c>
      <c r="U65" s="143">
        <v>2.3264693849720443E-2</v>
      </c>
      <c r="V65" s="93"/>
      <c r="W65" s="104"/>
      <c r="X65" s="104"/>
      <c r="Y65" s="104"/>
      <c r="Z65" s="104"/>
      <c r="AA65" s="104"/>
      <c r="AB65" s="104"/>
      <c r="AC65" s="104"/>
      <c r="AD65" s="104"/>
    </row>
    <row r="66" spans="2:138" ht="22.2" customHeight="1" thickTop="1" thickBot="1" x14ac:dyDescent="0.35">
      <c r="B66" s="113">
        <v>999</v>
      </c>
      <c r="C66" s="114" t="s">
        <v>67</v>
      </c>
      <c r="D66" s="142">
        <v>467</v>
      </c>
      <c r="E66" s="90">
        <v>3.3040894297438797E-2</v>
      </c>
      <c r="F66" s="224">
        <v>70</v>
      </c>
      <c r="G66" s="90">
        <v>1.5762215717180814E-2</v>
      </c>
      <c r="H66" s="224">
        <v>63</v>
      </c>
      <c r="I66" s="90">
        <v>1.4334470989761093E-2</v>
      </c>
      <c r="J66" s="224">
        <v>54</v>
      </c>
      <c r="K66" s="90">
        <v>1.1455239711497667E-2</v>
      </c>
      <c r="L66" s="224">
        <v>22</v>
      </c>
      <c r="M66" s="90">
        <v>7.6976906927921623E-3</v>
      </c>
      <c r="N66" s="224">
        <v>28</v>
      </c>
      <c r="O66" s="90">
        <v>7.82122905027933E-3</v>
      </c>
      <c r="P66" s="224">
        <v>11</v>
      </c>
      <c r="Q66" s="90">
        <v>8.5073472544470227E-3</v>
      </c>
      <c r="R66" s="224">
        <v>11</v>
      </c>
      <c r="S66" s="88">
        <v>8.8000000000000005E-3</v>
      </c>
      <c r="T66" s="142">
        <v>726</v>
      </c>
      <c r="U66" s="143">
        <v>1.9800900040910951E-2</v>
      </c>
      <c r="V66" s="93"/>
      <c r="W66" s="104"/>
      <c r="X66" s="104"/>
      <c r="Y66" s="104"/>
      <c r="Z66" s="104"/>
      <c r="AA66" s="104"/>
      <c r="AB66" s="104"/>
      <c r="AC66" s="104"/>
      <c r="AD66" s="104"/>
    </row>
    <row r="67" spans="2:138" ht="22.2" customHeight="1" thickTop="1" thickBot="1" x14ac:dyDescent="0.35">
      <c r="B67" s="276" t="s">
        <v>68</v>
      </c>
      <c r="C67" s="277"/>
      <c r="D67" s="169">
        <v>14134</v>
      </c>
      <c r="E67" s="123">
        <v>1</v>
      </c>
      <c r="F67" s="170">
        <v>4441</v>
      </c>
      <c r="G67" s="123">
        <v>1</v>
      </c>
      <c r="H67" s="170">
        <v>4395</v>
      </c>
      <c r="I67" s="123">
        <v>1.0000000000000002</v>
      </c>
      <c r="J67" s="170">
        <v>4714</v>
      </c>
      <c r="K67" s="123">
        <v>1</v>
      </c>
      <c r="L67" s="170">
        <v>2858</v>
      </c>
      <c r="M67" s="123">
        <v>0.99999999999999989</v>
      </c>
      <c r="N67" s="170">
        <v>3580</v>
      </c>
      <c r="O67" s="123">
        <v>1</v>
      </c>
      <c r="P67" s="170">
        <v>1293</v>
      </c>
      <c r="Q67" s="123">
        <v>1</v>
      </c>
      <c r="R67" s="170">
        <v>1250</v>
      </c>
      <c r="S67" s="121">
        <v>1</v>
      </c>
      <c r="T67" s="169">
        <v>36665</v>
      </c>
      <c r="U67" s="150">
        <v>0.99999999999999989</v>
      </c>
      <c r="V67" s="126"/>
      <c r="W67" s="104"/>
      <c r="X67" s="104"/>
      <c r="Y67" s="104"/>
      <c r="Z67" s="104"/>
      <c r="AA67" s="104"/>
      <c r="AB67" s="104"/>
      <c r="AC67" s="104"/>
      <c r="AD67" s="104"/>
    </row>
    <row r="68" spans="2:138" s="80" customFormat="1" ht="15.6" thickTop="1" thickBot="1" x14ac:dyDescent="0.35">
      <c r="B68" s="153"/>
      <c r="C68" s="153"/>
      <c r="D68" s="153"/>
      <c r="E68" s="153"/>
      <c r="F68" s="153"/>
      <c r="G68" s="153"/>
      <c r="H68" s="153"/>
      <c r="I68" s="153"/>
      <c r="J68" s="153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</row>
    <row r="69" spans="2:138" ht="22.2" customHeight="1" thickTop="1" x14ac:dyDescent="0.3">
      <c r="B69" s="151" t="s">
        <v>333</v>
      </c>
      <c r="C69" s="152"/>
      <c r="D69" s="173"/>
      <c r="E69" s="173"/>
      <c r="F69" s="153"/>
      <c r="G69" s="153"/>
      <c r="H69" s="153"/>
      <c r="I69" s="153"/>
      <c r="J69" s="153"/>
      <c r="K69" s="153"/>
      <c r="L69" s="174"/>
      <c r="M69" s="153"/>
      <c r="N69" s="80"/>
      <c r="O69" s="80"/>
      <c r="P69" s="80"/>
      <c r="Q69" s="80"/>
      <c r="R69" s="80"/>
      <c r="S69" s="80"/>
      <c r="T69" s="80"/>
      <c r="U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</row>
    <row r="70" spans="2:138" ht="22.2" customHeight="1" thickBot="1" x14ac:dyDescent="0.35">
      <c r="B70" s="155" t="s">
        <v>339</v>
      </c>
      <c r="C70" s="156"/>
      <c r="D70" s="173"/>
      <c r="E70" s="173"/>
      <c r="F70" s="153"/>
      <c r="G70" s="153"/>
      <c r="H70" s="153"/>
      <c r="I70" s="153"/>
      <c r="J70" s="153"/>
      <c r="K70" s="153"/>
      <c r="L70" s="153"/>
      <c r="M70" s="153"/>
      <c r="N70" s="80"/>
      <c r="O70" s="80"/>
      <c r="P70" s="80"/>
      <c r="Q70" s="80"/>
      <c r="R70" s="80"/>
      <c r="S70" s="80"/>
      <c r="T70" s="80"/>
      <c r="U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s="80" customFormat="1" ht="15" thickTop="1" x14ac:dyDescent="0.3"/>
    <row r="72" spans="2:138" s="80" customFormat="1" x14ac:dyDescent="0.3"/>
    <row r="73" spans="2:138" s="80" customFormat="1" x14ac:dyDescent="0.3"/>
    <row r="74" spans="2:138" s="80" customFormat="1" x14ac:dyDescent="0.3"/>
    <row r="75" spans="2:138" s="80" customFormat="1" x14ac:dyDescent="0.3"/>
    <row r="76" spans="2:138" s="80" customFormat="1" x14ac:dyDescent="0.3"/>
    <row r="77" spans="2:138" s="80" customFormat="1" x14ac:dyDescent="0.3"/>
    <row r="78" spans="2:138" s="80" customFormat="1" x14ac:dyDescent="0.3"/>
    <row r="79" spans="2:138" s="80" customFormat="1" x14ac:dyDescent="0.3"/>
    <row r="80" spans="2:138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</sheetData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zoomScaleNormal="100" workbookViewId="0">
      <selection activeCell="D20" sqref="D20"/>
    </sheetView>
  </sheetViews>
  <sheetFormatPr defaultColWidth="9.109375" defaultRowHeight="14.4" x14ac:dyDescent="0.3"/>
  <cols>
    <col min="1" max="1" width="7.6640625" style="53" customWidth="1"/>
    <col min="2" max="2" width="76.33203125" style="53" customWidth="1"/>
    <col min="3" max="3" width="12.109375" bestFit="1" customWidth="1"/>
    <col min="4" max="20" width="11" customWidth="1"/>
    <col min="21" max="21" width="12.109375" bestFit="1" customWidth="1"/>
    <col min="22" max="22" width="11" customWidth="1"/>
  </cols>
  <sheetData>
    <row r="1" spans="1:23" ht="25.2" customHeight="1" thickTop="1" thickBot="1" x14ac:dyDescent="0.35">
      <c r="A1" s="332" t="s">
        <v>204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5"/>
    </row>
    <row r="2" spans="1:23" ht="25.2" customHeight="1" thickTop="1" thickBot="1" x14ac:dyDescent="0.35">
      <c r="A2" s="336" t="s">
        <v>2</v>
      </c>
      <c r="B2" s="339" t="s">
        <v>85</v>
      </c>
      <c r="C2" s="342" t="s">
        <v>102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4" t="s">
        <v>91</v>
      </c>
      <c r="V2" s="345"/>
    </row>
    <row r="3" spans="1:23" ht="25.2" customHeight="1" x14ac:dyDescent="0.3">
      <c r="A3" s="337"/>
      <c r="B3" s="340"/>
      <c r="C3" s="348">
        <v>0</v>
      </c>
      <c r="D3" s="327"/>
      <c r="E3" s="328" t="s">
        <v>103</v>
      </c>
      <c r="F3" s="329"/>
      <c r="G3" s="326" t="s">
        <v>104</v>
      </c>
      <c r="H3" s="327"/>
      <c r="I3" s="328" t="s">
        <v>105</v>
      </c>
      <c r="J3" s="329"/>
      <c r="K3" s="326" t="s">
        <v>106</v>
      </c>
      <c r="L3" s="327"/>
      <c r="M3" s="328" t="s">
        <v>107</v>
      </c>
      <c r="N3" s="329"/>
      <c r="O3" s="326" t="s">
        <v>108</v>
      </c>
      <c r="P3" s="327"/>
      <c r="Q3" s="328" t="s">
        <v>109</v>
      </c>
      <c r="R3" s="329"/>
      <c r="S3" s="326" t="s">
        <v>75</v>
      </c>
      <c r="T3" s="327"/>
      <c r="U3" s="346"/>
      <c r="V3" s="347"/>
    </row>
    <row r="4" spans="1:23" ht="25.2" customHeight="1" thickBot="1" x14ac:dyDescent="0.35">
      <c r="A4" s="338"/>
      <c r="B4" s="341"/>
      <c r="C4" s="25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51" t="s">
        <v>3</v>
      </c>
      <c r="V4" s="52" t="s">
        <v>4</v>
      </c>
    </row>
    <row r="5" spans="1:23" ht="15" thickBot="1" x14ac:dyDescent="0.35">
      <c r="A5" s="39" t="s">
        <v>5</v>
      </c>
      <c r="B5" s="21" t="s">
        <v>6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206</v>
      </c>
    </row>
    <row r="6" spans="1:23" ht="15.75" thickBot="1" x14ac:dyDescent="0.3">
      <c r="A6" s="3" t="s">
        <v>7</v>
      </c>
      <c r="B6" s="4" t="s">
        <v>8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ht="15" x14ac:dyDescent="0.25">
      <c r="A7" s="14">
        <v>10</v>
      </c>
      <c r="B7" s="15" t="s">
        <v>9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207</v>
      </c>
    </row>
    <row r="8" spans="1:23" ht="15" x14ac:dyDescent="0.25">
      <c r="A8" s="10">
        <v>11</v>
      </c>
      <c r="B8" s="11" t="s">
        <v>10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208</v>
      </c>
    </row>
    <row r="9" spans="1:23" ht="15" x14ac:dyDescent="0.25">
      <c r="A9" s="10">
        <v>12</v>
      </c>
      <c r="B9" s="11" t="s">
        <v>11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ht="15" x14ac:dyDescent="0.25">
      <c r="A10" s="10">
        <v>13</v>
      </c>
      <c r="B10" s="11" t="s">
        <v>12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210</v>
      </c>
    </row>
    <row r="11" spans="1:23" ht="15.75" thickBot="1" x14ac:dyDescent="0.3">
      <c r="A11" s="12">
        <v>19</v>
      </c>
      <c r="B11" s="13" t="s">
        <v>13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211</v>
      </c>
    </row>
    <row r="12" spans="1:23" ht="15.75" thickBot="1" x14ac:dyDescent="0.3">
      <c r="A12" s="3">
        <v>2</v>
      </c>
      <c r="B12" s="4" t="s">
        <v>14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ht="15" x14ac:dyDescent="0.25">
      <c r="A13" s="14">
        <v>20</v>
      </c>
      <c r="B13" s="15" t="s">
        <v>15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212</v>
      </c>
    </row>
    <row r="14" spans="1:23" x14ac:dyDescent="0.3">
      <c r="A14" s="10">
        <v>21</v>
      </c>
      <c r="B14" s="11" t="s">
        <v>16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213</v>
      </c>
    </row>
    <row r="15" spans="1:23" ht="15" x14ac:dyDescent="0.25">
      <c r="A15" s="10">
        <v>22</v>
      </c>
      <c r="B15" s="11" t="s">
        <v>17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214</v>
      </c>
    </row>
    <row r="16" spans="1:23" ht="15.75" thickBot="1" x14ac:dyDescent="0.3">
      <c r="A16" s="12">
        <v>29</v>
      </c>
      <c r="B16" s="13" t="s">
        <v>18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215</v>
      </c>
    </row>
    <row r="17" spans="1:23" ht="15.75" thickBot="1" x14ac:dyDescent="0.3">
      <c r="A17" s="3">
        <v>3</v>
      </c>
      <c r="B17" s="4" t="s">
        <v>19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ht="15" x14ac:dyDescent="0.25">
      <c r="A18" s="14">
        <v>30</v>
      </c>
      <c r="B18" s="60" t="s">
        <v>20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216</v>
      </c>
    </row>
    <row r="19" spans="1:23" ht="15" x14ac:dyDescent="0.25">
      <c r="A19" s="10">
        <v>31</v>
      </c>
      <c r="B19" s="11" t="s">
        <v>21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217</v>
      </c>
    </row>
    <row r="20" spans="1:23" ht="15" x14ac:dyDescent="0.25">
      <c r="A20" s="10">
        <v>32</v>
      </c>
      <c r="B20" s="11" t="s">
        <v>22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.75" thickBot="1" x14ac:dyDescent="0.3">
      <c r="A21" s="12">
        <v>39</v>
      </c>
      <c r="B21" s="13" t="s">
        <v>23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219</v>
      </c>
    </row>
    <row r="22" spans="1:23" ht="15.75" thickBot="1" x14ac:dyDescent="0.3">
      <c r="A22" s="3">
        <v>4</v>
      </c>
      <c r="B22" s="4" t="s">
        <v>24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ht="15" x14ac:dyDescent="0.25">
      <c r="A23" s="14">
        <v>40</v>
      </c>
      <c r="B23" s="15" t="s">
        <v>25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220</v>
      </c>
    </row>
    <row r="24" spans="1:23" ht="15.75" thickBot="1" x14ac:dyDescent="0.3">
      <c r="A24" s="18">
        <v>41</v>
      </c>
      <c r="B24" s="19" t="s">
        <v>26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221</v>
      </c>
    </row>
    <row r="25" spans="1:23" ht="15.75" thickBot="1" x14ac:dyDescent="0.3">
      <c r="A25" s="3">
        <v>5</v>
      </c>
      <c r="B25" s="4" t="s">
        <v>27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3">
      <c r="A26" s="6">
        <v>50</v>
      </c>
      <c r="B26" s="7" t="s">
        <v>29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222</v>
      </c>
    </row>
    <row r="27" spans="1:23" x14ac:dyDescent="0.3">
      <c r="A27" s="10">
        <v>51</v>
      </c>
      <c r="B27" s="11" t="s">
        <v>29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223</v>
      </c>
    </row>
    <row r="28" spans="1:23" x14ac:dyDescent="0.3">
      <c r="A28" s="10">
        <v>52</v>
      </c>
      <c r="B28" s="11" t="s">
        <v>30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224</v>
      </c>
    </row>
    <row r="29" spans="1:23" ht="27.6" x14ac:dyDescent="0.3">
      <c r="A29" s="10">
        <v>53</v>
      </c>
      <c r="B29" s="11" t="s">
        <v>31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225</v>
      </c>
    </row>
    <row r="30" spans="1:23" x14ac:dyDescent="0.3">
      <c r="A30" s="10">
        <v>54</v>
      </c>
      <c r="B30" s="11" t="s">
        <v>32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226</v>
      </c>
    </row>
    <row r="31" spans="1:23" ht="15" thickBot="1" x14ac:dyDescent="0.35">
      <c r="A31" s="12">
        <v>59</v>
      </c>
      <c r="B31" s="13" t="s">
        <v>33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227</v>
      </c>
    </row>
    <row r="32" spans="1:23" ht="15" thickBot="1" x14ac:dyDescent="0.35">
      <c r="A32" s="3">
        <v>6</v>
      </c>
      <c r="B32" s="4" t="s">
        <v>34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3">
      <c r="A33" s="14">
        <v>60</v>
      </c>
      <c r="B33" s="15" t="s">
        <v>76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228</v>
      </c>
    </row>
    <row r="34" spans="1:23" x14ac:dyDescent="0.3">
      <c r="A34" s="10">
        <v>61</v>
      </c>
      <c r="B34" s="11" t="s">
        <v>36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229</v>
      </c>
    </row>
    <row r="35" spans="1:23" x14ac:dyDescent="0.3">
      <c r="A35" s="10">
        <v>62</v>
      </c>
      <c r="B35" s="11" t="s">
        <v>37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230</v>
      </c>
    </row>
    <row r="36" spans="1:23" x14ac:dyDescent="0.3">
      <c r="A36" s="10">
        <v>63</v>
      </c>
      <c r="B36" s="11" t="s">
        <v>38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231</v>
      </c>
    </row>
    <row r="37" spans="1:23" ht="28.2" thickBot="1" x14ac:dyDescent="0.35">
      <c r="A37" s="12">
        <v>69</v>
      </c>
      <c r="B37" s="13" t="s">
        <v>39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232</v>
      </c>
    </row>
    <row r="38" spans="1:23" ht="15" thickBot="1" x14ac:dyDescent="0.35">
      <c r="A38" s="3">
        <v>7</v>
      </c>
      <c r="B38" s="4" t="s">
        <v>40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3">
      <c r="A39" s="14">
        <v>70</v>
      </c>
      <c r="B39" s="15" t="s">
        <v>77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233</v>
      </c>
    </row>
    <row r="40" spans="1:23" x14ac:dyDescent="0.3">
      <c r="A40" s="10">
        <v>71</v>
      </c>
      <c r="B40" s="11" t="s">
        <v>42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234</v>
      </c>
    </row>
    <row r="41" spans="1:23" x14ac:dyDescent="0.3">
      <c r="A41" s="10">
        <v>72</v>
      </c>
      <c r="B41" s="11" t="s">
        <v>43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235</v>
      </c>
    </row>
    <row r="42" spans="1:23" ht="15" thickBot="1" x14ac:dyDescent="0.35">
      <c r="A42" s="12">
        <v>79</v>
      </c>
      <c r="B42" s="13" t="s">
        <v>44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236</v>
      </c>
    </row>
    <row r="43" spans="1:23" ht="15" thickBot="1" x14ac:dyDescent="0.35">
      <c r="A43" s="3">
        <v>8</v>
      </c>
      <c r="B43" s="4" t="s">
        <v>45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3">
      <c r="A44" s="14">
        <v>80</v>
      </c>
      <c r="B44" s="15" t="s">
        <v>78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237</v>
      </c>
    </row>
    <row r="45" spans="1:23" x14ac:dyDescent="0.3">
      <c r="A45" s="10">
        <v>81</v>
      </c>
      <c r="B45" s="11" t="s">
        <v>47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238</v>
      </c>
    </row>
    <row r="46" spans="1:23" x14ac:dyDescent="0.3">
      <c r="A46" s="10">
        <v>82</v>
      </c>
      <c r="B46" s="11" t="s">
        <v>48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239</v>
      </c>
    </row>
    <row r="47" spans="1:23" ht="15" thickBot="1" x14ac:dyDescent="0.35">
      <c r="A47" s="12">
        <v>89</v>
      </c>
      <c r="B47" s="13" t="s">
        <v>49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240</v>
      </c>
    </row>
    <row r="48" spans="1:23" ht="15" thickBot="1" x14ac:dyDescent="0.35">
      <c r="A48" s="3">
        <v>9</v>
      </c>
      <c r="B48" s="4" t="s">
        <v>50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3">
      <c r="A49" s="14">
        <v>90</v>
      </c>
      <c r="B49" s="15" t="s">
        <v>51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241</v>
      </c>
    </row>
    <row r="50" spans="1:23" x14ac:dyDescent="0.3">
      <c r="A50" s="10">
        <v>91</v>
      </c>
      <c r="B50" s="11" t="s">
        <v>52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242</v>
      </c>
    </row>
    <row r="51" spans="1:23" x14ac:dyDescent="0.3">
      <c r="A51" s="10">
        <v>92</v>
      </c>
      <c r="B51" s="11" t="s">
        <v>53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243</v>
      </c>
    </row>
    <row r="52" spans="1:23" ht="15" thickBot="1" x14ac:dyDescent="0.35">
      <c r="A52" s="12">
        <v>99</v>
      </c>
      <c r="B52" s="13" t="s">
        <v>54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244</v>
      </c>
    </row>
    <row r="53" spans="1:23" ht="28.2" thickBot="1" x14ac:dyDescent="0.35">
      <c r="A53" s="3">
        <v>10</v>
      </c>
      <c r="B53" s="4" t="s">
        <v>55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3">
      <c r="A54" s="14">
        <v>100</v>
      </c>
      <c r="B54" s="15" t="s">
        <v>56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245</v>
      </c>
    </row>
    <row r="55" spans="1:23" x14ac:dyDescent="0.3">
      <c r="A55" s="10">
        <v>101</v>
      </c>
      <c r="B55" s="11" t="s">
        <v>57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246</v>
      </c>
    </row>
    <row r="56" spans="1:23" x14ac:dyDescent="0.3">
      <c r="A56" s="10">
        <v>102</v>
      </c>
      <c r="B56" s="11" t="s">
        <v>58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247</v>
      </c>
    </row>
    <row r="57" spans="1:23" x14ac:dyDescent="0.3">
      <c r="A57" s="10">
        <v>103</v>
      </c>
      <c r="B57" s="11" t="s">
        <v>59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248</v>
      </c>
    </row>
    <row r="58" spans="1:23" ht="15" thickBot="1" x14ac:dyDescent="0.35">
      <c r="A58" s="12">
        <v>109</v>
      </c>
      <c r="B58" s="13" t="s">
        <v>60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249</v>
      </c>
    </row>
    <row r="59" spans="1:23" ht="15" thickBot="1" x14ac:dyDescent="0.35">
      <c r="A59" s="3">
        <v>11</v>
      </c>
      <c r="B59" s="4" t="s">
        <v>61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3">
      <c r="A60" s="14">
        <v>110</v>
      </c>
      <c r="B60" s="15" t="s">
        <v>62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250</v>
      </c>
    </row>
    <row r="61" spans="1:23" x14ac:dyDescent="0.3">
      <c r="A61" s="10">
        <v>111</v>
      </c>
      <c r="B61" s="11" t="s">
        <v>63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251</v>
      </c>
    </row>
    <row r="62" spans="1:23" ht="15" thickBot="1" x14ac:dyDescent="0.35">
      <c r="A62" s="10">
        <v>112</v>
      </c>
      <c r="B62" s="11" t="s">
        <v>64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252</v>
      </c>
    </row>
    <row r="63" spans="1:23" ht="15" thickBot="1" x14ac:dyDescent="0.35">
      <c r="A63" s="12">
        <v>119</v>
      </c>
      <c r="B63" s="13" t="s">
        <v>65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253</v>
      </c>
    </row>
    <row r="64" spans="1:23" ht="15" thickBot="1" x14ac:dyDescent="0.35">
      <c r="A64" s="20">
        <v>120</v>
      </c>
      <c r="B64" s="21" t="s">
        <v>66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254</v>
      </c>
    </row>
    <row r="65" spans="1:23" ht="15" thickBot="1" x14ac:dyDescent="0.35">
      <c r="A65" s="40">
        <v>999</v>
      </c>
      <c r="B65" s="41" t="s">
        <v>67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255</v>
      </c>
    </row>
    <row r="66" spans="1:23" ht="15" thickBot="1" x14ac:dyDescent="0.35">
      <c r="A66" s="330" t="s">
        <v>68</v>
      </c>
      <c r="B66" s="331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91</v>
      </c>
    </row>
  </sheetData>
  <mergeCells count="15"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N554"/>
  <sheetViews>
    <sheetView topLeftCell="P47" zoomScaleNormal="100" workbookViewId="0">
      <selection activeCell="D7" sqref="D7:T55"/>
    </sheetView>
  </sheetViews>
  <sheetFormatPr defaultColWidth="9.109375" defaultRowHeight="14.4" x14ac:dyDescent="0.3"/>
  <cols>
    <col min="1" max="1" width="2.6640625" style="80" customWidth="1"/>
    <col min="2" max="2" width="9" style="53" customWidth="1"/>
    <col min="3" max="3" width="66.6640625" style="53" customWidth="1"/>
    <col min="4" max="20" width="11.6640625" style="53" customWidth="1"/>
    <col min="21" max="118" width="9.109375" style="80"/>
    <col min="119" max="16384" width="9.109375" style="53"/>
  </cols>
  <sheetData>
    <row r="1" spans="2:20" s="80" customFormat="1" ht="15.75" thickBot="1" x14ac:dyDescent="0.3"/>
    <row r="2" spans="2:20" ht="22.2" customHeight="1" thickTop="1" thickBot="1" x14ac:dyDescent="0.3">
      <c r="B2" s="264" t="s">
        <v>341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350"/>
    </row>
    <row r="3" spans="2:20" ht="22.2" customHeight="1" thickTop="1" thickBot="1" x14ac:dyDescent="0.35">
      <c r="B3" s="267" t="s">
        <v>343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90"/>
    </row>
    <row r="4" spans="2:20" ht="22.2" customHeight="1" thickTop="1" thickBot="1" x14ac:dyDescent="0.35">
      <c r="B4" s="351" t="s">
        <v>330</v>
      </c>
      <c r="C4" s="292" t="s">
        <v>340</v>
      </c>
      <c r="D4" s="275" t="s">
        <v>297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294" t="s">
        <v>381</v>
      </c>
    </row>
    <row r="5" spans="2:20" ht="22.2" customHeight="1" thickTop="1" thickBot="1" x14ac:dyDescent="0.35">
      <c r="B5" s="352"/>
      <c r="C5" s="274"/>
      <c r="D5" s="275">
        <v>2012</v>
      </c>
      <c r="E5" s="271"/>
      <c r="F5" s="270">
        <v>2013</v>
      </c>
      <c r="G5" s="271"/>
      <c r="H5" s="270">
        <v>2014</v>
      </c>
      <c r="I5" s="271"/>
      <c r="J5" s="272">
        <v>2015</v>
      </c>
      <c r="K5" s="272"/>
      <c r="L5" s="270">
        <v>2016</v>
      </c>
      <c r="M5" s="271"/>
      <c r="N5" s="272">
        <v>2017</v>
      </c>
      <c r="O5" s="272"/>
      <c r="P5" s="270">
        <v>2018</v>
      </c>
      <c r="Q5" s="273"/>
      <c r="R5" s="270">
        <v>2019</v>
      </c>
      <c r="S5" s="273"/>
      <c r="T5" s="354"/>
    </row>
    <row r="6" spans="2:20" ht="22.2" customHeight="1" thickTop="1" thickBot="1" x14ac:dyDescent="0.35">
      <c r="B6" s="353"/>
      <c r="C6" s="274"/>
      <c r="D6" s="139" t="s">
        <v>298</v>
      </c>
      <c r="E6" s="83" t="s">
        <v>4</v>
      </c>
      <c r="F6" s="84" t="s">
        <v>298</v>
      </c>
      <c r="G6" s="83" t="s">
        <v>4</v>
      </c>
      <c r="H6" s="84" t="s">
        <v>298</v>
      </c>
      <c r="I6" s="83" t="s">
        <v>4</v>
      </c>
      <c r="J6" s="84" t="s">
        <v>298</v>
      </c>
      <c r="K6" s="81" t="s">
        <v>4</v>
      </c>
      <c r="L6" s="84" t="s">
        <v>298</v>
      </c>
      <c r="M6" s="83" t="s">
        <v>4</v>
      </c>
      <c r="N6" s="84" t="s">
        <v>298</v>
      </c>
      <c r="O6" s="243" t="s">
        <v>4</v>
      </c>
      <c r="P6" s="84" t="s">
        <v>298</v>
      </c>
      <c r="Q6" s="261" t="s">
        <v>4</v>
      </c>
      <c r="R6" s="84" t="s">
        <v>298</v>
      </c>
      <c r="S6" s="242" t="s">
        <v>4</v>
      </c>
      <c r="T6" s="296"/>
    </row>
    <row r="7" spans="2:20" ht="22.2" customHeight="1" thickTop="1" thickBot="1" x14ac:dyDescent="0.35">
      <c r="B7" s="113" t="s">
        <v>5</v>
      </c>
      <c r="C7" s="114" t="s">
        <v>111</v>
      </c>
      <c r="D7" s="142">
        <v>1597</v>
      </c>
      <c r="E7" s="90">
        <v>1.181929868707352E-2</v>
      </c>
      <c r="F7" s="224">
        <v>1807</v>
      </c>
      <c r="G7" s="90">
        <v>1.4259110206271798E-2</v>
      </c>
      <c r="H7" s="224">
        <v>1412</v>
      </c>
      <c r="I7" s="90">
        <v>3.8169383396858866E-2</v>
      </c>
      <c r="J7" s="224">
        <v>1181</v>
      </c>
      <c r="K7" s="88">
        <v>3.2384556323351979E-2</v>
      </c>
      <c r="L7" s="224">
        <v>1287</v>
      </c>
      <c r="M7" s="90">
        <v>3.4256967180388086E-2</v>
      </c>
      <c r="N7" s="224">
        <v>1370</v>
      </c>
      <c r="O7" s="88">
        <v>3.70931932636595E-2</v>
      </c>
      <c r="P7" s="224">
        <v>2006</v>
      </c>
      <c r="Q7" s="143">
        <v>5.4129900968725546E-2</v>
      </c>
      <c r="R7" s="224">
        <v>1549</v>
      </c>
      <c r="S7" s="143">
        <v>4.2247374880676397E-2</v>
      </c>
      <c r="T7" s="143">
        <v>-0.22781655034895315</v>
      </c>
    </row>
    <row r="8" spans="2:20" ht="22.2" customHeight="1" thickTop="1" thickBot="1" x14ac:dyDescent="0.35">
      <c r="B8" s="113" t="s">
        <v>7</v>
      </c>
      <c r="C8" s="114" t="s">
        <v>112</v>
      </c>
      <c r="D8" s="142">
        <v>20094</v>
      </c>
      <c r="E8" s="90">
        <v>0.14871445699314673</v>
      </c>
      <c r="F8" s="224">
        <v>18632</v>
      </c>
      <c r="G8" s="90">
        <v>0.14702586683080032</v>
      </c>
      <c r="H8" s="224">
        <v>4338</v>
      </c>
      <c r="I8" s="90">
        <v>0.117265428594599</v>
      </c>
      <c r="J8" s="224">
        <v>4346</v>
      </c>
      <c r="K8" s="88">
        <v>0.11917297356586595</v>
      </c>
      <c r="L8" s="224">
        <v>4384</v>
      </c>
      <c r="M8" s="90">
        <v>0.11669195347227769</v>
      </c>
      <c r="N8" s="224">
        <v>4216</v>
      </c>
      <c r="O8" s="88">
        <v>0.11414956408729086</v>
      </c>
      <c r="P8" s="224">
        <v>4165</v>
      </c>
      <c r="Q8" s="143">
        <v>0.11238835370625219</v>
      </c>
      <c r="R8" s="224">
        <v>4172</v>
      </c>
      <c r="S8" s="143">
        <v>0.11378699031774171</v>
      </c>
      <c r="T8" s="143">
        <v>1.6806722689075631E-3</v>
      </c>
    </row>
    <row r="9" spans="2:20" ht="22.2" customHeight="1" thickTop="1" x14ac:dyDescent="0.3">
      <c r="B9" s="226" t="s">
        <v>113</v>
      </c>
      <c r="C9" s="106" t="s">
        <v>114</v>
      </c>
      <c r="D9" s="144">
        <v>3152</v>
      </c>
      <c r="E9" s="110">
        <v>2.3327757959709292E-2</v>
      </c>
      <c r="F9" s="111">
        <v>3082</v>
      </c>
      <c r="G9" s="110">
        <v>2.4320186859839339E-2</v>
      </c>
      <c r="H9" s="111">
        <v>854</v>
      </c>
      <c r="I9" s="110">
        <v>2.308544859838348E-2</v>
      </c>
      <c r="J9" s="111">
        <v>773</v>
      </c>
      <c r="K9" s="108">
        <v>2.1196665569814633E-2</v>
      </c>
      <c r="L9" s="111">
        <v>758</v>
      </c>
      <c r="M9" s="110">
        <v>2.0176209108573557E-2</v>
      </c>
      <c r="N9" s="111">
        <v>760</v>
      </c>
      <c r="O9" s="108">
        <v>2.0577245898088483E-2</v>
      </c>
      <c r="P9" s="111">
        <v>777</v>
      </c>
      <c r="Q9" s="148">
        <v>2.0966566825872258E-2</v>
      </c>
      <c r="R9" s="111">
        <v>841</v>
      </c>
      <c r="S9" s="148">
        <v>2.2937406245738444E-2</v>
      </c>
      <c r="T9" s="148">
        <v>8.2368082368082365E-2</v>
      </c>
    </row>
    <row r="10" spans="2:20" ht="22.2" customHeight="1" x14ac:dyDescent="0.3">
      <c r="B10" s="226" t="s">
        <v>115</v>
      </c>
      <c r="C10" s="106" t="s">
        <v>116</v>
      </c>
      <c r="D10" s="144">
        <v>1683</v>
      </c>
      <c r="E10" s="110">
        <v>1.2455779392827011E-2</v>
      </c>
      <c r="F10" s="111">
        <v>1691</v>
      </c>
      <c r="G10" s="110">
        <v>1.3343749506809967E-2</v>
      </c>
      <c r="H10" s="111">
        <v>347</v>
      </c>
      <c r="I10" s="110">
        <v>9.3801530019192829E-3</v>
      </c>
      <c r="J10" s="111">
        <v>307</v>
      </c>
      <c r="K10" s="108">
        <v>8.4183393660195241E-3</v>
      </c>
      <c r="L10" s="111">
        <v>494</v>
      </c>
      <c r="M10" s="110">
        <v>1.314913891772472E-2</v>
      </c>
      <c r="N10" s="111">
        <v>342</v>
      </c>
      <c r="O10" s="108">
        <v>9.2597606541398175E-3</v>
      </c>
      <c r="P10" s="111">
        <v>385</v>
      </c>
      <c r="Q10" s="148">
        <v>1.0388839418224993E-2</v>
      </c>
      <c r="R10" s="111">
        <v>421</v>
      </c>
      <c r="S10" s="148">
        <v>1.1482340106368472E-2</v>
      </c>
      <c r="T10" s="148">
        <v>9.350649350649351E-2</v>
      </c>
    </row>
    <row r="11" spans="2:20" ht="22.2" customHeight="1" x14ac:dyDescent="0.25">
      <c r="B11" s="226" t="s">
        <v>117</v>
      </c>
      <c r="C11" s="106" t="s">
        <v>118</v>
      </c>
      <c r="D11" s="144">
        <v>3568</v>
      </c>
      <c r="E11" s="110">
        <v>2.6406548350330822E-2</v>
      </c>
      <c r="F11" s="111">
        <v>3399</v>
      </c>
      <c r="G11" s="110">
        <v>2.6821646702334171E-2</v>
      </c>
      <c r="H11" s="111">
        <v>963</v>
      </c>
      <c r="I11" s="110">
        <v>2.60319519909172E-2</v>
      </c>
      <c r="J11" s="111">
        <v>1063</v>
      </c>
      <c r="K11" s="108">
        <v>2.9148842821103433E-2</v>
      </c>
      <c r="L11" s="111">
        <v>968</v>
      </c>
      <c r="M11" s="110">
        <v>2.5765924033112408E-2</v>
      </c>
      <c r="N11" s="111">
        <v>984</v>
      </c>
      <c r="O11" s="108">
        <v>2.6642118373314563E-2</v>
      </c>
      <c r="P11" s="111">
        <v>987</v>
      </c>
      <c r="Q11" s="148">
        <v>2.6633206508540435E-2</v>
      </c>
      <c r="R11" s="111">
        <v>949</v>
      </c>
      <c r="S11" s="148">
        <v>2.5882994681576434E-2</v>
      </c>
      <c r="T11" s="148">
        <v>-3.8500506585612972E-2</v>
      </c>
    </row>
    <row r="12" spans="2:20" ht="22.2" customHeight="1" x14ac:dyDescent="0.3">
      <c r="B12" s="226" t="s">
        <v>119</v>
      </c>
      <c r="C12" s="106" t="s">
        <v>120</v>
      </c>
      <c r="D12" s="144">
        <v>9207</v>
      </c>
      <c r="E12" s="110">
        <v>6.8140440207818356E-2</v>
      </c>
      <c r="F12" s="111">
        <v>8082</v>
      </c>
      <c r="G12" s="110">
        <v>6.3775389422849299E-2</v>
      </c>
      <c r="H12" s="111">
        <v>1433</v>
      </c>
      <c r="I12" s="110">
        <v>3.8737058362392884E-2</v>
      </c>
      <c r="J12" s="111">
        <v>1385</v>
      </c>
      <c r="K12" s="108">
        <v>3.7978501700120654E-2</v>
      </c>
      <c r="L12" s="111">
        <v>1349</v>
      </c>
      <c r="M12" s="110">
        <v>3.5907263967632892E-2</v>
      </c>
      <c r="N12" s="111">
        <v>1284</v>
      </c>
      <c r="O12" s="108">
        <v>3.476471543834949E-2</v>
      </c>
      <c r="P12" s="111">
        <v>1210</v>
      </c>
      <c r="Q12" s="148">
        <v>3.2650638171564265E-2</v>
      </c>
      <c r="R12" s="111">
        <v>1228</v>
      </c>
      <c r="S12" s="148">
        <v>3.3492431474157917E-2</v>
      </c>
      <c r="T12" s="148">
        <v>1.487603305785124E-2</v>
      </c>
    </row>
    <row r="13" spans="2:20" ht="22.2" customHeight="1" x14ac:dyDescent="0.25">
      <c r="B13" s="226" t="s">
        <v>121</v>
      </c>
      <c r="C13" s="106" t="s">
        <v>122</v>
      </c>
      <c r="D13" s="144">
        <v>354</v>
      </c>
      <c r="E13" s="110">
        <v>2.6199322074038989E-3</v>
      </c>
      <c r="F13" s="111">
        <v>371</v>
      </c>
      <c r="G13" s="110">
        <v>2.9275760301753391E-3</v>
      </c>
      <c r="H13" s="111">
        <v>173</v>
      </c>
      <c r="I13" s="110">
        <v>4.6765604303516881E-3</v>
      </c>
      <c r="J13" s="111">
        <v>197</v>
      </c>
      <c r="K13" s="108">
        <v>5.4019962707030824E-3</v>
      </c>
      <c r="L13" s="111">
        <v>201</v>
      </c>
      <c r="M13" s="110">
        <v>5.3501557134871839E-3</v>
      </c>
      <c r="N13" s="111">
        <v>214</v>
      </c>
      <c r="O13" s="108">
        <v>5.7941192397249148E-3</v>
      </c>
      <c r="P13" s="111">
        <v>237</v>
      </c>
      <c r="Q13" s="148">
        <v>6.3952076418683718E-3</v>
      </c>
      <c r="R13" s="111">
        <v>213</v>
      </c>
      <c r="S13" s="148">
        <v>5.8093549706804857E-3</v>
      </c>
      <c r="T13" s="148">
        <v>-0.10126582278481013</v>
      </c>
    </row>
    <row r="14" spans="2:20" ht="22.2" customHeight="1" x14ac:dyDescent="0.25">
      <c r="B14" s="226" t="s">
        <v>123</v>
      </c>
      <c r="C14" s="106" t="s">
        <v>124</v>
      </c>
      <c r="D14" s="144">
        <v>968</v>
      </c>
      <c r="E14" s="110">
        <v>7.1641084089462542E-3</v>
      </c>
      <c r="F14" s="111">
        <v>832</v>
      </c>
      <c r="G14" s="110">
        <v>6.5653457064848569E-3</v>
      </c>
      <c r="H14" s="111">
        <v>166</v>
      </c>
      <c r="I14" s="110">
        <v>4.4873354418403484E-3</v>
      </c>
      <c r="J14" s="111">
        <v>169</v>
      </c>
      <c r="K14" s="108">
        <v>4.6341998464407156E-3</v>
      </c>
      <c r="L14" s="111">
        <v>181</v>
      </c>
      <c r="M14" s="110">
        <v>4.8178019111501501E-3</v>
      </c>
      <c r="N14" s="111">
        <v>189</v>
      </c>
      <c r="O14" s="108">
        <v>5.1172361509720038E-3</v>
      </c>
      <c r="P14" s="111">
        <v>176</v>
      </c>
      <c r="Q14" s="148">
        <v>4.7491837340457111E-3</v>
      </c>
      <c r="R14" s="111">
        <v>181</v>
      </c>
      <c r="S14" s="148">
        <v>4.9365880267284879E-3</v>
      </c>
      <c r="T14" s="148">
        <v>2.8409090909090908E-2</v>
      </c>
    </row>
    <row r="15" spans="2:20" ht="22.2" customHeight="1" x14ac:dyDescent="0.3">
      <c r="B15" s="226" t="s">
        <v>125</v>
      </c>
      <c r="C15" s="106" t="s">
        <v>126</v>
      </c>
      <c r="D15" s="144">
        <v>635</v>
      </c>
      <c r="E15" s="110">
        <v>4.6995959087612312E-3</v>
      </c>
      <c r="F15" s="111">
        <v>591</v>
      </c>
      <c r="G15" s="110">
        <v>4.6636049429477772E-3</v>
      </c>
      <c r="H15" s="111">
        <v>200</v>
      </c>
      <c r="I15" s="110">
        <v>5.4064282431811423E-3</v>
      </c>
      <c r="J15" s="111">
        <v>175</v>
      </c>
      <c r="K15" s="108">
        <v>4.7987276516397934E-3</v>
      </c>
      <c r="L15" s="111">
        <v>192</v>
      </c>
      <c r="M15" s="110">
        <v>5.1105965024355188E-3</v>
      </c>
      <c r="N15" s="111">
        <v>183</v>
      </c>
      <c r="O15" s="108">
        <v>4.9547842096713058E-3</v>
      </c>
      <c r="P15" s="111">
        <v>179</v>
      </c>
      <c r="Q15" s="148">
        <v>4.8301357295123994E-3</v>
      </c>
      <c r="R15" s="111">
        <v>160</v>
      </c>
      <c r="S15" s="148">
        <v>4.3638347197599891E-3</v>
      </c>
      <c r="T15" s="148">
        <v>-0.10614525139664804</v>
      </c>
    </row>
    <row r="16" spans="2:20" ht="22.2" customHeight="1" thickBot="1" x14ac:dyDescent="0.35">
      <c r="B16" s="226" t="s">
        <v>127</v>
      </c>
      <c r="C16" s="106" t="s">
        <v>128</v>
      </c>
      <c r="D16" s="144">
        <v>527</v>
      </c>
      <c r="E16" s="110">
        <v>3.9002945573498719E-3</v>
      </c>
      <c r="F16" s="111">
        <v>584</v>
      </c>
      <c r="G16" s="110">
        <v>4.608367659359563E-3</v>
      </c>
      <c r="H16" s="111">
        <v>202</v>
      </c>
      <c r="I16" s="110">
        <v>5.4604925256129542E-3</v>
      </c>
      <c r="J16" s="111">
        <v>277</v>
      </c>
      <c r="K16" s="108">
        <v>7.5957003400241307E-3</v>
      </c>
      <c r="L16" s="111">
        <v>241</v>
      </c>
      <c r="M16" s="110">
        <v>6.4148633181612498E-3</v>
      </c>
      <c r="N16" s="111">
        <v>260</v>
      </c>
      <c r="O16" s="108">
        <v>7.0395841230302706E-3</v>
      </c>
      <c r="P16" s="111">
        <v>214</v>
      </c>
      <c r="Q16" s="148">
        <v>5.7745756766237619E-3</v>
      </c>
      <c r="R16" s="111">
        <v>179</v>
      </c>
      <c r="S16" s="148">
        <v>4.8820400927314881E-3</v>
      </c>
      <c r="T16" s="148">
        <v>-0.16355140186915887</v>
      </c>
    </row>
    <row r="17" spans="2:20" ht="22.2" customHeight="1" thickTop="1" thickBot="1" x14ac:dyDescent="0.35">
      <c r="B17" s="113" t="s">
        <v>129</v>
      </c>
      <c r="C17" s="114" t="s">
        <v>130</v>
      </c>
      <c r="D17" s="142">
        <v>1922</v>
      </c>
      <c r="E17" s="90">
        <v>1.4224603679746591E-2</v>
      </c>
      <c r="F17" s="224">
        <v>1932</v>
      </c>
      <c r="G17" s="90">
        <v>1.5245490270347047E-2</v>
      </c>
      <c r="H17" s="224">
        <v>632</v>
      </c>
      <c r="I17" s="90">
        <v>1.7084313248452408E-2</v>
      </c>
      <c r="J17" s="224">
        <v>705</v>
      </c>
      <c r="K17" s="88">
        <v>1.933201711089174E-2</v>
      </c>
      <c r="L17" s="224">
        <v>699</v>
      </c>
      <c r="M17" s="90">
        <v>1.860576539167931E-2</v>
      </c>
      <c r="N17" s="224">
        <v>688</v>
      </c>
      <c r="O17" s="88">
        <v>1.8627822602480099E-2</v>
      </c>
      <c r="P17" s="224">
        <v>664</v>
      </c>
      <c r="Q17" s="143">
        <v>1.7917374996626999E-2</v>
      </c>
      <c r="R17" s="224">
        <v>639</v>
      </c>
      <c r="S17" s="143">
        <v>1.7428064912041456E-2</v>
      </c>
      <c r="T17" s="143">
        <v>-3.7650602409638557E-2</v>
      </c>
    </row>
    <row r="18" spans="2:20" ht="22.2" customHeight="1" thickTop="1" x14ac:dyDescent="0.3">
      <c r="B18" s="226" t="s">
        <v>131</v>
      </c>
      <c r="C18" s="106" t="s">
        <v>133</v>
      </c>
      <c r="D18" s="144">
        <v>1042</v>
      </c>
      <c r="E18" s="110">
        <v>7.7117778534318152E-3</v>
      </c>
      <c r="F18" s="111">
        <v>1060</v>
      </c>
      <c r="G18" s="110">
        <v>8.3645029433581115E-3</v>
      </c>
      <c r="H18" s="111">
        <v>363</v>
      </c>
      <c r="I18" s="110">
        <v>9.8126672613737739E-3</v>
      </c>
      <c r="J18" s="111">
        <v>396</v>
      </c>
      <c r="K18" s="108">
        <v>1.085883514313919E-2</v>
      </c>
      <c r="L18" s="111">
        <v>388</v>
      </c>
      <c r="M18" s="110">
        <v>1.0327663765338444E-2</v>
      </c>
      <c r="N18" s="111">
        <v>382</v>
      </c>
      <c r="O18" s="108">
        <v>1.0342773596144474E-2</v>
      </c>
      <c r="P18" s="111">
        <v>394</v>
      </c>
      <c r="Q18" s="148">
        <v>1.0631695404625057E-2</v>
      </c>
      <c r="R18" s="111">
        <v>333</v>
      </c>
      <c r="S18" s="148">
        <v>9.0822310105004769E-3</v>
      </c>
      <c r="T18" s="148">
        <v>-0.1548223350253807</v>
      </c>
    </row>
    <row r="19" spans="2:20" ht="22.2" customHeight="1" x14ac:dyDescent="0.3">
      <c r="B19" s="226" t="s">
        <v>132</v>
      </c>
      <c r="C19" s="106" t="s">
        <v>133</v>
      </c>
      <c r="D19" s="144">
        <v>565</v>
      </c>
      <c r="E19" s="110">
        <v>4.1815302180316467E-3</v>
      </c>
      <c r="F19" s="111">
        <v>577</v>
      </c>
      <c r="G19" s="110">
        <v>4.5531303757713488E-3</v>
      </c>
      <c r="H19" s="111">
        <v>169</v>
      </c>
      <c r="I19" s="110">
        <v>4.5684318654880653E-3</v>
      </c>
      <c r="J19" s="111">
        <v>199</v>
      </c>
      <c r="K19" s="108">
        <v>5.456838872436108E-3</v>
      </c>
      <c r="L19" s="111">
        <v>193</v>
      </c>
      <c r="M19" s="110">
        <v>5.1372141925523701E-3</v>
      </c>
      <c r="N19" s="111">
        <v>192</v>
      </c>
      <c r="O19" s="108">
        <v>5.1984621216223537E-3</v>
      </c>
      <c r="P19" s="111">
        <v>170</v>
      </c>
      <c r="Q19" s="148">
        <v>4.5872797431123344E-3</v>
      </c>
      <c r="R19" s="111">
        <v>204</v>
      </c>
      <c r="S19" s="148">
        <v>5.5638892676939857E-3</v>
      </c>
      <c r="T19" s="148">
        <v>0.2</v>
      </c>
    </row>
    <row r="20" spans="2:20" ht="22.2" customHeight="1" thickBot="1" x14ac:dyDescent="0.3">
      <c r="B20" s="226" t="s">
        <v>134</v>
      </c>
      <c r="C20" s="106" t="s">
        <v>135</v>
      </c>
      <c r="D20" s="144">
        <v>315</v>
      </c>
      <c r="E20" s="110">
        <v>2.3312956082831302E-3</v>
      </c>
      <c r="F20" s="111">
        <v>295</v>
      </c>
      <c r="G20" s="110">
        <v>2.3278569512175874E-3</v>
      </c>
      <c r="H20" s="111">
        <v>100</v>
      </c>
      <c r="I20" s="110">
        <v>2.7032141215905712E-3</v>
      </c>
      <c r="J20" s="111">
        <v>110</v>
      </c>
      <c r="K20" s="108">
        <v>3.0163430953164417E-3</v>
      </c>
      <c r="L20" s="111">
        <v>118</v>
      </c>
      <c r="M20" s="110">
        <v>3.1408874337884958E-3</v>
      </c>
      <c r="N20" s="111">
        <v>114</v>
      </c>
      <c r="O20" s="108">
        <v>3.0865868847132724E-3</v>
      </c>
      <c r="P20" s="111">
        <v>100</v>
      </c>
      <c r="Q20" s="148">
        <v>2.6983998488896085E-3</v>
      </c>
      <c r="R20" s="111">
        <v>102</v>
      </c>
      <c r="S20" s="148">
        <v>2.7819446338469929E-3</v>
      </c>
      <c r="T20" s="148">
        <v>0.02</v>
      </c>
    </row>
    <row r="21" spans="2:20" ht="22.2" customHeight="1" thickTop="1" thickBot="1" x14ac:dyDescent="0.35">
      <c r="B21" s="113" t="s">
        <v>136</v>
      </c>
      <c r="C21" s="114" t="s">
        <v>137</v>
      </c>
      <c r="D21" s="142">
        <v>9358</v>
      </c>
      <c r="E21" s="90">
        <v>6.9257981912106456E-2</v>
      </c>
      <c r="F21" s="224">
        <v>8995</v>
      </c>
      <c r="G21" s="90">
        <v>7.0979909410854913E-2</v>
      </c>
      <c r="H21" s="224">
        <v>2809</v>
      </c>
      <c r="I21" s="90">
        <v>7.5933284675479149E-2</v>
      </c>
      <c r="J21" s="224">
        <v>2820</v>
      </c>
      <c r="K21" s="88">
        <v>7.7328068443566961E-2</v>
      </c>
      <c r="L21" s="224">
        <v>3014</v>
      </c>
      <c r="M21" s="90">
        <v>8.0225718012190902E-2</v>
      </c>
      <c r="N21" s="224">
        <v>2934</v>
      </c>
      <c r="O21" s="88">
        <v>7.943899929604159E-2</v>
      </c>
      <c r="P21" s="224">
        <v>2835</v>
      </c>
      <c r="Q21" s="143">
        <v>7.6499635716020406E-2</v>
      </c>
      <c r="R21" s="224">
        <v>3040</v>
      </c>
      <c r="S21" s="143">
        <v>8.2912859675439793E-2</v>
      </c>
      <c r="T21" s="143">
        <v>7.2310405643738973E-2</v>
      </c>
    </row>
    <row r="22" spans="2:20" ht="22.2" customHeight="1" thickTop="1" x14ac:dyDescent="0.3">
      <c r="B22" s="226" t="s">
        <v>138</v>
      </c>
      <c r="C22" s="106" t="s">
        <v>139</v>
      </c>
      <c r="D22" s="144">
        <v>4920</v>
      </c>
      <c r="E22" s="110">
        <v>3.6412617119850797E-2</v>
      </c>
      <c r="F22" s="111">
        <v>4373</v>
      </c>
      <c r="G22" s="110">
        <v>3.4507520161608511E-2</v>
      </c>
      <c r="H22" s="111">
        <v>1530</v>
      </c>
      <c r="I22" s="110">
        <v>4.1359176060335741E-2</v>
      </c>
      <c r="J22" s="111">
        <v>1604</v>
      </c>
      <c r="K22" s="108">
        <v>4.3983766589887022E-2</v>
      </c>
      <c r="L22" s="111">
        <v>1665</v>
      </c>
      <c r="M22" s="110">
        <v>4.431845404455801E-2</v>
      </c>
      <c r="N22" s="111">
        <v>1669</v>
      </c>
      <c r="O22" s="108">
        <v>4.5188715005144313E-2</v>
      </c>
      <c r="P22" s="111">
        <v>1617</v>
      </c>
      <c r="Q22" s="148">
        <v>4.3633125556544972E-2</v>
      </c>
      <c r="R22" s="111">
        <v>1768</v>
      </c>
      <c r="S22" s="148">
        <v>4.822037365334788E-2</v>
      </c>
      <c r="T22" s="148">
        <v>9.3382807668521958E-2</v>
      </c>
    </row>
    <row r="23" spans="2:20" ht="22.2" customHeight="1" x14ac:dyDescent="0.3">
      <c r="B23" s="226" t="s">
        <v>140</v>
      </c>
      <c r="C23" s="106" t="s">
        <v>139</v>
      </c>
      <c r="D23" s="144">
        <v>2949</v>
      </c>
      <c r="E23" s="110">
        <v>2.1825367456593497E-2</v>
      </c>
      <c r="F23" s="111">
        <v>3212</v>
      </c>
      <c r="G23" s="110">
        <v>2.5346022126477599E-2</v>
      </c>
      <c r="H23" s="111">
        <v>866</v>
      </c>
      <c r="I23" s="110">
        <v>2.3409834292974347E-2</v>
      </c>
      <c r="J23" s="111">
        <v>826</v>
      </c>
      <c r="K23" s="108">
        <v>2.2649994515739826E-2</v>
      </c>
      <c r="L23" s="111">
        <v>893</v>
      </c>
      <c r="M23" s="110">
        <v>2.3769597274348533E-2</v>
      </c>
      <c r="N23" s="111">
        <v>844</v>
      </c>
      <c r="O23" s="108">
        <v>2.2851573076298263E-2</v>
      </c>
      <c r="P23" s="111">
        <v>851</v>
      </c>
      <c r="Q23" s="148">
        <v>2.296338271405057E-2</v>
      </c>
      <c r="R23" s="111">
        <v>905</v>
      </c>
      <c r="S23" s="148">
        <v>2.4682940133642438E-2</v>
      </c>
      <c r="T23" s="148">
        <v>6.3454759106933017E-2</v>
      </c>
    </row>
    <row r="24" spans="2:20" ht="22.2" customHeight="1" thickBot="1" x14ac:dyDescent="0.35">
      <c r="B24" s="226" t="s">
        <v>141</v>
      </c>
      <c r="C24" s="106" t="s">
        <v>142</v>
      </c>
      <c r="D24" s="144">
        <v>1489</v>
      </c>
      <c r="E24" s="110">
        <v>1.1019997335662161E-2</v>
      </c>
      <c r="F24" s="111">
        <v>1410</v>
      </c>
      <c r="G24" s="110">
        <v>1.1126367122768809E-2</v>
      </c>
      <c r="H24" s="111">
        <v>413</v>
      </c>
      <c r="I24" s="110">
        <v>1.1164274322169059E-2</v>
      </c>
      <c r="J24" s="111">
        <v>390</v>
      </c>
      <c r="K24" s="108">
        <v>1.0694307337940112E-2</v>
      </c>
      <c r="L24" s="111">
        <v>456</v>
      </c>
      <c r="M24" s="110">
        <v>1.2137666693284357E-2</v>
      </c>
      <c r="N24" s="111">
        <v>421</v>
      </c>
      <c r="O24" s="108">
        <v>1.1398711214599015E-2</v>
      </c>
      <c r="P24" s="111">
        <v>367</v>
      </c>
      <c r="Q24" s="148">
        <v>9.9031274454248631E-3</v>
      </c>
      <c r="R24" s="111">
        <v>367</v>
      </c>
      <c r="S24" s="148">
        <v>1.0009545888449475E-2</v>
      </c>
      <c r="T24" s="148">
        <v>0</v>
      </c>
    </row>
    <row r="25" spans="2:20" ht="22.2" customHeight="1" thickTop="1" thickBot="1" x14ac:dyDescent="0.35">
      <c r="B25" s="113" t="s">
        <v>143</v>
      </c>
      <c r="C25" s="114" t="s">
        <v>144</v>
      </c>
      <c r="D25" s="142">
        <v>4139</v>
      </c>
      <c r="E25" s="90">
        <v>3.0632484198996435E-2</v>
      </c>
      <c r="F25" s="224">
        <v>4029</v>
      </c>
      <c r="G25" s="90">
        <v>3.1793002225273419E-2</v>
      </c>
      <c r="H25" s="224">
        <v>1253</v>
      </c>
      <c r="I25" s="90">
        <v>3.3871272943529852E-2</v>
      </c>
      <c r="J25" s="224">
        <v>1208</v>
      </c>
      <c r="K25" s="88">
        <v>3.3124931446747836E-2</v>
      </c>
      <c r="L25" s="224">
        <v>1176</v>
      </c>
      <c r="M25" s="90">
        <v>3.1302403577417551E-2</v>
      </c>
      <c r="N25" s="224">
        <v>1212</v>
      </c>
      <c r="O25" s="88">
        <v>3.2815292142741107E-2</v>
      </c>
      <c r="P25" s="224">
        <v>1227</v>
      </c>
      <c r="Q25" s="143">
        <v>3.31093661458755E-2</v>
      </c>
      <c r="R25" s="224">
        <v>1177</v>
      </c>
      <c r="S25" s="143">
        <v>3.2101459157234419E-2</v>
      </c>
      <c r="T25" s="143">
        <v>-4.0749796251018745E-2</v>
      </c>
    </row>
    <row r="26" spans="2:20" ht="22.2" customHeight="1" thickTop="1" x14ac:dyDescent="0.3">
      <c r="B26" s="226" t="s">
        <v>145</v>
      </c>
      <c r="C26" s="106" t="s">
        <v>146</v>
      </c>
      <c r="D26" s="144">
        <v>158</v>
      </c>
      <c r="E26" s="110">
        <v>1.1693482733610623E-3</v>
      </c>
      <c r="F26" s="111">
        <v>174</v>
      </c>
      <c r="G26" s="110">
        <v>1.3730410491927466E-3</v>
      </c>
      <c r="H26" s="111">
        <v>59</v>
      </c>
      <c r="I26" s="110">
        <v>1.594896331738437E-3</v>
      </c>
      <c r="J26" s="111">
        <v>48</v>
      </c>
      <c r="K26" s="108">
        <v>1.3162224415926291E-3</v>
      </c>
      <c r="L26" s="111">
        <v>48</v>
      </c>
      <c r="M26" s="110">
        <v>1.2776491256088797E-3</v>
      </c>
      <c r="N26" s="111">
        <v>60</v>
      </c>
      <c r="O26" s="108">
        <v>1.6245194130069854E-3</v>
      </c>
      <c r="P26" s="111">
        <v>62</v>
      </c>
      <c r="Q26" s="148">
        <v>1.6730079063115573E-3</v>
      </c>
      <c r="R26" s="111">
        <v>42</v>
      </c>
      <c r="S26" s="148">
        <v>1.1455066139369971E-3</v>
      </c>
      <c r="T26" s="148">
        <v>-0.32258064516129031</v>
      </c>
    </row>
    <row r="27" spans="2:20" ht="22.2" customHeight="1" x14ac:dyDescent="0.3">
      <c r="B27" s="226" t="s">
        <v>147</v>
      </c>
      <c r="C27" s="106" t="s">
        <v>148</v>
      </c>
      <c r="D27" s="144">
        <v>2966</v>
      </c>
      <c r="E27" s="110">
        <v>2.1951183410056394E-2</v>
      </c>
      <c r="F27" s="111">
        <v>2854</v>
      </c>
      <c r="G27" s="110">
        <v>2.2521029622966083E-2</v>
      </c>
      <c r="H27" s="111">
        <v>832</v>
      </c>
      <c r="I27" s="110">
        <v>2.2490741491633551E-2</v>
      </c>
      <c r="J27" s="111">
        <v>829</v>
      </c>
      <c r="K27" s="108">
        <v>2.2732258418339365E-2</v>
      </c>
      <c r="L27" s="111">
        <v>803</v>
      </c>
      <c r="M27" s="110">
        <v>2.1374005163831884E-2</v>
      </c>
      <c r="N27" s="111">
        <v>809</v>
      </c>
      <c r="O27" s="108">
        <v>2.1903936752044186E-2</v>
      </c>
      <c r="P27" s="111">
        <v>818</v>
      </c>
      <c r="Q27" s="148">
        <v>2.2072910763916997E-2</v>
      </c>
      <c r="R27" s="111">
        <v>815</v>
      </c>
      <c r="S27" s="148">
        <v>2.2228283103777443E-2</v>
      </c>
      <c r="T27" s="148">
        <v>-3.667481662591687E-3</v>
      </c>
    </row>
    <row r="28" spans="2:20" ht="22.2" customHeight="1" x14ac:dyDescent="0.3">
      <c r="B28" s="226" t="s">
        <v>149</v>
      </c>
      <c r="C28" s="106" t="s">
        <v>150</v>
      </c>
      <c r="D28" s="144">
        <v>243</v>
      </c>
      <c r="E28" s="110">
        <v>1.7984280406755577E-3</v>
      </c>
      <c r="F28" s="111">
        <v>222</v>
      </c>
      <c r="G28" s="110">
        <v>1.7518109937976422E-3</v>
      </c>
      <c r="H28" s="111">
        <v>114</v>
      </c>
      <c r="I28" s="110">
        <v>3.0816640986132513E-3</v>
      </c>
      <c r="J28" s="111">
        <v>102</v>
      </c>
      <c r="K28" s="108">
        <v>2.7969726883843369E-3</v>
      </c>
      <c r="L28" s="111">
        <v>73</v>
      </c>
      <c r="M28" s="110">
        <v>1.9430913785301711E-3</v>
      </c>
      <c r="N28" s="111">
        <v>91</v>
      </c>
      <c r="O28" s="108">
        <v>2.4638544430605944E-3</v>
      </c>
      <c r="P28" s="111">
        <v>109</v>
      </c>
      <c r="Q28" s="148">
        <v>2.9412558352896732E-3</v>
      </c>
      <c r="R28" s="111">
        <v>96</v>
      </c>
      <c r="S28" s="148">
        <v>2.6183008318559934E-3</v>
      </c>
      <c r="T28" s="148">
        <v>-0.11926605504587157</v>
      </c>
    </row>
    <row r="29" spans="2:20" ht="22.2" customHeight="1" x14ac:dyDescent="0.3">
      <c r="B29" s="226" t="s">
        <v>151</v>
      </c>
      <c r="C29" s="106" t="s">
        <v>152</v>
      </c>
      <c r="D29" s="144">
        <v>447</v>
      </c>
      <c r="E29" s="110">
        <v>3.3082194822303466E-3</v>
      </c>
      <c r="F29" s="111">
        <v>436</v>
      </c>
      <c r="G29" s="110">
        <v>3.4404936634944683E-3</v>
      </c>
      <c r="H29" s="111">
        <v>136</v>
      </c>
      <c r="I29" s="110">
        <v>3.6763712053631769E-3</v>
      </c>
      <c r="J29" s="111">
        <v>144</v>
      </c>
      <c r="K29" s="108">
        <v>3.9486673247778872E-3</v>
      </c>
      <c r="L29" s="111">
        <v>150</v>
      </c>
      <c r="M29" s="110">
        <v>3.9926535175277486E-3</v>
      </c>
      <c r="N29" s="111">
        <v>131</v>
      </c>
      <c r="O29" s="108">
        <v>3.5468673850652514E-3</v>
      </c>
      <c r="P29" s="111">
        <v>138</v>
      </c>
      <c r="Q29" s="148">
        <v>3.7237917914676598E-3</v>
      </c>
      <c r="R29" s="111">
        <v>150</v>
      </c>
      <c r="S29" s="148">
        <v>4.09109504977499E-3</v>
      </c>
      <c r="T29" s="148">
        <v>8.6956521739130432E-2</v>
      </c>
    </row>
    <row r="30" spans="2:20" ht="22.2" customHeight="1" x14ac:dyDescent="0.3">
      <c r="B30" s="226" t="s">
        <v>153</v>
      </c>
      <c r="C30" s="106" t="s">
        <v>154</v>
      </c>
      <c r="D30" s="144">
        <v>197</v>
      </c>
      <c r="E30" s="110">
        <v>1.4579848724818308E-3</v>
      </c>
      <c r="F30" s="111">
        <v>196</v>
      </c>
      <c r="G30" s="110">
        <v>1.5466439404699904E-3</v>
      </c>
      <c r="H30" s="111">
        <v>53</v>
      </c>
      <c r="I30" s="110">
        <v>1.4327034844430027E-3</v>
      </c>
      <c r="J30" s="111">
        <v>39</v>
      </c>
      <c r="K30" s="108">
        <v>1.0694307337940111E-3</v>
      </c>
      <c r="L30" s="111">
        <v>52</v>
      </c>
      <c r="M30" s="110">
        <v>1.3841198860762864E-3</v>
      </c>
      <c r="N30" s="111">
        <v>61</v>
      </c>
      <c r="O30" s="108">
        <v>1.6515947365571019E-3</v>
      </c>
      <c r="P30" s="111">
        <v>45</v>
      </c>
      <c r="Q30" s="148">
        <v>1.2142799320003239E-3</v>
      </c>
      <c r="R30" s="111">
        <v>36</v>
      </c>
      <c r="S30" s="148">
        <v>9.8186281194599765E-4</v>
      </c>
      <c r="T30" s="148">
        <v>-0.2</v>
      </c>
    </row>
    <row r="31" spans="2:20" ht="22.2" customHeight="1" thickBot="1" x14ac:dyDescent="0.35">
      <c r="B31" s="226" t="s">
        <v>155</v>
      </c>
      <c r="C31" s="106" t="s">
        <v>156</v>
      </c>
      <c r="D31" s="144">
        <v>128</v>
      </c>
      <c r="E31" s="110">
        <v>9.4732012019124029E-4</v>
      </c>
      <c r="F31" s="111">
        <v>147</v>
      </c>
      <c r="G31" s="110">
        <v>1.1599829553524928E-3</v>
      </c>
      <c r="H31" s="111">
        <v>59</v>
      </c>
      <c r="I31" s="110">
        <v>1.594896331738437E-3</v>
      </c>
      <c r="J31" s="111">
        <v>46</v>
      </c>
      <c r="K31" s="108">
        <v>1.2613798398596028E-3</v>
      </c>
      <c r="L31" s="111">
        <v>50</v>
      </c>
      <c r="M31" s="110">
        <v>1.3308845058425829E-3</v>
      </c>
      <c r="N31" s="111">
        <v>60</v>
      </c>
      <c r="O31" s="108">
        <v>1.6245194130069854E-3</v>
      </c>
      <c r="P31" s="111">
        <v>55</v>
      </c>
      <c r="Q31" s="148">
        <v>1.4841199168892847E-3</v>
      </c>
      <c r="R31" s="111">
        <v>38</v>
      </c>
      <c r="S31" s="148">
        <v>1.0364107459429975E-3</v>
      </c>
      <c r="T31" s="148">
        <v>-0.30909090909090908</v>
      </c>
    </row>
    <row r="32" spans="2:20" ht="22.2" customHeight="1" thickTop="1" thickBot="1" x14ac:dyDescent="0.35">
      <c r="B32" s="113" t="s">
        <v>157</v>
      </c>
      <c r="C32" s="114" t="s">
        <v>158</v>
      </c>
      <c r="D32" s="142">
        <v>57817</v>
      </c>
      <c r="E32" s="90">
        <v>0.42790005772731982</v>
      </c>
      <c r="F32" s="224">
        <v>53769</v>
      </c>
      <c r="G32" s="90">
        <v>0.4242933573220965</v>
      </c>
      <c r="H32" s="224">
        <v>12127</v>
      </c>
      <c r="I32" s="90">
        <v>0.32781877652528857</v>
      </c>
      <c r="J32" s="224">
        <v>11813</v>
      </c>
      <c r="K32" s="88">
        <v>0.3239278271361194</v>
      </c>
      <c r="L32" s="224">
        <v>12090</v>
      </c>
      <c r="M32" s="90">
        <v>0.32180787351273654</v>
      </c>
      <c r="N32" s="224">
        <v>11754</v>
      </c>
      <c r="O32" s="88">
        <v>0.31824335300806844</v>
      </c>
      <c r="P32" s="224">
        <v>11656</v>
      </c>
      <c r="Q32" s="143">
        <v>0.31452548638657268</v>
      </c>
      <c r="R32" s="224">
        <v>11466</v>
      </c>
      <c r="S32" s="143">
        <v>0.31272330560480016</v>
      </c>
      <c r="T32" s="143">
        <v>-1.6300617707618394E-2</v>
      </c>
    </row>
    <row r="33" spans="2:20" ht="22.2" customHeight="1" thickTop="1" x14ac:dyDescent="0.3">
      <c r="B33" s="226" t="s">
        <v>159</v>
      </c>
      <c r="C33" s="106" t="s">
        <v>160</v>
      </c>
      <c r="D33" s="144">
        <v>323</v>
      </c>
      <c r="E33" s="110">
        <v>2.3905031157950827E-3</v>
      </c>
      <c r="F33" s="111">
        <v>357</v>
      </c>
      <c r="G33" s="110">
        <v>2.8171014629989112E-3</v>
      </c>
      <c r="H33" s="111">
        <v>99</v>
      </c>
      <c r="I33" s="110">
        <v>2.6761819803746653E-3</v>
      </c>
      <c r="J33" s="111">
        <v>114</v>
      </c>
      <c r="K33" s="108">
        <v>3.1260282987824943E-3</v>
      </c>
      <c r="L33" s="111">
        <v>127</v>
      </c>
      <c r="M33" s="110">
        <v>3.3804466448401609E-3</v>
      </c>
      <c r="N33" s="111">
        <v>120</v>
      </c>
      <c r="O33" s="108">
        <v>3.2490388260139709E-3</v>
      </c>
      <c r="P33" s="111">
        <v>122</v>
      </c>
      <c r="Q33" s="148">
        <v>3.2920478156453223E-3</v>
      </c>
      <c r="R33" s="111">
        <v>116</v>
      </c>
      <c r="S33" s="148">
        <v>3.163780171825992E-3</v>
      </c>
      <c r="T33" s="148">
        <v>-4.9180327868852458E-2</v>
      </c>
    </row>
    <row r="34" spans="2:20" ht="22.2" customHeight="1" x14ac:dyDescent="0.3">
      <c r="B34" s="226" t="s">
        <v>161</v>
      </c>
      <c r="C34" s="106" t="s">
        <v>162</v>
      </c>
      <c r="D34" s="144">
        <v>4353</v>
      </c>
      <c r="E34" s="110">
        <v>3.2216285024941164E-2</v>
      </c>
      <c r="F34" s="111">
        <v>4353</v>
      </c>
      <c r="G34" s="110">
        <v>3.4349699351356469E-2</v>
      </c>
      <c r="H34" s="111">
        <v>1382</v>
      </c>
      <c r="I34" s="110">
        <v>3.7358419160381691E-2</v>
      </c>
      <c r="J34" s="111">
        <v>1459</v>
      </c>
      <c r="K34" s="108">
        <v>4.0007677964242622E-2</v>
      </c>
      <c r="L34" s="111">
        <v>1595</v>
      </c>
      <c r="M34" s="110">
        <v>4.24552157363784E-2</v>
      </c>
      <c r="N34" s="111">
        <v>1561</v>
      </c>
      <c r="O34" s="108">
        <v>4.2264580061731741E-2</v>
      </c>
      <c r="P34" s="111">
        <v>1549</v>
      </c>
      <c r="Q34" s="148">
        <v>4.1798213659300032E-2</v>
      </c>
      <c r="R34" s="111">
        <v>1631</v>
      </c>
      <c r="S34" s="148">
        <v>4.4483840174553389E-2</v>
      </c>
      <c r="T34" s="148">
        <v>5.2937378954163977E-2</v>
      </c>
    </row>
    <row r="35" spans="2:20" ht="22.2" customHeight="1" x14ac:dyDescent="0.3">
      <c r="B35" s="226" t="s">
        <v>163</v>
      </c>
      <c r="C35" s="106" t="s">
        <v>164</v>
      </c>
      <c r="D35" s="144">
        <v>6577</v>
      </c>
      <c r="E35" s="110">
        <v>4.8675972113263959E-2</v>
      </c>
      <c r="F35" s="111">
        <v>6441</v>
      </c>
      <c r="G35" s="110">
        <v>5.082619194166943E-2</v>
      </c>
      <c r="H35" s="111">
        <v>1749</v>
      </c>
      <c r="I35" s="110">
        <v>4.7279214986619092E-2</v>
      </c>
      <c r="J35" s="111">
        <v>1700</v>
      </c>
      <c r="K35" s="108">
        <v>4.661621147307228E-2</v>
      </c>
      <c r="L35" s="111">
        <v>1696</v>
      </c>
      <c r="M35" s="110">
        <v>4.5143602438180414E-2</v>
      </c>
      <c r="N35" s="111">
        <v>1704</v>
      </c>
      <c r="O35" s="108">
        <v>4.613635132939839E-2</v>
      </c>
      <c r="P35" s="111">
        <v>1796</v>
      </c>
      <c r="Q35" s="148">
        <v>4.8463261286057366E-2</v>
      </c>
      <c r="R35" s="111">
        <v>1620</v>
      </c>
      <c r="S35" s="148">
        <v>4.4183826537569887E-2</v>
      </c>
      <c r="T35" s="148">
        <v>-9.7995545657015584E-2</v>
      </c>
    </row>
    <row r="36" spans="2:20" ht="22.2" customHeight="1" x14ac:dyDescent="0.3">
      <c r="B36" s="226" t="s">
        <v>165</v>
      </c>
      <c r="C36" s="106" t="s">
        <v>166</v>
      </c>
      <c r="D36" s="144">
        <v>11776</v>
      </c>
      <c r="E36" s="110">
        <v>8.7153451057594103E-2</v>
      </c>
      <c r="F36" s="111">
        <v>10834</v>
      </c>
      <c r="G36" s="110">
        <v>8.5491532913529983E-2</v>
      </c>
      <c r="H36" s="111">
        <v>2251</v>
      </c>
      <c r="I36" s="110">
        <v>6.0849349877003758E-2</v>
      </c>
      <c r="J36" s="111">
        <v>2191</v>
      </c>
      <c r="K36" s="108">
        <v>6.0080070198530219E-2</v>
      </c>
      <c r="L36" s="111">
        <v>2250</v>
      </c>
      <c r="M36" s="110">
        <v>5.9889802762916236E-2</v>
      </c>
      <c r="N36" s="111">
        <v>2107</v>
      </c>
      <c r="O36" s="108">
        <v>5.7047706720095306E-2</v>
      </c>
      <c r="P36" s="111">
        <v>2163</v>
      </c>
      <c r="Q36" s="148">
        <v>5.8366388731482234E-2</v>
      </c>
      <c r="R36" s="111">
        <v>2014</v>
      </c>
      <c r="S36" s="148">
        <v>5.4929769534978863E-2</v>
      </c>
      <c r="T36" s="148">
        <v>-6.8885806749884426E-2</v>
      </c>
    </row>
    <row r="37" spans="2:20" ht="22.2" customHeight="1" x14ac:dyDescent="0.3">
      <c r="B37" s="226" t="s">
        <v>167</v>
      </c>
      <c r="C37" s="106" t="s">
        <v>168</v>
      </c>
      <c r="D37" s="144">
        <v>29049</v>
      </c>
      <c r="E37" s="110">
        <v>0.21498986071433857</v>
      </c>
      <c r="F37" s="111">
        <v>26514</v>
      </c>
      <c r="G37" s="110">
        <v>0.20922304815112922</v>
      </c>
      <c r="H37" s="111">
        <v>5068</v>
      </c>
      <c r="I37" s="110">
        <v>0.13699889168221016</v>
      </c>
      <c r="J37" s="111">
        <v>4858</v>
      </c>
      <c r="K37" s="108">
        <v>0.13321267960952068</v>
      </c>
      <c r="L37" s="111">
        <v>4835</v>
      </c>
      <c r="M37" s="110">
        <v>0.12869653171497777</v>
      </c>
      <c r="N37" s="111">
        <v>4698</v>
      </c>
      <c r="O37" s="108">
        <v>0.12719987003844696</v>
      </c>
      <c r="P37" s="111">
        <v>4469</v>
      </c>
      <c r="Q37" s="148">
        <v>0.1205914892468766</v>
      </c>
      <c r="R37" s="111">
        <v>4502</v>
      </c>
      <c r="S37" s="148">
        <v>0.12278739942724669</v>
      </c>
      <c r="T37" s="148">
        <v>7.3842022823897967E-3</v>
      </c>
    </row>
    <row r="38" spans="2:20" ht="22.2" customHeight="1" x14ac:dyDescent="0.3">
      <c r="B38" s="226" t="s">
        <v>301</v>
      </c>
      <c r="C38" s="106" t="s">
        <v>169</v>
      </c>
      <c r="D38" s="144">
        <v>5109</v>
      </c>
      <c r="E38" s="110">
        <v>3.7811394484820675E-2</v>
      </c>
      <c r="F38" s="111">
        <v>4686</v>
      </c>
      <c r="G38" s="110">
        <v>3.6977415842052934E-2</v>
      </c>
      <c r="H38" s="111">
        <v>1301</v>
      </c>
      <c r="I38" s="110">
        <v>3.5168815721893329E-2</v>
      </c>
      <c r="J38" s="111">
        <v>1218</v>
      </c>
      <c r="K38" s="108">
        <v>3.3399144455412963E-2</v>
      </c>
      <c r="L38" s="111">
        <v>1252</v>
      </c>
      <c r="M38" s="110">
        <v>3.3325348026298281E-2</v>
      </c>
      <c r="N38" s="111">
        <v>1219</v>
      </c>
      <c r="O38" s="108">
        <v>3.3004819407591923E-2</v>
      </c>
      <c r="P38" s="111">
        <v>1221</v>
      </c>
      <c r="Q38" s="148">
        <v>3.2947462154942118E-2</v>
      </c>
      <c r="R38" s="111">
        <v>1261</v>
      </c>
      <c r="S38" s="148">
        <v>3.4392472385108411E-2</v>
      </c>
      <c r="T38" s="148">
        <v>3.276003276003276E-2</v>
      </c>
    </row>
    <row r="39" spans="2:20" ht="22.2" customHeight="1" x14ac:dyDescent="0.3">
      <c r="B39" s="226" t="s">
        <v>170</v>
      </c>
      <c r="C39" s="106" t="s">
        <v>171</v>
      </c>
      <c r="D39" s="144">
        <v>456</v>
      </c>
      <c r="E39" s="110">
        <v>3.3748279281812935E-3</v>
      </c>
      <c r="F39" s="111">
        <v>468</v>
      </c>
      <c r="G39" s="110">
        <v>3.693006959897732E-3</v>
      </c>
      <c r="H39" s="111">
        <v>228</v>
      </c>
      <c r="I39" s="110">
        <v>6.1633281972265025E-3</v>
      </c>
      <c r="J39" s="111">
        <v>237</v>
      </c>
      <c r="K39" s="108">
        <v>6.4988483053636066E-3</v>
      </c>
      <c r="L39" s="111">
        <v>301</v>
      </c>
      <c r="M39" s="110">
        <v>8.0119247251723494E-3</v>
      </c>
      <c r="N39" s="111">
        <v>312</v>
      </c>
      <c r="O39" s="108">
        <v>8.4475009476363237E-3</v>
      </c>
      <c r="P39" s="111">
        <v>300</v>
      </c>
      <c r="Q39" s="148">
        <v>8.0951995466688256E-3</v>
      </c>
      <c r="R39" s="111">
        <v>289</v>
      </c>
      <c r="S39" s="148">
        <v>7.8821764625664811E-3</v>
      </c>
      <c r="T39" s="148">
        <v>-3.6666666666666667E-2</v>
      </c>
    </row>
    <row r="40" spans="2:20" ht="22.2" customHeight="1" thickBot="1" x14ac:dyDescent="0.35">
      <c r="B40" s="226" t="s">
        <v>172</v>
      </c>
      <c r="C40" s="106" t="s">
        <v>173</v>
      </c>
      <c r="D40" s="144">
        <v>174</v>
      </c>
      <c r="E40" s="110">
        <v>1.2877632883849673E-3</v>
      </c>
      <c r="F40" s="111">
        <v>116</v>
      </c>
      <c r="G40" s="110">
        <v>9.1536069946183106E-4</v>
      </c>
      <c r="H40" s="111">
        <v>49</v>
      </c>
      <c r="I40" s="110">
        <v>1.3245749195793799E-3</v>
      </c>
      <c r="J40" s="111">
        <v>36</v>
      </c>
      <c r="K40" s="108">
        <v>9.871668311944718E-4</v>
      </c>
      <c r="L40" s="111">
        <v>34</v>
      </c>
      <c r="M40" s="110">
        <v>9.0500146397295641E-4</v>
      </c>
      <c r="N40" s="111">
        <v>33</v>
      </c>
      <c r="O40" s="108">
        <v>8.9348567715384197E-4</v>
      </c>
      <c r="P40" s="111">
        <v>36</v>
      </c>
      <c r="Q40" s="148">
        <v>9.7142394560025902E-4</v>
      </c>
      <c r="R40" s="111">
        <v>33</v>
      </c>
      <c r="S40" s="148">
        <v>9.0004091095049771E-4</v>
      </c>
      <c r="T40" s="148">
        <v>-8.3333333333333329E-2</v>
      </c>
    </row>
    <row r="41" spans="2:20" ht="22.2" customHeight="1" thickTop="1" thickBot="1" x14ac:dyDescent="0.35">
      <c r="B41" s="113" t="s">
        <v>174</v>
      </c>
      <c r="C41" s="114" t="s">
        <v>175</v>
      </c>
      <c r="D41" s="142">
        <v>33090</v>
      </c>
      <c r="E41" s="90">
        <v>0.24489705294631359</v>
      </c>
      <c r="F41" s="224">
        <v>31169</v>
      </c>
      <c r="G41" s="90">
        <v>0.24595584173729149</v>
      </c>
      <c r="H41" s="224">
        <v>10892</v>
      </c>
      <c r="I41" s="90">
        <v>0.29443408212364502</v>
      </c>
      <c r="J41" s="224">
        <v>10625</v>
      </c>
      <c r="K41" s="88">
        <v>0.2913513217067018</v>
      </c>
      <c r="L41" s="224">
        <v>10855</v>
      </c>
      <c r="M41" s="90">
        <v>0.28893502621842476</v>
      </c>
      <c r="N41" s="224">
        <v>10460</v>
      </c>
      <c r="O41" s="88">
        <v>0.28320788433421779</v>
      </c>
      <c r="P41" s="224">
        <v>10416</v>
      </c>
      <c r="Q41" s="143">
        <v>0.28106532826034164</v>
      </c>
      <c r="R41" s="224">
        <v>10350</v>
      </c>
      <c r="S41" s="143">
        <v>0.28228555843447428</v>
      </c>
      <c r="T41" s="143">
        <v>-6.3364055299539174E-3</v>
      </c>
    </row>
    <row r="42" spans="2:20" ht="22.2" customHeight="1" thickTop="1" x14ac:dyDescent="0.3">
      <c r="B42" s="226" t="s">
        <v>176</v>
      </c>
      <c r="C42" s="106" t="s">
        <v>177</v>
      </c>
      <c r="D42" s="144">
        <v>635</v>
      </c>
      <c r="E42" s="110">
        <v>4.6995959087612312E-3</v>
      </c>
      <c r="F42" s="111">
        <v>680</v>
      </c>
      <c r="G42" s="110">
        <v>5.3659075485693545E-3</v>
      </c>
      <c r="H42" s="111">
        <v>221</v>
      </c>
      <c r="I42" s="110">
        <v>5.974103208715162E-3</v>
      </c>
      <c r="J42" s="111">
        <v>232</v>
      </c>
      <c r="K42" s="108">
        <v>6.3617418010310407E-3</v>
      </c>
      <c r="L42" s="111">
        <v>217</v>
      </c>
      <c r="M42" s="110">
        <v>5.7760387553568099E-3</v>
      </c>
      <c r="N42" s="111">
        <v>171</v>
      </c>
      <c r="O42" s="108">
        <v>4.6298803270699088E-3</v>
      </c>
      <c r="P42" s="111">
        <v>196</v>
      </c>
      <c r="Q42" s="148">
        <v>5.2888637038236326E-3</v>
      </c>
      <c r="R42" s="111">
        <v>165</v>
      </c>
      <c r="S42" s="148">
        <v>4.5002045547524886E-3</v>
      </c>
      <c r="T42" s="148">
        <v>-0.15816326530612246</v>
      </c>
    </row>
    <row r="43" spans="2:20" ht="22.2" customHeight="1" x14ac:dyDescent="0.3">
      <c r="B43" s="226" t="s">
        <v>178</v>
      </c>
      <c r="C43" s="106" t="s">
        <v>179</v>
      </c>
      <c r="D43" s="144">
        <v>771</v>
      </c>
      <c r="E43" s="110">
        <v>5.7061235364644237E-3</v>
      </c>
      <c r="F43" s="111">
        <v>785</v>
      </c>
      <c r="G43" s="110">
        <v>6.1944668023925639E-3</v>
      </c>
      <c r="H43" s="111">
        <v>228</v>
      </c>
      <c r="I43" s="110">
        <v>6.1633281972265025E-3</v>
      </c>
      <c r="J43" s="111">
        <v>254</v>
      </c>
      <c r="K43" s="108">
        <v>6.9650104200943289E-3</v>
      </c>
      <c r="L43" s="111">
        <v>260</v>
      </c>
      <c r="M43" s="110">
        <v>6.9205994303814314E-3</v>
      </c>
      <c r="N43" s="111">
        <v>248</v>
      </c>
      <c r="O43" s="108">
        <v>6.7146802404288728E-3</v>
      </c>
      <c r="P43" s="111">
        <v>214</v>
      </c>
      <c r="Q43" s="148">
        <v>5.7745756766237619E-3</v>
      </c>
      <c r="R43" s="111">
        <v>259</v>
      </c>
      <c r="S43" s="148">
        <v>7.0639574526114822E-3</v>
      </c>
      <c r="T43" s="148">
        <v>0.2102803738317757</v>
      </c>
    </row>
    <row r="44" spans="2:20" ht="22.2" customHeight="1" x14ac:dyDescent="0.3">
      <c r="B44" s="226" t="s">
        <v>180</v>
      </c>
      <c r="C44" s="106" t="s">
        <v>181</v>
      </c>
      <c r="D44" s="144">
        <v>12246</v>
      </c>
      <c r="E44" s="110">
        <v>9.0631892123921309E-2</v>
      </c>
      <c r="F44" s="111">
        <v>11485</v>
      </c>
      <c r="G44" s="110">
        <v>9.0628600287233879E-2</v>
      </c>
      <c r="H44" s="111">
        <v>4425</v>
      </c>
      <c r="I44" s="110">
        <v>0.11961722488038277</v>
      </c>
      <c r="J44" s="111">
        <v>4402</v>
      </c>
      <c r="K44" s="108">
        <v>0.12070856641439071</v>
      </c>
      <c r="L44" s="111">
        <v>4656</v>
      </c>
      <c r="M44" s="110">
        <v>0.12393196518406133</v>
      </c>
      <c r="N44" s="111">
        <v>4403</v>
      </c>
      <c r="O44" s="108">
        <v>0.11921264959116261</v>
      </c>
      <c r="P44" s="111">
        <v>4441</v>
      </c>
      <c r="Q44" s="148">
        <v>0.11983593728918751</v>
      </c>
      <c r="R44" s="111">
        <v>4435</v>
      </c>
      <c r="S44" s="148">
        <v>0.1209600436383472</v>
      </c>
      <c r="T44" s="148">
        <v>-1.3510470614726414E-3</v>
      </c>
    </row>
    <row r="45" spans="2:20" ht="22.2" customHeight="1" x14ac:dyDescent="0.3">
      <c r="B45" s="226" t="s">
        <v>182</v>
      </c>
      <c r="C45" s="106" t="s">
        <v>183</v>
      </c>
      <c r="D45" s="144">
        <v>8564</v>
      </c>
      <c r="E45" s="110">
        <v>6.3381636791545168E-2</v>
      </c>
      <c r="F45" s="111">
        <v>7807</v>
      </c>
      <c r="G45" s="110">
        <v>6.1605353281883747E-2</v>
      </c>
      <c r="H45" s="111">
        <v>2944</v>
      </c>
      <c r="I45" s="110">
        <v>7.9582623739626421E-2</v>
      </c>
      <c r="J45" s="111">
        <v>2895</v>
      </c>
      <c r="K45" s="108">
        <v>7.9384666008555441E-2</v>
      </c>
      <c r="L45" s="111">
        <v>2919</v>
      </c>
      <c r="M45" s="110">
        <v>7.7697037451089995E-2</v>
      </c>
      <c r="N45" s="111">
        <v>2930</v>
      </c>
      <c r="O45" s="108">
        <v>7.9330698001841116E-2</v>
      </c>
      <c r="P45" s="111">
        <v>2907</v>
      </c>
      <c r="Q45" s="148">
        <v>7.844248360722092E-2</v>
      </c>
      <c r="R45" s="111">
        <v>3037</v>
      </c>
      <c r="S45" s="148">
        <v>8.2831037774444297E-2</v>
      </c>
      <c r="T45" s="148">
        <v>4.4719642242862054E-2</v>
      </c>
    </row>
    <row r="46" spans="2:20" ht="22.2" customHeight="1" x14ac:dyDescent="0.3">
      <c r="B46" s="226" t="s">
        <v>184</v>
      </c>
      <c r="C46" s="106" t="s">
        <v>185</v>
      </c>
      <c r="D46" s="144">
        <v>8143</v>
      </c>
      <c r="E46" s="110">
        <v>6.0265841708728667E-2</v>
      </c>
      <c r="F46" s="111">
        <v>7995</v>
      </c>
      <c r="G46" s="110">
        <v>6.3088868898252923E-2</v>
      </c>
      <c r="H46" s="111">
        <v>2053</v>
      </c>
      <c r="I46" s="110">
        <v>5.5496985916254425E-2</v>
      </c>
      <c r="J46" s="111">
        <v>1911</v>
      </c>
      <c r="K46" s="108">
        <v>5.2402105955906546E-2</v>
      </c>
      <c r="L46" s="111">
        <v>1820</v>
      </c>
      <c r="M46" s="110">
        <v>4.844419601267002E-2</v>
      </c>
      <c r="N46" s="111">
        <v>1734</v>
      </c>
      <c r="O46" s="108">
        <v>4.694861103590188E-2</v>
      </c>
      <c r="P46" s="111">
        <v>1720</v>
      </c>
      <c r="Q46" s="148">
        <v>4.6412477400901264E-2</v>
      </c>
      <c r="R46" s="111">
        <v>1591</v>
      </c>
      <c r="S46" s="148">
        <v>4.3392881494613393E-2</v>
      </c>
      <c r="T46" s="148">
        <v>-7.4999999999999997E-2</v>
      </c>
    </row>
    <row r="47" spans="2:20" ht="22.2" customHeight="1" x14ac:dyDescent="0.3">
      <c r="B47" s="226" t="s">
        <v>186</v>
      </c>
      <c r="C47" s="106" t="s">
        <v>187</v>
      </c>
      <c r="D47" s="144">
        <v>1744</v>
      </c>
      <c r="E47" s="110">
        <v>1.2907236637605648E-2</v>
      </c>
      <c r="F47" s="111">
        <v>1481</v>
      </c>
      <c r="G47" s="110">
        <v>1.168663099916355E-2</v>
      </c>
      <c r="H47" s="111">
        <v>605</v>
      </c>
      <c r="I47" s="110">
        <v>1.6354445435622957E-2</v>
      </c>
      <c r="J47" s="111">
        <v>553</v>
      </c>
      <c r="K47" s="108">
        <v>1.5163979379181748E-2</v>
      </c>
      <c r="L47" s="111">
        <v>532</v>
      </c>
      <c r="M47" s="110">
        <v>1.4160611142165084E-2</v>
      </c>
      <c r="N47" s="111">
        <v>558</v>
      </c>
      <c r="O47" s="108">
        <v>1.5108030540964965E-2</v>
      </c>
      <c r="P47" s="111">
        <v>515</v>
      </c>
      <c r="Q47" s="148">
        <v>1.3896759221781484E-2</v>
      </c>
      <c r="R47" s="111">
        <v>487</v>
      </c>
      <c r="S47" s="148">
        <v>1.3282421928269467E-2</v>
      </c>
      <c r="T47" s="148">
        <v>-5.4368932038834951E-2</v>
      </c>
    </row>
    <row r="48" spans="2:20" ht="22.2" customHeight="1" x14ac:dyDescent="0.3">
      <c r="B48" s="226" t="s">
        <v>188</v>
      </c>
      <c r="C48" s="106" t="s">
        <v>189</v>
      </c>
      <c r="D48" s="144">
        <v>472</v>
      </c>
      <c r="E48" s="110">
        <v>3.4932429432051985E-3</v>
      </c>
      <c r="F48" s="111">
        <v>434</v>
      </c>
      <c r="G48" s="110">
        <v>3.4247115824692642E-3</v>
      </c>
      <c r="H48" s="111">
        <v>204</v>
      </c>
      <c r="I48" s="110">
        <v>5.5145568080447651E-3</v>
      </c>
      <c r="J48" s="111">
        <v>193</v>
      </c>
      <c r="K48" s="108">
        <v>5.2923110672370294E-3</v>
      </c>
      <c r="L48" s="111">
        <v>236</v>
      </c>
      <c r="M48" s="110">
        <v>6.2817748675769915E-3</v>
      </c>
      <c r="N48" s="111">
        <v>236</v>
      </c>
      <c r="O48" s="108">
        <v>6.3897763578274758E-3</v>
      </c>
      <c r="P48" s="111">
        <v>196</v>
      </c>
      <c r="Q48" s="148">
        <v>5.2888637038236326E-3</v>
      </c>
      <c r="R48" s="111">
        <v>175</v>
      </c>
      <c r="S48" s="148">
        <v>4.7729442247374885E-3</v>
      </c>
      <c r="T48" s="148">
        <v>-0.10714285714285714</v>
      </c>
    </row>
    <row r="49" spans="2:20" ht="22.2" customHeight="1" thickBot="1" x14ac:dyDescent="0.35">
      <c r="B49" s="226" t="s">
        <v>190</v>
      </c>
      <c r="C49" s="106" t="s">
        <v>191</v>
      </c>
      <c r="D49" s="144">
        <v>515</v>
      </c>
      <c r="E49" s="110">
        <v>3.8114832960819433E-3</v>
      </c>
      <c r="F49" s="111">
        <v>502</v>
      </c>
      <c r="G49" s="110">
        <v>3.9613023373261998E-3</v>
      </c>
      <c r="H49" s="111">
        <v>212</v>
      </c>
      <c r="I49" s="110">
        <v>5.7308139377720106E-3</v>
      </c>
      <c r="J49" s="111">
        <v>185</v>
      </c>
      <c r="K49" s="108">
        <v>5.0729406603049251E-3</v>
      </c>
      <c r="L49" s="111">
        <v>215</v>
      </c>
      <c r="M49" s="110">
        <v>5.7228033751231065E-3</v>
      </c>
      <c r="N49" s="111">
        <v>180</v>
      </c>
      <c r="O49" s="108">
        <v>4.8735582390209567E-3</v>
      </c>
      <c r="P49" s="111">
        <v>227</v>
      </c>
      <c r="Q49" s="148">
        <v>6.1253676569794115E-3</v>
      </c>
      <c r="R49" s="111">
        <v>201</v>
      </c>
      <c r="S49" s="148">
        <v>5.482067366698486E-3</v>
      </c>
      <c r="T49" s="148">
        <v>-0.11453744493392071</v>
      </c>
    </row>
    <row r="50" spans="2:20" ht="22.2" customHeight="1" thickTop="1" thickBot="1" x14ac:dyDescent="0.35">
      <c r="B50" s="113" t="s">
        <v>192</v>
      </c>
      <c r="C50" s="114" t="s">
        <v>193</v>
      </c>
      <c r="D50" s="142">
        <v>4456</v>
      </c>
      <c r="E50" s="90">
        <v>3.297858168415755E-2</v>
      </c>
      <c r="F50" s="224">
        <v>4202</v>
      </c>
      <c r="G50" s="90">
        <v>3.3158152233953568E-2</v>
      </c>
      <c r="H50" s="224">
        <v>3093</v>
      </c>
      <c r="I50" s="90">
        <v>8.3610412780796367E-2</v>
      </c>
      <c r="J50" s="224">
        <v>3308</v>
      </c>
      <c r="K50" s="88">
        <v>9.070966326642535E-2</v>
      </c>
      <c r="L50" s="224">
        <v>3596</v>
      </c>
      <c r="M50" s="90">
        <v>9.5717213660198572E-2</v>
      </c>
      <c r="N50" s="224">
        <v>3839</v>
      </c>
      <c r="O50" s="88">
        <v>0.10394216710889695</v>
      </c>
      <c r="P50" s="224">
        <v>3550</v>
      </c>
      <c r="Q50" s="143">
        <v>9.5793194635581114E-2</v>
      </c>
      <c r="R50" s="224">
        <v>3775</v>
      </c>
      <c r="S50" s="143">
        <v>0.10295922541933725</v>
      </c>
      <c r="T50" s="143">
        <v>6.3380281690140844E-2</v>
      </c>
    </row>
    <row r="51" spans="2:20" ht="22.2" customHeight="1" thickTop="1" x14ac:dyDescent="0.3">
      <c r="B51" s="226" t="s">
        <v>194</v>
      </c>
      <c r="C51" s="106" t="s">
        <v>195</v>
      </c>
      <c r="D51" s="144">
        <v>262</v>
      </c>
      <c r="E51" s="110">
        <v>1.9390458710164449E-3</v>
      </c>
      <c r="F51" s="111">
        <v>274</v>
      </c>
      <c r="G51" s="110">
        <v>2.1621451004529457E-3</v>
      </c>
      <c r="H51" s="111">
        <v>156</v>
      </c>
      <c r="I51" s="110">
        <v>4.2170140296812911E-3</v>
      </c>
      <c r="J51" s="111">
        <v>164</v>
      </c>
      <c r="K51" s="108">
        <v>4.4970933421081497E-3</v>
      </c>
      <c r="L51" s="111">
        <v>171</v>
      </c>
      <c r="M51" s="110">
        <v>4.5516250099816337E-3</v>
      </c>
      <c r="N51" s="111">
        <v>312</v>
      </c>
      <c r="O51" s="108">
        <v>8.4475009476363237E-3</v>
      </c>
      <c r="P51" s="111">
        <v>248</v>
      </c>
      <c r="Q51" s="148">
        <v>6.6920316252462291E-3</v>
      </c>
      <c r="R51" s="111">
        <v>171</v>
      </c>
      <c r="S51" s="148">
        <v>4.663848356743488E-3</v>
      </c>
      <c r="T51" s="148">
        <v>-0.31048387096774194</v>
      </c>
    </row>
    <row r="52" spans="2:20" ht="22.2" customHeight="1" x14ac:dyDescent="0.3">
      <c r="B52" s="226" t="s">
        <v>196</v>
      </c>
      <c r="C52" s="106" t="s">
        <v>197</v>
      </c>
      <c r="D52" s="144">
        <v>414</v>
      </c>
      <c r="E52" s="110">
        <v>3.0639885137435426E-3</v>
      </c>
      <c r="F52" s="111">
        <v>355</v>
      </c>
      <c r="G52" s="110">
        <v>2.801319381973707E-3</v>
      </c>
      <c r="H52" s="111">
        <v>559</v>
      </c>
      <c r="I52" s="110">
        <v>1.5110966939691294E-2</v>
      </c>
      <c r="J52" s="111">
        <v>663</v>
      </c>
      <c r="K52" s="108">
        <v>1.818032247449819E-2</v>
      </c>
      <c r="L52" s="111">
        <v>709</v>
      </c>
      <c r="M52" s="110">
        <v>1.8871942292847825E-2</v>
      </c>
      <c r="N52" s="111">
        <v>702</v>
      </c>
      <c r="O52" s="108">
        <v>1.9006877132181729E-2</v>
      </c>
      <c r="P52" s="111">
        <v>529</v>
      </c>
      <c r="Q52" s="148">
        <v>1.4274535200626029E-2</v>
      </c>
      <c r="R52" s="111">
        <v>749</v>
      </c>
      <c r="S52" s="148">
        <v>2.0428201281876449E-2</v>
      </c>
      <c r="T52" s="148">
        <v>0.41587901701323249</v>
      </c>
    </row>
    <row r="53" spans="2:20" ht="22.2" customHeight="1" thickBot="1" x14ac:dyDescent="0.35">
      <c r="B53" s="226" t="s">
        <v>198</v>
      </c>
      <c r="C53" s="106" t="s">
        <v>199</v>
      </c>
      <c r="D53" s="144">
        <v>3780</v>
      </c>
      <c r="E53" s="110">
        <v>2.7975547299397562E-2</v>
      </c>
      <c r="F53" s="111">
        <v>3573</v>
      </c>
      <c r="G53" s="110">
        <v>2.8194687751526917E-2</v>
      </c>
      <c r="H53" s="111">
        <v>2378</v>
      </c>
      <c r="I53" s="110">
        <v>6.4282431811423776E-2</v>
      </c>
      <c r="J53" s="111">
        <v>2481</v>
      </c>
      <c r="K53" s="108">
        <v>6.8032247449819019E-2</v>
      </c>
      <c r="L53" s="111">
        <v>2716</v>
      </c>
      <c r="M53" s="110">
        <v>7.229364635736911E-2</v>
      </c>
      <c r="N53" s="111">
        <v>2825</v>
      </c>
      <c r="O53" s="108">
        <v>7.6487789029078893E-2</v>
      </c>
      <c r="P53" s="111">
        <v>2773</v>
      </c>
      <c r="Q53" s="148">
        <v>7.4826627809708848E-2</v>
      </c>
      <c r="R53" s="111">
        <v>2855</v>
      </c>
      <c r="S53" s="148">
        <v>7.7867175780717307E-2</v>
      </c>
      <c r="T53" s="148">
        <v>2.9570861882437793E-2</v>
      </c>
    </row>
    <row r="54" spans="2:20" ht="22.2" customHeight="1" thickTop="1" thickBot="1" x14ac:dyDescent="0.35">
      <c r="B54" s="113" t="s">
        <v>200</v>
      </c>
      <c r="C54" s="114" t="s">
        <v>201</v>
      </c>
      <c r="D54" s="142">
        <v>2645</v>
      </c>
      <c r="E54" s="90">
        <v>1.9575482171139299E-2</v>
      </c>
      <c r="F54" s="224">
        <v>2191</v>
      </c>
      <c r="G54" s="90">
        <v>1.7289269763110963E-2</v>
      </c>
      <c r="H54" s="224">
        <v>437</v>
      </c>
      <c r="I54" s="90">
        <v>1.1813045711350795E-2</v>
      </c>
      <c r="J54" s="224">
        <v>462</v>
      </c>
      <c r="K54" s="88">
        <v>1.2668641000329056E-2</v>
      </c>
      <c r="L54" s="224">
        <v>468</v>
      </c>
      <c r="M54" s="90">
        <v>1.2457078974686576E-2</v>
      </c>
      <c r="N54" s="224">
        <v>461</v>
      </c>
      <c r="O54" s="88">
        <v>1.2481724156603671E-2</v>
      </c>
      <c r="P54" s="224">
        <v>540</v>
      </c>
      <c r="Q54" s="143">
        <v>1.4571359184003886E-2</v>
      </c>
      <c r="R54" s="224">
        <v>497</v>
      </c>
      <c r="S54" s="143">
        <v>1.3555161598254466E-2</v>
      </c>
      <c r="T54" s="143">
        <v>-7.9629629629629634E-2</v>
      </c>
    </row>
    <row r="55" spans="2:20" ht="22.2" customHeight="1" thickTop="1" thickBot="1" x14ac:dyDescent="0.35">
      <c r="B55" s="276" t="s">
        <v>68</v>
      </c>
      <c r="C55" s="349"/>
      <c r="D55" s="149">
        <v>135118</v>
      </c>
      <c r="E55" s="123">
        <v>0.99999999999999989</v>
      </c>
      <c r="F55" s="124">
        <v>126726</v>
      </c>
      <c r="G55" s="123">
        <v>1</v>
      </c>
      <c r="H55" s="124">
        <v>36993</v>
      </c>
      <c r="I55" s="123">
        <v>1</v>
      </c>
      <c r="J55" s="124">
        <v>36468</v>
      </c>
      <c r="K55" s="121">
        <v>1.0000000000000002</v>
      </c>
      <c r="L55" s="124">
        <v>37569</v>
      </c>
      <c r="M55" s="123">
        <v>1</v>
      </c>
      <c r="N55" s="124">
        <v>36934</v>
      </c>
      <c r="O55" s="121">
        <v>0.99999999999999989</v>
      </c>
      <c r="P55" s="124">
        <v>37059</v>
      </c>
      <c r="Q55" s="150">
        <v>1</v>
      </c>
      <c r="R55" s="124">
        <v>36665</v>
      </c>
      <c r="S55" s="150">
        <v>0.99999999999999989</v>
      </c>
      <c r="T55" s="227">
        <v>-1.0631695404625057E-2</v>
      </c>
    </row>
    <row r="56" spans="2:20" s="80" customFormat="1" ht="15" thickTop="1" x14ac:dyDescent="0.3">
      <c r="B56" s="22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</row>
    <row r="57" spans="2:20" s="80" customFormat="1" x14ac:dyDescent="0.3">
      <c r="B57" s="228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74"/>
      <c r="O57" s="153"/>
      <c r="P57" s="174"/>
      <c r="Q57" s="153"/>
      <c r="R57" s="174"/>
      <c r="S57" s="153"/>
      <c r="T57" s="153"/>
    </row>
    <row r="58" spans="2:20" s="80" customFormat="1" x14ac:dyDescent="0.3">
      <c r="B58" s="22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</row>
    <row r="59" spans="2:20" s="80" customFormat="1" x14ac:dyDescent="0.3">
      <c r="B59" s="22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</row>
    <row r="60" spans="2:20" s="80" customFormat="1" x14ac:dyDescent="0.3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</row>
    <row r="61" spans="2:20" s="80" customFormat="1" x14ac:dyDescent="0.3">
      <c r="B61" s="228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</row>
    <row r="62" spans="2:20" s="80" customFormat="1" x14ac:dyDescent="0.3"/>
    <row r="63" spans="2:20" s="80" customFormat="1" x14ac:dyDescent="0.3"/>
    <row r="64" spans="2:20" s="80" customFormat="1" x14ac:dyDescent="0.3"/>
    <row r="65" s="80" customFormat="1" x14ac:dyDescent="0.3"/>
    <row r="66" s="80" customFormat="1" x14ac:dyDescent="0.3"/>
    <row r="67" s="80" customFormat="1" x14ac:dyDescent="0.3"/>
    <row r="68" s="80" customFormat="1" x14ac:dyDescent="0.3"/>
    <row r="69" s="80" customFormat="1" x14ac:dyDescent="0.3"/>
    <row r="70" s="80" customFormat="1" x14ac:dyDescent="0.3"/>
    <row r="71" s="80" customFormat="1" x14ac:dyDescent="0.3"/>
    <row r="72" s="80" customFormat="1" x14ac:dyDescent="0.3"/>
    <row r="73" s="80" customFormat="1" x14ac:dyDescent="0.3"/>
    <row r="74" s="80" customFormat="1" x14ac:dyDescent="0.3"/>
    <row r="75" s="80" customFormat="1" x14ac:dyDescent="0.3"/>
    <row r="76" s="80" customFormat="1" x14ac:dyDescent="0.3"/>
    <row r="77" s="80" customFormat="1" x14ac:dyDescent="0.3"/>
    <row r="78" s="80" customFormat="1" x14ac:dyDescent="0.3"/>
    <row r="79" s="80" customFormat="1" x14ac:dyDescent="0.3"/>
    <row r="80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  <row r="208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  <row r="365" s="80" customFormat="1" x14ac:dyDescent="0.3"/>
    <row r="366" s="80" customFormat="1" x14ac:dyDescent="0.3"/>
    <row r="367" s="80" customFormat="1" x14ac:dyDescent="0.3"/>
    <row r="368" s="80" customFormat="1" x14ac:dyDescent="0.3"/>
    <row r="369" s="80" customFormat="1" x14ac:dyDescent="0.3"/>
    <row r="370" s="80" customFormat="1" x14ac:dyDescent="0.3"/>
    <row r="371" s="80" customFormat="1" x14ac:dyDescent="0.3"/>
    <row r="372" s="80" customFormat="1" x14ac:dyDescent="0.3"/>
    <row r="373" s="80" customFormat="1" x14ac:dyDescent="0.3"/>
    <row r="374" s="80" customFormat="1" x14ac:dyDescent="0.3"/>
    <row r="375" s="80" customFormat="1" x14ac:dyDescent="0.3"/>
    <row r="376" s="80" customFormat="1" x14ac:dyDescent="0.3"/>
    <row r="377" s="80" customFormat="1" x14ac:dyDescent="0.3"/>
    <row r="378" s="80" customFormat="1" x14ac:dyDescent="0.3"/>
    <row r="379" s="80" customFormat="1" x14ac:dyDescent="0.3"/>
    <row r="380" s="80" customFormat="1" x14ac:dyDescent="0.3"/>
    <row r="381" s="80" customFormat="1" x14ac:dyDescent="0.3"/>
    <row r="382" s="80" customFormat="1" x14ac:dyDescent="0.3"/>
    <row r="383" s="80" customFormat="1" x14ac:dyDescent="0.3"/>
    <row r="384" s="80" customFormat="1" x14ac:dyDescent="0.3"/>
    <row r="385" s="80" customFormat="1" x14ac:dyDescent="0.3"/>
    <row r="386" s="80" customFormat="1" x14ac:dyDescent="0.3"/>
    <row r="387" s="80" customFormat="1" x14ac:dyDescent="0.3"/>
    <row r="388" s="80" customFormat="1" x14ac:dyDescent="0.3"/>
    <row r="389" s="80" customFormat="1" x14ac:dyDescent="0.3"/>
    <row r="390" s="80" customFormat="1" x14ac:dyDescent="0.3"/>
    <row r="391" s="80" customFormat="1" x14ac:dyDescent="0.3"/>
    <row r="392" s="80" customFormat="1" x14ac:dyDescent="0.3"/>
    <row r="393" s="80" customFormat="1" x14ac:dyDescent="0.3"/>
    <row r="394" s="80" customFormat="1" x14ac:dyDescent="0.3"/>
    <row r="395" s="80" customFormat="1" x14ac:dyDescent="0.3"/>
    <row r="396" s="80" customFormat="1" x14ac:dyDescent="0.3"/>
    <row r="397" s="80" customFormat="1" x14ac:dyDescent="0.3"/>
    <row r="398" s="80" customFormat="1" x14ac:dyDescent="0.3"/>
    <row r="399" s="80" customFormat="1" x14ac:dyDescent="0.3"/>
    <row r="400" s="80" customFormat="1" x14ac:dyDescent="0.3"/>
    <row r="401" s="80" customFormat="1" x14ac:dyDescent="0.3"/>
    <row r="402" s="80" customFormat="1" x14ac:dyDescent="0.3"/>
    <row r="403" s="80" customFormat="1" x14ac:dyDescent="0.3"/>
    <row r="404" s="80" customFormat="1" x14ac:dyDescent="0.3"/>
    <row r="405" s="80" customFormat="1" x14ac:dyDescent="0.3"/>
    <row r="406" s="80" customFormat="1" x14ac:dyDescent="0.3"/>
    <row r="407" s="80" customFormat="1" x14ac:dyDescent="0.3"/>
    <row r="408" s="80" customFormat="1" x14ac:dyDescent="0.3"/>
    <row r="409" s="80" customFormat="1" x14ac:dyDescent="0.3"/>
    <row r="410" s="80" customFormat="1" x14ac:dyDescent="0.3"/>
    <row r="411" s="80" customFormat="1" x14ac:dyDescent="0.3"/>
    <row r="412" s="80" customFormat="1" x14ac:dyDescent="0.3"/>
    <row r="413" s="80" customFormat="1" x14ac:dyDescent="0.3"/>
    <row r="414" s="80" customFormat="1" x14ac:dyDescent="0.3"/>
    <row r="415" s="80" customFormat="1" x14ac:dyDescent="0.3"/>
    <row r="416" s="80" customFormat="1" x14ac:dyDescent="0.3"/>
    <row r="417" s="80" customFormat="1" x14ac:dyDescent="0.3"/>
    <row r="418" s="80" customFormat="1" x14ac:dyDescent="0.3"/>
    <row r="419" s="80" customFormat="1" x14ac:dyDescent="0.3"/>
    <row r="420" s="80" customFormat="1" x14ac:dyDescent="0.3"/>
    <row r="421" s="80" customFormat="1" x14ac:dyDescent="0.3"/>
    <row r="422" s="80" customFormat="1" x14ac:dyDescent="0.3"/>
    <row r="423" s="80" customFormat="1" x14ac:dyDescent="0.3"/>
    <row r="424" s="80" customFormat="1" x14ac:dyDescent="0.3"/>
    <row r="425" s="80" customFormat="1" x14ac:dyDescent="0.3"/>
    <row r="426" s="80" customFormat="1" x14ac:dyDescent="0.3"/>
    <row r="427" s="80" customFormat="1" x14ac:dyDescent="0.3"/>
    <row r="428" s="80" customFormat="1" x14ac:dyDescent="0.3"/>
    <row r="429" s="80" customFormat="1" x14ac:dyDescent="0.3"/>
    <row r="430" s="80" customFormat="1" x14ac:dyDescent="0.3"/>
    <row r="431" s="80" customFormat="1" x14ac:dyDescent="0.3"/>
    <row r="432" s="80" customFormat="1" x14ac:dyDescent="0.3"/>
    <row r="433" s="80" customFormat="1" x14ac:dyDescent="0.3"/>
    <row r="434" s="80" customFormat="1" x14ac:dyDescent="0.3"/>
    <row r="435" s="80" customFormat="1" x14ac:dyDescent="0.3"/>
    <row r="436" s="80" customFormat="1" x14ac:dyDescent="0.3"/>
    <row r="437" s="80" customFormat="1" x14ac:dyDescent="0.3"/>
    <row r="438" s="80" customFormat="1" x14ac:dyDescent="0.3"/>
    <row r="439" s="80" customFormat="1" x14ac:dyDescent="0.3"/>
    <row r="440" s="80" customFormat="1" x14ac:dyDescent="0.3"/>
    <row r="441" s="80" customFormat="1" x14ac:dyDescent="0.3"/>
    <row r="442" s="80" customFormat="1" x14ac:dyDescent="0.3"/>
    <row r="443" s="80" customFormat="1" x14ac:dyDescent="0.3"/>
    <row r="444" s="80" customFormat="1" x14ac:dyDescent="0.3"/>
    <row r="445" s="80" customFormat="1" x14ac:dyDescent="0.3"/>
    <row r="446" s="80" customFormat="1" x14ac:dyDescent="0.3"/>
    <row r="447" s="80" customFormat="1" x14ac:dyDescent="0.3"/>
    <row r="448" s="80" customFormat="1" x14ac:dyDescent="0.3"/>
    <row r="449" s="80" customFormat="1" x14ac:dyDescent="0.3"/>
    <row r="450" s="80" customFormat="1" x14ac:dyDescent="0.3"/>
    <row r="451" s="80" customFormat="1" x14ac:dyDescent="0.3"/>
    <row r="452" s="80" customFormat="1" x14ac:dyDescent="0.3"/>
    <row r="453" s="80" customFormat="1" x14ac:dyDescent="0.3"/>
    <row r="454" s="80" customFormat="1" x14ac:dyDescent="0.3"/>
    <row r="455" s="80" customFormat="1" x14ac:dyDescent="0.3"/>
    <row r="456" s="80" customFormat="1" x14ac:dyDescent="0.3"/>
    <row r="457" s="80" customFormat="1" x14ac:dyDescent="0.3"/>
    <row r="458" s="80" customFormat="1" x14ac:dyDescent="0.3"/>
    <row r="459" s="80" customFormat="1" x14ac:dyDescent="0.3"/>
    <row r="460" s="80" customFormat="1" x14ac:dyDescent="0.3"/>
    <row r="461" s="80" customFormat="1" x14ac:dyDescent="0.3"/>
    <row r="462" s="80" customFormat="1" x14ac:dyDescent="0.3"/>
    <row r="463" s="80" customFormat="1" x14ac:dyDescent="0.3"/>
    <row r="464" s="80" customFormat="1" x14ac:dyDescent="0.3"/>
    <row r="465" s="80" customFormat="1" x14ac:dyDescent="0.3"/>
    <row r="466" s="80" customFormat="1" x14ac:dyDescent="0.3"/>
    <row r="467" s="80" customFormat="1" x14ac:dyDescent="0.3"/>
    <row r="468" s="80" customFormat="1" x14ac:dyDescent="0.3"/>
    <row r="469" s="80" customFormat="1" x14ac:dyDescent="0.3"/>
    <row r="470" s="80" customFormat="1" x14ac:dyDescent="0.3"/>
    <row r="471" s="80" customFormat="1" x14ac:dyDescent="0.3"/>
    <row r="472" s="80" customFormat="1" x14ac:dyDescent="0.3"/>
    <row r="473" s="80" customFormat="1" x14ac:dyDescent="0.3"/>
    <row r="474" s="80" customFormat="1" x14ac:dyDescent="0.3"/>
    <row r="475" s="80" customFormat="1" x14ac:dyDescent="0.3"/>
    <row r="476" s="80" customFormat="1" x14ac:dyDescent="0.3"/>
    <row r="477" s="80" customFormat="1" x14ac:dyDescent="0.3"/>
    <row r="478" s="80" customFormat="1" x14ac:dyDescent="0.3"/>
    <row r="479" s="80" customFormat="1" x14ac:dyDescent="0.3"/>
    <row r="480" s="80" customFormat="1" x14ac:dyDescent="0.3"/>
    <row r="481" s="80" customFormat="1" x14ac:dyDescent="0.3"/>
    <row r="482" s="80" customFormat="1" x14ac:dyDescent="0.3"/>
    <row r="483" s="80" customFormat="1" x14ac:dyDescent="0.3"/>
    <row r="484" s="80" customFormat="1" x14ac:dyDescent="0.3"/>
    <row r="485" s="80" customFormat="1" x14ac:dyDescent="0.3"/>
    <row r="486" s="80" customFormat="1" x14ac:dyDescent="0.3"/>
    <row r="487" s="80" customFormat="1" x14ac:dyDescent="0.3"/>
    <row r="488" s="80" customFormat="1" x14ac:dyDescent="0.3"/>
    <row r="489" s="80" customFormat="1" x14ac:dyDescent="0.3"/>
    <row r="490" s="80" customFormat="1" x14ac:dyDescent="0.3"/>
    <row r="491" s="80" customFormat="1" x14ac:dyDescent="0.3"/>
    <row r="492" s="80" customFormat="1" x14ac:dyDescent="0.3"/>
    <row r="493" s="80" customFormat="1" x14ac:dyDescent="0.3"/>
    <row r="494" s="80" customFormat="1" x14ac:dyDescent="0.3"/>
    <row r="495" s="80" customFormat="1" x14ac:dyDescent="0.3"/>
    <row r="496" s="80" customFormat="1" x14ac:dyDescent="0.3"/>
    <row r="497" s="80" customFormat="1" x14ac:dyDescent="0.3"/>
    <row r="498" s="80" customFormat="1" x14ac:dyDescent="0.3"/>
    <row r="499" s="80" customFormat="1" x14ac:dyDescent="0.3"/>
    <row r="500" s="80" customFormat="1" x14ac:dyDescent="0.3"/>
    <row r="501" s="80" customFormat="1" x14ac:dyDescent="0.3"/>
    <row r="502" s="80" customFormat="1" x14ac:dyDescent="0.3"/>
    <row r="503" s="80" customFormat="1" x14ac:dyDescent="0.3"/>
    <row r="504" s="80" customFormat="1" x14ac:dyDescent="0.3"/>
    <row r="505" s="80" customFormat="1" x14ac:dyDescent="0.3"/>
    <row r="506" s="80" customFormat="1" x14ac:dyDescent="0.3"/>
    <row r="507" s="80" customFormat="1" x14ac:dyDescent="0.3"/>
    <row r="508" s="80" customFormat="1" x14ac:dyDescent="0.3"/>
    <row r="509" s="80" customFormat="1" x14ac:dyDescent="0.3"/>
    <row r="510" s="80" customFormat="1" x14ac:dyDescent="0.3"/>
    <row r="511" s="80" customFormat="1" x14ac:dyDescent="0.3"/>
    <row r="512" s="80" customFormat="1" x14ac:dyDescent="0.3"/>
    <row r="513" s="80" customFormat="1" x14ac:dyDescent="0.3"/>
    <row r="514" s="80" customFormat="1" x14ac:dyDescent="0.3"/>
    <row r="515" s="80" customFormat="1" x14ac:dyDescent="0.3"/>
    <row r="516" s="80" customFormat="1" x14ac:dyDescent="0.3"/>
    <row r="517" s="80" customFormat="1" x14ac:dyDescent="0.3"/>
    <row r="518" s="80" customFormat="1" x14ac:dyDescent="0.3"/>
    <row r="519" s="80" customFormat="1" x14ac:dyDescent="0.3"/>
    <row r="520" s="80" customFormat="1" x14ac:dyDescent="0.3"/>
    <row r="521" s="80" customFormat="1" x14ac:dyDescent="0.3"/>
    <row r="522" s="80" customFormat="1" x14ac:dyDescent="0.3"/>
    <row r="523" s="80" customFormat="1" x14ac:dyDescent="0.3"/>
    <row r="524" s="80" customFormat="1" x14ac:dyDescent="0.3"/>
    <row r="525" s="80" customFormat="1" x14ac:dyDescent="0.3"/>
    <row r="526" s="80" customFormat="1" x14ac:dyDescent="0.3"/>
    <row r="527" s="80" customFormat="1" x14ac:dyDescent="0.3"/>
    <row r="528" s="80" customFormat="1" x14ac:dyDescent="0.3"/>
    <row r="529" s="80" customFormat="1" x14ac:dyDescent="0.3"/>
    <row r="530" s="80" customFormat="1" x14ac:dyDescent="0.3"/>
    <row r="531" s="80" customFormat="1" x14ac:dyDescent="0.3"/>
    <row r="532" s="80" customFormat="1" x14ac:dyDescent="0.3"/>
    <row r="533" s="80" customFormat="1" x14ac:dyDescent="0.3"/>
    <row r="534" s="80" customFormat="1" x14ac:dyDescent="0.3"/>
    <row r="535" s="80" customFormat="1" x14ac:dyDescent="0.3"/>
    <row r="536" s="80" customFormat="1" x14ac:dyDescent="0.3"/>
    <row r="537" s="80" customFormat="1" x14ac:dyDescent="0.3"/>
    <row r="538" s="80" customFormat="1" x14ac:dyDescent="0.3"/>
    <row r="539" s="80" customFormat="1" x14ac:dyDescent="0.3"/>
    <row r="540" s="80" customFormat="1" x14ac:dyDescent="0.3"/>
    <row r="541" s="80" customFormat="1" x14ac:dyDescent="0.3"/>
    <row r="542" s="80" customFormat="1" x14ac:dyDescent="0.3"/>
    <row r="543" s="80" customFormat="1" x14ac:dyDescent="0.3"/>
    <row r="544" s="80" customFormat="1" x14ac:dyDescent="0.3"/>
    <row r="545" s="80" customFormat="1" x14ac:dyDescent="0.3"/>
    <row r="546" s="80" customFormat="1" x14ac:dyDescent="0.3"/>
    <row r="547" s="80" customFormat="1" x14ac:dyDescent="0.3"/>
    <row r="548" s="80" customFormat="1" x14ac:dyDescent="0.3"/>
    <row r="549" s="80" customFormat="1" x14ac:dyDescent="0.3"/>
    <row r="550" s="80" customFormat="1" x14ac:dyDescent="0.3"/>
    <row r="551" s="80" customFormat="1" x14ac:dyDescent="0.3"/>
    <row r="552" s="80" customFormat="1" x14ac:dyDescent="0.3"/>
    <row r="553" s="80" customFormat="1" x14ac:dyDescent="0.3"/>
    <row r="554" s="80" customFormat="1" x14ac:dyDescent="0.3"/>
  </sheetData>
  <mergeCells count="15">
    <mergeCell ref="B55:C55"/>
    <mergeCell ref="B2:T2"/>
    <mergeCell ref="B3:T3"/>
    <mergeCell ref="B4:B6"/>
    <mergeCell ref="C4:C6"/>
    <mergeCell ref="D4:S4"/>
    <mergeCell ref="T4:T6"/>
    <mergeCell ref="D5:E5"/>
    <mergeCell ref="F5:G5"/>
    <mergeCell ref="H5:I5"/>
    <mergeCell ref="J5:K5"/>
    <mergeCell ref="R5:S5"/>
    <mergeCell ref="L5:M5"/>
    <mergeCell ref="N5:O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02"/>
  <sheetViews>
    <sheetView topLeftCell="I47" zoomScaleNormal="100" workbookViewId="0">
      <selection activeCell="D6" sqref="D6:M54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3.88671875" style="53" customWidth="1"/>
    <col min="4" max="13" width="11.6640625" style="53" customWidth="1"/>
    <col min="14" max="138" width="8.88671875" style="80"/>
    <col min="139" max="16384" width="8.88671875" style="53"/>
  </cols>
  <sheetData>
    <row r="1" spans="2:13" s="80" customFormat="1" ht="15.75" thickBot="1" x14ac:dyDescent="0.3"/>
    <row r="2" spans="2:13" ht="22.2" customHeight="1" thickTop="1" thickBot="1" x14ac:dyDescent="0.35">
      <c r="B2" s="267" t="s">
        <v>373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90"/>
    </row>
    <row r="3" spans="2:13" ht="22.2" customHeight="1" thickTop="1" thickBot="1" x14ac:dyDescent="0.35">
      <c r="B3" s="351" t="s">
        <v>330</v>
      </c>
      <c r="C3" s="282" t="s">
        <v>340</v>
      </c>
      <c r="D3" s="275" t="s">
        <v>71</v>
      </c>
      <c r="E3" s="272"/>
      <c r="F3" s="272"/>
      <c r="G3" s="272"/>
      <c r="H3" s="272"/>
      <c r="I3" s="272"/>
      <c r="J3" s="272"/>
      <c r="K3" s="272"/>
      <c r="L3" s="293" t="s">
        <v>68</v>
      </c>
      <c r="M3" s="294"/>
    </row>
    <row r="4" spans="2:13" ht="22.2" customHeight="1" thickTop="1" thickBot="1" x14ac:dyDescent="0.35">
      <c r="B4" s="352"/>
      <c r="C4" s="283"/>
      <c r="D4" s="275" t="s">
        <v>72</v>
      </c>
      <c r="E4" s="271"/>
      <c r="F4" s="270" t="s">
        <v>307</v>
      </c>
      <c r="G4" s="271"/>
      <c r="H4" s="270" t="s">
        <v>308</v>
      </c>
      <c r="I4" s="271"/>
      <c r="J4" s="272" t="s">
        <v>75</v>
      </c>
      <c r="K4" s="273"/>
      <c r="L4" s="295"/>
      <c r="M4" s="296"/>
    </row>
    <row r="5" spans="2:13" ht="22.2" customHeight="1" thickTop="1" thickBot="1" x14ac:dyDescent="0.35">
      <c r="B5" s="353"/>
      <c r="C5" s="284"/>
      <c r="D5" s="139" t="s">
        <v>3</v>
      </c>
      <c r="E5" s="83" t="s">
        <v>4</v>
      </c>
      <c r="F5" s="84" t="s">
        <v>3</v>
      </c>
      <c r="G5" s="83" t="s">
        <v>4</v>
      </c>
      <c r="H5" s="84" t="s">
        <v>3</v>
      </c>
      <c r="I5" s="83" t="s">
        <v>4</v>
      </c>
      <c r="J5" s="84" t="s">
        <v>3</v>
      </c>
      <c r="K5" s="81" t="s">
        <v>4</v>
      </c>
      <c r="L5" s="139" t="s">
        <v>3</v>
      </c>
      <c r="M5" s="223" t="s">
        <v>4</v>
      </c>
    </row>
    <row r="6" spans="2:13" ht="22.2" customHeight="1" thickTop="1" thickBot="1" x14ac:dyDescent="0.35">
      <c r="B6" s="94" t="s">
        <v>5</v>
      </c>
      <c r="C6" s="95" t="s">
        <v>111</v>
      </c>
      <c r="D6" s="181">
        <v>942</v>
      </c>
      <c r="E6" s="90">
        <v>7.4690770694576594E-2</v>
      </c>
      <c r="F6" s="182">
        <v>563</v>
      </c>
      <c r="G6" s="90">
        <v>2.4699482319908747E-2</v>
      </c>
      <c r="H6" s="182">
        <v>44</v>
      </c>
      <c r="I6" s="90">
        <v>3.5003977724741446E-2</v>
      </c>
      <c r="J6" s="182">
        <v>0</v>
      </c>
      <c r="K6" s="229">
        <v>0</v>
      </c>
      <c r="L6" s="181">
        <v>1549</v>
      </c>
      <c r="M6" s="143">
        <v>4.2247374880676397E-2</v>
      </c>
    </row>
    <row r="7" spans="2:13" ht="22.2" customHeight="1" thickTop="1" thickBot="1" x14ac:dyDescent="0.35">
      <c r="B7" s="113" t="s">
        <v>7</v>
      </c>
      <c r="C7" s="114" t="s">
        <v>112</v>
      </c>
      <c r="D7" s="181">
        <v>2011</v>
      </c>
      <c r="E7" s="90">
        <v>0.15945131620678715</v>
      </c>
      <c r="F7" s="182">
        <v>2113</v>
      </c>
      <c r="G7" s="90">
        <v>9.2699833289462144E-2</v>
      </c>
      <c r="H7" s="182">
        <v>48</v>
      </c>
      <c r="I7" s="90">
        <v>3.818615751789977E-2</v>
      </c>
      <c r="J7" s="182">
        <v>0</v>
      </c>
      <c r="K7" s="229">
        <v>0</v>
      </c>
      <c r="L7" s="181">
        <v>4172</v>
      </c>
      <c r="M7" s="143">
        <v>0.11378699031774171</v>
      </c>
    </row>
    <row r="8" spans="2:13" ht="22.2" customHeight="1" thickTop="1" x14ac:dyDescent="0.3">
      <c r="B8" s="226" t="s">
        <v>113</v>
      </c>
      <c r="C8" s="106" t="s">
        <v>114</v>
      </c>
      <c r="D8" s="144">
        <v>327</v>
      </c>
      <c r="E8" s="110">
        <v>2.5927687916270217E-2</v>
      </c>
      <c r="F8" s="111">
        <v>493</v>
      </c>
      <c r="G8" s="110">
        <v>2.1628498727735368E-2</v>
      </c>
      <c r="H8" s="145">
        <v>21</v>
      </c>
      <c r="I8" s="110">
        <v>1.6706443914081145E-2</v>
      </c>
      <c r="J8" s="145">
        <v>0</v>
      </c>
      <c r="K8" s="146">
        <v>0</v>
      </c>
      <c r="L8" s="147">
        <v>841</v>
      </c>
      <c r="M8" s="148">
        <v>2.2937406245738444E-2</v>
      </c>
    </row>
    <row r="9" spans="2:13" ht="22.2" customHeight="1" x14ac:dyDescent="0.3">
      <c r="B9" s="226" t="s">
        <v>115</v>
      </c>
      <c r="C9" s="106" t="s">
        <v>116</v>
      </c>
      <c r="D9" s="144">
        <v>123</v>
      </c>
      <c r="E9" s="110">
        <v>9.7526165556612743E-3</v>
      </c>
      <c r="F9" s="111">
        <v>290</v>
      </c>
      <c r="G9" s="110">
        <v>1.2722646310432569E-2</v>
      </c>
      <c r="H9" s="145">
        <v>8</v>
      </c>
      <c r="I9" s="110">
        <v>6.3643595863166272E-3</v>
      </c>
      <c r="J9" s="145">
        <v>0</v>
      </c>
      <c r="K9" s="146">
        <v>0</v>
      </c>
      <c r="L9" s="147">
        <v>421</v>
      </c>
      <c r="M9" s="148">
        <v>1.1482340106368472E-2</v>
      </c>
    </row>
    <row r="10" spans="2:13" ht="22.2" customHeight="1" x14ac:dyDescent="0.25">
      <c r="B10" s="226" t="s">
        <v>117</v>
      </c>
      <c r="C10" s="106" t="s">
        <v>118</v>
      </c>
      <c r="D10" s="144">
        <v>523</v>
      </c>
      <c r="E10" s="110">
        <v>4.1468442752933717E-2</v>
      </c>
      <c r="F10" s="111">
        <v>418</v>
      </c>
      <c r="G10" s="110">
        <v>1.8338159164692464E-2</v>
      </c>
      <c r="H10" s="145">
        <v>8</v>
      </c>
      <c r="I10" s="110">
        <v>6.3643595863166272E-3</v>
      </c>
      <c r="J10" s="145">
        <v>0</v>
      </c>
      <c r="K10" s="146">
        <v>0</v>
      </c>
      <c r="L10" s="147">
        <v>949</v>
      </c>
      <c r="M10" s="148">
        <v>2.5882994681576434E-2</v>
      </c>
    </row>
    <row r="11" spans="2:13" ht="22.2" customHeight="1" x14ac:dyDescent="0.3">
      <c r="B11" s="226" t="s">
        <v>119</v>
      </c>
      <c r="C11" s="106" t="s">
        <v>120</v>
      </c>
      <c r="D11" s="144">
        <v>662</v>
      </c>
      <c r="E11" s="110">
        <v>5.2489692356485887E-2</v>
      </c>
      <c r="F11" s="111">
        <v>564</v>
      </c>
      <c r="G11" s="110">
        <v>2.4743353514082654E-2</v>
      </c>
      <c r="H11" s="145">
        <v>2</v>
      </c>
      <c r="I11" s="110">
        <v>1.5910898965791568E-3</v>
      </c>
      <c r="J11" s="145">
        <v>0</v>
      </c>
      <c r="K11" s="146">
        <v>0</v>
      </c>
      <c r="L11" s="147">
        <v>1228</v>
      </c>
      <c r="M11" s="148">
        <v>3.3492431474157917E-2</v>
      </c>
    </row>
    <row r="12" spans="2:13" ht="22.2" customHeight="1" x14ac:dyDescent="0.25">
      <c r="B12" s="226" t="s">
        <v>121</v>
      </c>
      <c r="C12" s="106" t="s">
        <v>122</v>
      </c>
      <c r="D12" s="144">
        <v>133</v>
      </c>
      <c r="E12" s="110">
        <v>1.0545512210593086E-2</v>
      </c>
      <c r="F12" s="111">
        <v>74</v>
      </c>
      <c r="G12" s="110">
        <v>3.2464683688690006E-3</v>
      </c>
      <c r="H12" s="145">
        <v>6</v>
      </c>
      <c r="I12" s="110">
        <v>4.7732696897374704E-3</v>
      </c>
      <c r="J12" s="145">
        <v>0</v>
      </c>
      <c r="K12" s="146">
        <v>0</v>
      </c>
      <c r="L12" s="147">
        <v>213</v>
      </c>
      <c r="M12" s="148">
        <v>5.8093549706804857E-3</v>
      </c>
    </row>
    <row r="13" spans="2:13" ht="22.2" customHeight="1" x14ac:dyDescent="0.25">
      <c r="B13" s="226" t="s">
        <v>123</v>
      </c>
      <c r="C13" s="106" t="s">
        <v>124</v>
      </c>
      <c r="D13" s="144">
        <v>151</v>
      </c>
      <c r="E13" s="110">
        <v>1.1972724389470345E-2</v>
      </c>
      <c r="F13" s="111">
        <v>29</v>
      </c>
      <c r="G13" s="110">
        <v>1.2722646310432571E-3</v>
      </c>
      <c r="H13" s="145">
        <v>1</v>
      </c>
      <c r="I13" s="110">
        <v>7.955449482895784E-4</v>
      </c>
      <c r="J13" s="145">
        <v>0</v>
      </c>
      <c r="K13" s="146">
        <v>0</v>
      </c>
      <c r="L13" s="147">
        <v>181</v>
      </c>
      <c r="M13" s="148">
        <v>4.9365880267284879E-3</v>
      </c>
    </row>
    <row r="14" spans="2:13" ht="22.2" customHeight="1" x14ac:dyDescent="0.3">
      <c r="B14" s="226" t="s">
        <v>125</v>
      </c>
      <c r="C14" s="106" t="s">
        <v>126</v>
      </c>
      <c r="D14" s="144">
        <v>41</v>
      </c>
      <c r="E14" s="110">
        <v>3.2508721852204251E-3</v>
      </c>
      <c r="F14" s="111">
        <v>118</v>
      </c>
      <c r="G14" s="110">
        <v>5.1768009125208389E-3</v>
      </c>
      <c r="H14" s="145">
        <v>1</v>
      </c>
      <c r="I14" s="110">
        <v>7.955449482895784E-4</v>
      </c>
      <c r="J14" s="145">
        <v>0</v>
      </c>
      <c r="K14" s="146">
        <v>0</v>
      </c>
      <c r="L14" s="147">
        <v>160</v>
      </c>
      <c r="M14" s="148">
        <v>4.3638347197599891E-3</v>
      </c>
    </row>
    <row r="15" spans="2:13" ht="22.2" customHeight="1" thickBot="1" x14ac:dyDescent="0.35">
      <c r="B15" s="226" t="s">
        <v>127</v>
      </c>
      <c r="C15" s="106" t="s">
        <v>128</v>
      </c>
      <c r="D15" s="144">
        <v>51</v>
      </c>
      <c r="E15" s="110">
        <v>4.0437678401522362E-3</v>
      </c>
      <c r="F15" s="111">
        <v>127</v>
      </c>
      <c r="G15" s="110">
        <v>5.5716416600859872E-3</v>
      </c>
      <c r="H15" s="145">
        <v>1</v>
      </c>
      <c r="I15" s="110">
        <v>7.955449482895784E-4</v>
      </c>
      <c r="J15" s="145">
        <v>0</v>
      </c>
      <c r="K15" s="146">
        <v>0</v>
      </c>
      <c r="L15" s="147">
        <v>179</v>
      </c>
      <c r="M15" s="148">
        <v>4.8820400927314881E-3</v>
      </c>
    </row>
    <row r="16" spans="2:13" ht="22.2" customHeight="1" thickTop="1" thickBot="1" x14ac:dyDescent="0.35">
      <c r="B16" s="113" t="s">
        <v>129</v>
      </c>
      <c r="C16" s="114" t="s">
        <v>130</v>
      </c>
      <c r="D16" s="181">
        <v>201</v>
      </c>
      <c r="E16" s="90">
        <v>1.5937202664129402E-2</v>
      </c>
      <c r="F16" s="182">
        <v>416</v>
      </c>
      <c r="G16" s="90">
        <v>1.825041677634465E-2</v>
      </c>
      <c r="H16" s="182">
        <v>22</v>
      </c>
      <c r="I16" s="90">
        <v>1.7501988862370723E-2</v>
      </c>
      <c r="J16" s="182">
        <v>0</v>
      </c>
      <c r="K16" s="229">
        <v>0</v>
      </c>
      <c r="L16" s="181">
        <v>639</v>
      </c>
      <c r="M16" s="143">
        <v>1.7428064912041456E-2</v>
      </c>
    </row>
    <row r="17" spans="2:13" ht="22.2" customHeight="1" thickTop="1" x14ac:dyDescent="0.3">
      <c r="B17" s="226" t="s">
        <v>131</v>
      </c>
      <c r="C17" s="106" t="s">
        <v>133</v>
      </c>
      <c r="D17" s="144">
        <v>105</v>
      </c>
      <c r="E17" s="110">
        <v>8.3254043767840152E-3</v>
      </c>
      <c r="F17" s="111">
        <v>213</v>
      </c>
      <c r="G17" s="110">
        <v>9.3445643590418532E-3</v>
      </c>
      <c r="H17" s="145">
        <v>15</v>
      </c>
      <c r="I17" s="110">
        <v>1.1933174224343675E-2</v>
      </c>
      <c r="J17" s="145">
        <v>0</v>
      </c>
      <c r="K17" s="146">
        <v>0</v>
      </c>
      <c r="L17" s="147">
        <v>333</v>
      </c>
      <c r="M17" s="148">
        <v>9.0822310105004769E-3</v>
      </c>
    </row>
    <row r="18" spans="2:13" ht="22.2" customHeight="1" x14ac:dyDescent="0.3">
      <c r="B18" s="226" t="s">
        <v>132</v>
      </c>
      <c r="C18" s="106" t="s">
        <v>133</v>
      </c>
      <c r="D18" s="144">
        <v>63</v>
      </c>
      <c r="E18" s="110">
        <v>4.9952426260704095E-3</v>
      </c>
      <c r="F18" s="111">
        <v>138</v>
      </c>
      <c r="G18" s="110">
        <v>6.0542247959989469E-3</v>
      </c>
      <c r="H18" s="145">
        <v>3</v>
      </c>
      <c r="I18" s="110">
        <v>2.3866348448687352E-3</v>
      </c>
      <c r="J18" s="145">
        <v>0</v>
      </c>
      <c r="K18" s="146">
        <v>0</v>
      </c>
      <c r="L18" s="147">
        <v>204</v>
      </c>
      <c r="M18" s="148">
        <v>5.5638892676939857E-3</v>
      </c>
    </row>
    <row r="19" spans="2:13" ht="22.2" customHeight="1" thickBot="1" x14ac:dyDescent="0.3">
      <c r="B19" s="226" t="s">
        <v>134</v>
      </c>
      <c r="C19" s="106" t="s">
        <v>135</v>
      </c>
      <c r="D19" s="144">
        <v>33</v>
      </c>
      <c r="E19" s="110">
        <v>2.6165556612749762E-3</v>
      </c>
      <c r="F19" s="111">
        <v>65</v>
      </c>
      <c r="G19" s="110">
        <v>2.8516276213038519E-3</v>
      </c>
      <c r="H19" s="145">
        <v>4</v>
      </c>
      <c r="I19" s="110">
        <v>3.1821797931583136E-3</v>
      </c>
      <c r="J19" s="145">
        <v>0</v>
      </c>
      <c r="K19" s="146">
        <v>0</v>
      </c>
      <c r="L19" s="147">
        <v>102</v>
      </c>
      <c r="M19" s="148">
        <v>2.7819446338469929E-3</v>
      </c>
    </row>
    <row r="20" spans="2:13" ht="22.2" customHeight="1" thickTop="1" thickBot="1" x14ac:dyDescent="0.35">
      <c r="B20" s="113" t="s">
        <v>136</v>
      </c>
      <c r="C20" s="114" t="s">
        <v>137</v>
      </c>
      <c r="D20" s="181">
        <v>554</v>
      </c>
      <c r="E20" s="90">
        <v>4.3926419283222329E-2</v>
      </c>
      <c r="F20" s="182">
        <v>2375</v>
      </c>
      <c r="G20" s="90">
        <v>0.10419408616302535</v>
      </c>
      <c r="H20" s="182">
        <v>111</v>
      </c>
      <c r="I20" s="90">
        <v>8.83054892601432E-2</v>
      </c>
      <c r="J20" s="182">
        <v>0</v>
      </c>
      <c r="K20" s="229">
        <v>0</v>
      </c>
      <c r="L20" s="181">
        <v>3040</v>
      </c>
      <c r="M20" s="143">
        <v>8.2912859675439793E-2</v>
      </c>
    </row>
    <row r="21" spans="2:13" ht="22.2" customHeight="1" thickTop="1" x14ac:dyDescent="0.3">
      <c r="B21" s="226" t="s">
        <v>138</v>
      </c>
      <c r="C21" s="106" t="s">
        <v>139</v>
      </c>
      <c r="D21" s="144">
        <v>335</v>
      </c>
      <c r="E21" s="110">
        <v>2.6562004440215666E-2</v>
      </c>
      <c r="F21" s="111">
        <v>1363</v>
      </c>
      <c r="G21" s="110">
        <v>5.9796437659033079E-2</v>
      </c>
      <c r="H21" s="145">
        <v>70</v>
      </c>
      <c r="I21" s="110">
        <v>5.5688146380270483E-2</v>
      </c>
      <c r="J21" s="145">
        <v>0</v>
      </c>
      <c r="K21" s="146">
        <v>0</v>
      </c>
      <c r="L21" s="147">
        <v>1768</v>
      </c>
      <c r="M21" s="148">
        <v>4.822037365334788E-2</v>
      </c>
    </row>
    <row r="22" spans="2:13" ht="22.2" customHeight="1" x14ac:dyDescent="0.3">
      <c r="B22" s="226" t="s">
        <v>140</v>
      </c>
      <c r="C22" s="106" t="s">
        <v>139</v>
      </c>
      <c r="D22" s="144">
        <v>157</v>
      </c>
      <c r="E22" s="110">
        <v>1.2448461782429433E-2</v>
      </c>
      <c r="F22" s="111">
        <v>718</v>
      </c>
      <c r="G22" s="110">
        <v>3.149951741686409E-2</v>
      </c>
      <c r="H22" s="145">
        <v>30</v>
      </c>
      <c r="I22" s="110">
        <v>2.386634844868735E-2</v>
      </c>
      <c r="J22" s="145">
        <v>0</v>
      </c>
      <c r="K22" s="146">
        <v>0</v>
      </c>
      <c r="L22" s="147">
        <v>905</v>
      </c>
      <c r="M22" s="148">
        <v>2.4682940133642438E-2</v>
      </c>
    </row>
    <row r="23" spans="2:13" ht="22.2" customHeight="1" thickBot="1" x14ac:dyDescent="0.35">
      <c r="B23" s="226" t="s">
        <v>141</v>
      </c>
      <c r="C23" s="106" t="s">
        <v>142</v>
      </c>
      <c r="D23" s="144">
        <v>62</v>
      </c>
      <c r="E23" s="110">
        <v>4.9159530605772279E-3</v>
      </c>
      <c r="F23" s="111">
        <v>294</v>
      </c>
      <c r="G23" s="110">
        <v>1.2898131087128192E-2</v>
      </c>
      <c r="H23" s="145">
        <v>11</v>
      </c>
      <c r="I23" s="110">
        <v>8.7509944311853615E-3</v>
      </c>
      <c r="J23" s="145">
        <v>0</v>
      </c>
      <c r="K23" s="146">
        <v>0</v>
      </c>
      <c r="L23" s="147">
        <v>367</v>
      </c>
      <c r="M23" s="148">
        <v>1.0009545888449475E-2</v>
      </c>
    </row>
    <row r="24" spans="2:13" ht="22.2" customHeight="1" thickTop="1" thickBot="1" x14ac:dyDescent="0.35">
      <c r="B24" s="113" t="s">
        <v>143</v>
      </c>
      <c r="C24" s="114" t="s">
        <v>144</v>
      </c>
      <c r="D24" s="181">
        <v>318</v>
      </c>
      <c r="E24" s="90">
        <v>2.5214081826831589E-2</v>
      </c>
      <c r="F24" s="182">
        <v>831</v>
      </c>
      <c r="G24" s="90">
        <v>3.6456962358515407E-2</v>
      </c>
      <c r="H24" s="182">
        <v>27</v>
      </c>
      <c r="I24" s="90">
        <v>2.1479713603818618E-2</v>
      </c>
      <c r="J24" s="182">
        <v>1</v>
      </c>
      <c r="K24" s="229">
        <v>0.5</v>
      </c>
      <c r="L24" s="181">
        <v>1177</v>
      </c>
      <c r="M24" s="143">
        <v>3.2101459157234419E-2</v>
      </c>
    </row>
    <row r="25" spans="2:13" ht="22.2" customHeight="1" thickTop="1" x14ac:dyDescent="0.3">
      <c r="B25" s="226" t="s">
        <v>145</v>
      </c>
      <c r="C25" s="106" t="s">
        <v>146</v>
      </c>
      <c r="D25" s="144">
        <v>14</v>
      </c>
      <c r="E25" s="110">
        <v>1.1100539169045353E-3</v>
      </c>
      <c r="F25" s="111">
        <v>25</v>
      </c>
      <c r="G25" s="110">
        <v>1.0967798543476354E-3</v>
      </c>
      <c r="H25" s="145">
        <v>2</v>
      </c>
      <c r="I25" s="110">
        <v>1.5910898965791568E-3</v>
      </c>
      <c r="J25" s="145">
        <v>1</v>
      </c>
      <c r="K25" s="146">
        <v>0.5</v>
      </c>
      <c r="L25" s="147">
        <v>42</v>
      </c>
      <c r="M25" s="148">
        <v>1.1455066139369971E-3</v>
      </c>
    </row>
    <row r="26" spans="2:13" ht="22.2" customHeight="1" x14ac:dyDescent="0.3">
      <c r="B26" s="226" t="s">
        <v>147</v>
      </c>
      <c r="C26" s="106" t="s">
        <v>148</v>
      </c>
      <c r="D26" s="144">
        <v>181</v>
      </c>
      <c r="E26" s="110">
        <v>1.4351411354265778E-2</v>
      </c>
      <c r="F26" s="111">
        <v>616</v>
      </c>
      <c r="G26" s="110">
        <v>2.7024655611125735E-2</v>
      </c>
      <c r="H26" s="145">
        <v>18</v>
      </c>
      <c r="I26" s="110">
        <v>1.4319809069212411E-2</v>
      </c>
      <c r="J26" s="145">
        <v>0</v>
      </c>
      <c r="K26" s="146">
        <v>0</v>
      </c>
      <c r="L26" s="147">
        <v>815</v>
      </c>
      <c r="M26" s="148">
        <v>2.2228283103777443E-2</v>
      </c>
    </row>
    <row r="27" spans="2:13" ht="22.2" customHeight="1" x14ac:dyDescent="0.3">
      <c r="B27" s="226" t="s">
        <v>149</v>
      </c>
      <c r="C27" s="106" t="s">
        <v>150</v>
      </c>
      <c r="D27" s="144">
        <v>46</v>
      </c>
      <c r="E27" s="110">
        <v>3.6473200126863306E-3</v>
      </c>
      <c r="F27" s="111">
        <v>47</v>
      </c>
      <c r="G27" s="110">
        <v>2.0619461261735545E-3</v>
      </c>
      <c r="H27" s="145">
        <v>3</v>
      </c>
      <c r="I27" s="110">
        <v>2.3866348448687352E-3</v>
      </c>
      <c r="J27" s="145">
        <v>0</v>
      </c>
      <c r="K27" s="146">
        <v>0</v>
      </c>
      <c r="L27" s="147">
        <v>96</v>
      </c>
      <c r="M27" s="148">
        <v>2.6183008318559934E-3</v>
      </c>
    </row>
    <row r="28" spans="2:13" ht="22.2" customHeight="1" x14ac:dyDescent="0.3">
      <c r="B28" s="226" t="s">
        <v>151</v>
      </c>
      <c r="C28" s="106" t="s">
        <v>152</v>
      </c>
      <c r="D28" s="144">
        <v>59</v>
      </c>
      <c r="E28" s="110">
        <v>4.678084364097685E-3</v>
      </c>
      <c r="F28" s="111">
        <v>88</v>
      </c>
      <c r="G28" s="110">
        <v>3.8606650873036765E-3</v>
      </c>
      <c r="H28" s="145">
        <v>3</v>
      </c>
      <c r="I28" s="110">
        <v>2.3866348448687352E-3</v>
      </c>
      <c r="J28" s="145">
        <v>0</v>
      </c>
      <c r="K28" s="146">
        <v>0</v>
      </c>
      <c r="L28" s="147">
        <v>150</v>
      </c>
      <c r="M28" s="148">
        <v>4.09109504977499E-3</v>
      </c>
    </row>
    <row r="29" spans="2:13" ht="22.2" customHeight="1" x14ac:dyDescent="0.3">
      <c r="B29" s="226" t="s">
        <v>153</v>
      </c>
      <c r="C29" s="106" t="s">
        <v>154</v>
      </c>
      <c r="D29" s="144">
        <v>7</v>
      </c>
      <c r="E29" s="110">
        <v>5.5502695845226766E-4</v>
      </c>
      <c r="F29" s="111">
        <v>28</v>
      </c>
      <c r="G29" s="110">
        <v>1.2283934368693516E-3</v>
      </c>
      <c r="H29" s="145">
        <v>1</v>
      </c>
      <c r="I29" s="110">
        <v>7.955449482895784E-4</v>
      </c>
      <c r="J29" s="145">
        <v>0</v>
      </c>
      <c r="K29" s="146">
        <v>0</v>
      </c>
      <c r="L29" s="147">
        <v>36</v>
      </c>
      <c r="M29" s="148">
        <v>9.8186281194599765E-4</v>
      </c>
    </row>
    <row r="30" spans="2:13" ht="22.2" customHeight="1" thickBot="1" x14ac:dyDescent="0.35">
      <c r="B30" s="226" t="s">
        <v>155</v>
      </c>
      <c r="C30" s="106" t="s">
        <v>156</v>
      </c>
      <c r="D30" s="144">
        <v>11</v>
      </c>
      <c r="E30" s="110">
        <v>8.721852204249921E-4</v>
      </c>
      <c r="F30" s="111">
        <v>27</v>
      </c>
      <c r="G30" s="110">
        <v>1.1845222426954461E-3</v>
      </c>
      <c r="H30" s="145">
        <v>0</v>
      </c>
      <c r="I30" s="110">
        <v>0</v>
      </c>
      <c r="J30" s="145">
        <v>0</v>
      </c>
      <c r="K30" s="146">
        <v>0</v>
      </c>
      <c r="L30" s="147">
        <v>38</v>
      </c>
      <c r="M30" s="148">
        <v>1.0364107459429975E-3</v>
      </c>
    </row>
    <row r="31" spans="2:13" ht="22.2" customHeight="1" thickTop="1" thickBot="1" x14ac:dyDescent="0.35">
      <c r="B31" s="113" t="s">
        <v>157</v>
      </c>
      <c r="C31" s="114" t="s">
        <v>158</v>
      </c>
      <c r="D31" s="181">
        <v>4383</v>
      </c>
      <c r="E31" s="90">
        <v>0.34752616555661275</v>
      </c>
      <c r="F31" s="182">
        <v>6680</v>
      </c>
      <c r="G31" s="90">
        <v>0.29305957708168817</v>
      </c>
      <c r="H31" s="182">
        <v>403</v>
      </c>
      <c r="I31" s="90">
        <v>0.32060461416070007</v>
      </c>
      <c r="J31" s="182">
        <v>0</v>
      </c>
      <c r="K31" s="229">
        <v>0</v>
      </c>
      <c r="L31" s="181">
        <v>11466</v>
      </c>
      <c r="M31" s="143">
        <v>0.31272330560480016</v>
      </c>
    </row>
    <row r="32" spans="2:13" ht="22.2" customHeight="1" thickTop="1" x14ac:dyDescent="0.3">
      <c r="B32" s="226" t="s">
        <v>159</v>
      </c>
      <c r="C32" s="106" t="s">
        <v>160</v>
      </c>
      <c r="D32" s="144">
        <v>36</v>
      </c>
      <c r="E32" s="110">
        <v>2.8544243577545195E-3</v>
      </c>
      <c r="F32" s="111">
        <v>73</v>
      </c>
      <c r="G32" s="110">
        <v>3.2025971746950954E-3</v>
      </c>
      <c r="H32" s="145">
        <v>7</v>
      </c>
      <c r="I32" s="110">
        <v>5.5688146380270488E-3</v>
      </c>
      <c r="J32" s="145">
        <v>0</v>
      </c>
      <c r="K32" s="146">
        <v>0</v>
      </c>
      <c r="L32" s="147">
        <v>116</v>
      </c>
      <c r="M32" s="148">
        <v>3.163780171825992E-3</v>
      </c>
    </row>
    <row r="33" spans="2:13" ht="22.2" customHeight="1" x14ac:dyDescent="0.3">
      <c r="B33" s="226" t="s">
        <v>161</v>
      </c>
      <c r="C33" s="106" t="s">
        <v>162</v>
      </c>
      <c r="D33" s="144">
        <v>374</v>
      </c>
      <c r="E33" s="110">
        <v>2.9654297494449731E-2</v>
      </c>
      <c r="F33" s="111">
        <v>1097</v>
      </c>
      <c r="G33" s="110">
        <v>4.812670000877424E-2</v>
      </c>
      <c r="H33" s="145">
        <v>160</v>
      </c>
      <c r="I33" s="110">
        <v>0.12728719172633254</v>
      </c>
      <c r="J33" s="145">
        <v>0</v>
      </c>
      <c r="K33" s="146">
        <v>0</v>
      </c>
      <c r="L33" s="147">
        <v>1631</v>
      </c>
      <c r="M33" s="148">
        <v>4.4483840174553389E-2</v>
      </c>
    </row>
    <row r="34" spans="2:13" ht="22.2" customHeight="1" x14ac:dyDescent="0.3">
      <c r="B34" s="226" t="s">
        <v>163</v>
      </c>
      <c r="C34" s="106" t="s">
        <v>164</v>
      </c>
      <c r="D34" s="144">
        <v>549</v>
      </c>
      <c r="E34" s="110">
        <v>4.3529971455756419E-2</v>
      </c>
      <c r="F34" s="111">
        <v>1001</v>
      </c>
      <c r="G34" s="110">
        <v>4.391506536807932E-2</v>
      </c>
      <c r="H34" s="145">
        <v>70</v>
      </c>
      <c r="I34" s="110">
        <v>5.5688146380270483E-2</v>
      </c>
      <c r="J34" s="145">
        <v>0</v>
      </c>
      <c r="K34" s="146">
        <v>0</v>
      </c>
      <c r="L34" s="147">
        <v>1620</v>
      </c>
      <c r="M34" s="148">
        <v>4.4183826537569887E-2</v>
      </c>
    </row>
    <row r="35" spans="2:13" ht="22.2" customHeight="1" x14ac:dyDescent="0.3">
      <c r="B35" s="226" t="s">
        <v>165</v>
      </c>
      <c r="C35" s="106" t="s">
        <v>166</v>
      </c>
      <c r="D35" s="144">
        <v>810</v>
      </c>
      <c r="E35" s="110">
        <v>6.4224548049476693E-2</v>
      </c>
      <c r="F35" s="111">
        <v>1167</v>
      </c>
      <c r="G35" s="110">
        <v>5.1197683600947619E-2</v>
      </c>
      <c r="H35" s="145">
        <v>37</v>
      </c>
      <c r="I35" s="110">
        <v>2.94351630867144E-2</v>
      </c>
      <c r="J35" s="145">
        <v>0</v>
      </c>
      <c r="K35" s="146">
        <v>0</v>
      </c>
      <c r="L35" s="147">
        <v>2014</v>
      </c>
      <c r="M35" s="148">
        <v>5.4929769534978863E-2</v>
      </c>
    </row>
    <row r="36" spans="2:13" ht="22.2" customHeight="1" x14ac:dyDescent="0.3">
      <c r="B36" s="226" t="s">
        <v>167</v>
      </c>
      <c r="C36" s="106" t="s">
        <v>168</v>
      </c>
      <c r="D36" s="144">
        <v>2166</v>
      </c>
      <c r="E36" s="110">
        <v>0.17174119885823025</v>
      </c>
      <c r="F36" s="111">
        <v>2289</v>
      </c>
      <c r="G36" s="110">
        <v>0.1004211634640695</v>
      </c>
      <c r="H36" s="145">
        <v>47</v>
      </c>
      <c r="I36" s="110">
        <v>3.7390612569610182E-2</v>
      </c>
      <c r="J36" s="145">
        <v>0</v>
      </c>
      <c r="K36" s="146">
        <v>0</v>
      </c>
      <c r="L36" s="147">
        <v>4502</v>
      </c>
      <c r="M36" s="148">
        <v>0.12278739942724669</v>
      </c>
    </row>
    <row r="37" spans="2:13" ht="22.2" customHeight="1" x14ac:dyDescent="0.3">
      <c r="B37" s="226">
        <v>55</v>
      </c>
      <c r="C37" s="106" t="s">
        <v>169</v>
      </c>
      <c r="D37" s="144">
        <v>354</v>
      </c>
      <c r="E37" s="110">
        <v>2.8068506184586107E-2</v>
      </c>
      <c r="F37" s="111">
        <v>842</v>
      </c>
      <c r="G37" s="110">
        <v>3.6939545494428357E-2</v>
      </c>
      <c r="H37" s="145">
        <v>65</v>
      </c>
      <c r="I37" s="110">
        <v>5.1710421638822592E-2</v>
      </c>
      <c r="J37" s="145">
        <v>0</v>
      </c>
      <c r="K37" s="146">
        <v>0</v>
      </c>
      <c r="L37" s="147">
        <v>1261</v>
      </c>
      <c r="M37" s="148">
        <v>3.4392472385108411E-2</v>
      </c>
    </row>
    <row r="38" spans="2:13" ht="22.2" customHeight="1" x14ac:dyDescent="0.3">
      <c r="B38" s="226" t="s">
        <v>170</v>
      </c>
      <c r="C38" s="106" t="s">
        <v>171</v>
      </c>
      <c r="D38" s="144">
        <v>77</v>
      </c>
      <c r="E38" s="110">
        <v>6.1052965429749442E-3</v>
      </c>
      <c r="F38" s="111">
        <v>195</v>
      </c>
      <c r="G38" s="110">
        <v>8.5548828639115549E-3</v>
      </c>
      <c r="H38" s="145">
        <v>17</v>
      </c>
      <c r="I38" s="110">
        <v>1.3524264120922832E-2</v>
      </c>
      <c r="J38" s="145">
        <v>0</v>
      </c>
      <c r="K38" s="146">
        <v>0</v>
      </c>
      <c r="L38" s="147">
        <v>289</v>
      </c>
      <c r="M38" s="148">
        <v>7.8821764625664811E-3</v>
      </c>
    </row>
    <row r="39" spans="2:13" ht="22.2" customHeight="1" thickBot="1" x14ac:dyDescent="0.35">
      <c r="B39" s="226" t="s">
        <v>172</v>
      </c>
      <c r="C39" s="106" t="s">
        <v>173</v>
      </c>
      <c r="D39" s="144">
        <v>17</v>
      </c>
      <c r="E39" s="110">
        <v>1.3479226133840787E-3</v>
      </c>
      <c r="F39" s="111">
        <v>16</v>
      </c>
      <c r="G39" s="110">
        <v>7.0193910678248666E-4</v>
      </c>
      <c r="H39" s="145">
        <v>0</v>
      </c>
      <c r="I39" s="110">
        <v>0</v>
      </c>
      <c r="J39" s="145">
        <v>0</v>
      </c>
      <c r="K39" s="146">
        <v>0</v>
      </c>
      <c r="L39" s="147">
        <v>33</v>
      </c>
      <c r="M39" s="148">
        <v>9.0004091095049771E-4</v>
      </c>
    </row>
    <row r="40" spans="2:13" ht="22.2" customHeight="1" thickTop="1" thickBot="1" x14ac:dyDescent="0.35">
      <c r="B40" s="113" t="s">
        <v>174</v>
      </c>
      <c r="C40" s="114" t="s">
        <v>175</v>
      </c>
      <c r="D40" s="181">
        <v>2794</v>
      </c>
      <c r="E40" s="90">
        <v>0.22153504598794801</v>
      </c>
      <c r="F40" s="182">
        <v>7175</v>
      </c>
      <c r="G40" s="90">
        <v>0.31477581819777128</v>
      </c>
      <c r="H40" s="182">
        <v>381</v>
      </c>
      <c r="I40" s="90">
        <v>0.30310262529832943</v>
      </c>
      <c r="J40" s="182">
        <v>0</v>
      </c>
      <c r="K40" s="229">
        <v>0</v>
      </c>
      <c r="L40" s="181">
        <v>10350</v>
      </c>
      <c r="M40" s="143">
        <v>0.28228555843447428</v>
      </c>
    </row>
    <row r="41" spans="2:13" ht="22.2" customHeight="1" thickTop="1" x14ac:dyDescent="0.3">
      <c r="B41" s="226" t="s">
        <v>176</v>
      </c>
      <c r="C41" s="106" t="s">
        <v>177</v>
      </c>
      <c r="D41" s="144">
        <v>43</v>
      </c>
      <c r="E41" s="110">
        <v>3.4094513162067873E-3</v>
      </c>
      <c r="F41" s="111">
        <v>118</v>
      </c>
      <c r="G41" s="110">
        <v>5.1768009125208389E-3</v>
      </c>
      <c r="H41" s="145">
        <v>4</v>
      </c>
      <c r="I41" s="110">
        <v>3.1821797931583136E-3</v>
      </c>
      <c r="J41" s="145">
        <v>0</v>
      </c>
      <c r="K41" s="146">
        <v>0</v>
      </c>
      <c r="L41" s="147">
        <v>165</v>
      </c>
      <c r="M41" s="148">
        <v>4.5002045547524886E-3</v>
      </c>
    </row>
    <row r="42" spans="2:13" ht="22.2" customHeight="1" x14ac:dyDescent="0.3">
      <c r="B42" s="226" t="s">
        <v>178</v>
      </c>
      <c r="C42" s="106" t="s">
        <v>179</v>
      </c>
      <c r="D42" s="144">
        <v>56</v>
      </c>
      <c r="E42" s="110">
        <v>4.4402156676181413E-3</v>
      </c>
      <c r="F42" s="111">
        <v>188</v>
      </c>
      <c r="G42" s="110">
        <v>8.247784504694218E-3</v>
      </c>
      <c r="H42" s="145">
        <v>15</v>
      </c>
      <c r="I42" s="110">
        <v>1.1933174224343675E-2</v>
      </c>
      <c r="J42" s="145">
        <v>0</v>
      </c>
      <c r="K42" s="146">
        <v>0</v>
      </c>
      <c r="L42" s="147">
        <v>259</v>
      </c>
      <c r="M42" s="148">
        <v>7.0639574526114822E-3</v>
      </c>
    </row>
    <row r="43" spans="2:13" ht="22.2" customHeight="1" x14ac:dyDescent="0.3">
      <c r="B43" s="226" t="s">
        <v>180</v>
      </c>
      <c r="C43" s="106" t="s">
        <v>181</v>
      </c>
      <c r="D43" s="144">
        <v>1370</v>
      </c>
      <c r="E43" s="110">
        <v>0.10862670472565811</v>
      </c>
      <c r="F43" s="111">
        <v>2858</v>
      </c>
      <c r="G43" s="110">
        <v>0.12538387294902167</v>
      </c>
      <c r="H43" s="145">
        <v>207</v>
      </c>
      <c r="I43" s="110">
        <v>0.16467780429594273</v>
      </c>
      <c r="J43" s="145">
        <v>0</v>
      </c>
      <c r="K43" s="146">
        <v>0</v>
      </c>
      <c r="L43" s="147">
        <v>4435</v>
      </c>
      <c r="M43" s="148">
        <v>0.1209600436383472</v>
      </c>
    </row>
    <row r="44" spans="2:13" ht="22.2" customHeight="1" x14ac:dyDescent="0.3">
      <c r="B44" s="226" t="s">
        <v>182</v>
      </c>
      <c r="C44" s="106" t="s">
        <v>183</v>
      </c>
      <c r="D44" s="144">
        <v>676</v>
      </c>
      <c r="E44" s="110">
        <v>5.3599746273390425E-2</v>
      </c>
      <c r="F44" s="111">
        <v>2263</v>
      </c>
      <c r="G44" s="110">
        <v>9.9280512415547945E-2</v>
      </c>
      <c r="H44" s="145">
        <v>98</v>
      </c>
      <c r="I44" s="110">
        <v>7.7963404932378674E-2</v>
      </c>
      <c r="J44" s="145">
        <v>0</v>
      </c>
      <c r="K44" s="146">
        <v>0</v>
      </c>
      <c r="L44" s="147">
        <v>3037</v>
      </c>
      <c r="M44" s="148">
        <v>8.2831037774444297E-2</v>
      </c>
    </row>
    <row r="45" spans="2:13" ht="22.2" customHeight="1" x14ac:dyDescent="0.3">
      <c r="B45" s="226" t="s">
        <v>184</v>
      </c>
      <c r="C45" s="106" t="s">
        <v>185</v>
      </c>
      <c r="D45" s="144">
        <v>385</v>
      </c>
      <c r="E45" s="110">
        <v>3.0526482714874723E-2</v>
      </c>
      <c r="F45" s="111">
        <v>1165</v>
      </c>
      <c r="G45" s="110">
        <v>5.1109941212599805E-2</v>
      </c>
      <c r="H45" s="145">
        <v>41</v>
      </c>
      <c r="I45" s="110">
        <v>3.261734287987271E-2</v>
      </c>
      <c r="J45" s="145">
        <v>0</v>
      </c>
      <c r="K45" s="146">
        <v>0</v>
      </c>
      <c r="L45" s="147">
        <v>1591</v>
      </c>
      <c r="M45" s="148">
        <v>4.3392881494613393E-2</v>
      </c>
    </row>
    <row r="46" spans="2:13" ht="22.2" customHeight="1" x14ac:dyDescent="0.3">
      <c r="B46" s="226" t="s">
        <v>186</v>
      </c>
      <c r="C46" s="106" t="s">
        <v>187</v>
      </c>
      <c r="D46" s="144">
        <v>175</v>
      </c>
      <c r="E46" s="110">
        <v>1.3875673961306692E-2</v>
      </c>
      <c r="F46" s="111">
        <v>307</v>
      </c>
      <c r="G46" s="110">
        <v>1.3468456611388962E-2</v>
      </c>
      <c r="H46" s="145">
        <v>5</v>
      </c>
      <c r="I46" s="110">
        <v>3.977724741447892E-3</v>
      </c>
      <c r="J46" s="145">
        <v>0</v>
      </c>
      <c r="K46" s="146">
        <v>0</v>
      </c>
      <c r="L46" s="147">
        <v>487</v>
      </c>
      <c r="M46" s="148">
        <v>1.3282421928269467E-2</v>
      </c>
    </row>
    <row r="47" spans="2:13" ht="22.2" customHeight="1" x14ac:dyDescent="0.3">
      <c r="B47" s="226" t="s">
        <v>188</v>
      </c>
      <c r="C47" s="106" t="s">
        <v>189</v>
      </c>
      <c r="D47" s="144">
        <v>37</v>
      </c>
      <c r="E47" s="110">
        <v>2.9337139232477006E-3</v>
      </c>
      <c r="F47" s="111">
        <v>133</v>
      </c>
      <c r="G47" s="110">
        <v>5.8348688251294197E-3</v>
      </c>
      <c r="H47" s="145">
        <v>5</v>
      </c>
      <c r="I47" s="110">
        <v>3.977724741447892E-3</v>
      </c>
      <c r="J47" s="145">
        <v>0</v>
      </c>
      <c r="K47" s="146">
        <v>0</v>
      </c>
      <c r="L47" s="147">
        <v>175</v>
      </c>
      <c r="M47" s="148">
        <v>4.7729442247374885E-3</v>
      </c>
    </row>
    <row r="48" spans="2:13" ht="22.2" customHeight="1" thickBot="1" x14ac:dyDescent="0.35">
      <c r="B48" s="226" t="s">
        <v>190</v>
      </c>
      <c r="C48" s="106" t="s">
        <v>191</v>
      </c>
      <c r="D48" s="144">
        <v>52</v>
      </c>
      <c r="E48" s="110">
        <v>4.1230574056454168E-3</v>
      </c>
      <c r="F48" s="111">
        <v>143</v>
      </c>
      <c r="G48" s="110">
        <v>6.2735807668684741E-3</v>
      </c>
      <c r="H48" s="145">
        <v>6</v>
      </c>
      <c r="I48" s="110">
        <v>4.7732696897374704E-3</v>
      </c>
      <c r="J48" s="145">
        <v>0</v>
      </c>
      <c r="K48" s="146">
        <v>0</v>
      </c>
      <c r="L48" s="147">
        <v>201</v>
      </c>
      <c r="M48" s="148">
        <v>5.482067366698486E-3</v>
      </c>
    </row>
    <row r="49" spans="2:13" ht="22.2" customHeight="1" thickTop="1" thickBot="1" x14ac:dyDescent="0.35">
      <c r="B49" s="113" t="s">
        <v>192</v>
      </c>
      <c r="C49" s="114" t="s">
        <v>193</v>
      </c>
      <c r="D49" s="181">
        <v>1123</v>
      </c>
      <c r="E49" s="90">
        <v>8.9042182048842372E-2</v>
      </c>
      <c r="F49" s="182">
        <v>2449</v>
      </c>
      <c r="G49" s="90">
        <v>0.10744055453189436</v>
      </c>
      <c r="H49" s="182">
        <v>202</v>
      </c>
      <c r="I49" s="90">
        <v>0.16070007955449483</v>
      </c>
      <c r="J49" s="182">
        <v>1</v>
      </c>
      <c r="K49" s="229">
        <v>0.5</v>
      </c>
      <c r="L49" s="181">
        <v>3775</v>
      </c>
      <c r="M49" s="143">
        <v>0.10295922541933725</v>
      </c>
    </row>
    <row r="50" spans="2:13" ht="22.2" customHeight="1" thickTop="1" x14ac:dyDescent="0.3">
      <c r="B50" s="226" t="s">
        <v>194</v>
      </c>
      <c r="C50" s="106" t="s">
        <v>195</v>
      </c>
      <c r="D50" s="144">
        <v>47</v>
      </c>
      <c r="E50" s="110">
        <v>3.7266095781795117E-3</v>
      </c>
      <c r="F50" s="111">
        <v>106</v>
      </c>
      <c r="G50" s="110">
        <v>4.650346582433974E-3</v>
      </c>
      <c r="H50" s="145">
        <v>18</v>
      </c>
      <c r="I50" s="110">
        <v>1.4319809069212411E-2</v>
      </c>
      <c r="J50" s="145">
        <v>0</v>
      </c>
      <c r="K50" s="146">
        <v>0</v>
      </c>
      <c r="L50" s="147">
        <v>171</v>
      </c>
      <c r="M50" s="148">
        <v>4.663848356743488E-3</v>
      </c>
    </row>
    <row r="51" spans="2:13" ht="22.2" customHeight="1" x14ac:dyDescent="0.3">
      <c r="B51" s="226" t="s">
        <v>196</v>
      </c>
      <c r="C51" s="106" t="s">
        <v>197</v>
      </c>
      <c r="D51" s="144">
        <v>159</v>
      </c>
      <c r="E51" s="110">
        <v>1.2607040913415794E-2</v>
      </c>
      <c r="F51" s="111">
        <v>545</v>
      </c>
      <c r="G51" s="110">
        <v>2.3909800824778449E-2</v>
      </c>
      <c r="H51" s="145">
        <v>45</v>
      </c>
      <c r="I51" s="110">
        <v>3.5799522673031027E-2</v>
      </c>
      <c r="J51" s="145">
        <v>0</v>
      </c>
      <c r="K51" s="146">
        <v>0</v>
      </c>
      <c r="L51" s="147">
        <v>749</v>
      </c>
      <c r="M51" s="148">
        <v>2.0428201281876449E-2</v>
      </c>
    </row>
    <row r="52" spans="2:13" ht="22.2" customHeight="1" thickBot="1" x14ac:dyDescent="0.35">
      <c r="B52" s="226" t="s">
        <v>198</v>
      </c>
      <c r="C52" s="106" t="s">
        <v>199</v>
      </c>
      <c r="D52" s="144">
        <v>917</v>
      </c>
      <c r="E52" s="110">
        <v>7.2708531557247061E-2</v>
      </c>
      <c r="F52" s="111">
        <v>1798</v>
      </c>
      <c r="G52" s="110">
        <v>7.8880407124681931E-2</v>
      </c>
      <c r="H52" s="145">
        <v>139</v>
      </c>
      <c r="I52" s="110">
        <v>0.1105807478122514</v>
      </c>
      <c r="J52" s="145">
        <v>1</v>
      </c>
      <c r="K52" s="146">
        <v>0.5</v>
      </c>
      <c r="L52" s="147">
        <v>2855</v>
      </c>
      <c r="M52" s="148">
        <v>7.7867175780717307E-2</v>
      </c>
    </row>
    <row r="53" spans="2:13" ht="22.2" customHeight="1" thickTop="1" thickBot="1" x14ac:dyDescent="0.35">
      <c r="B53" s="113" t="s">
        <v>200</v>
      </c>
      <c r="C53" s="114" t="s">
        <v>201</v>
      </c>
      <c r="D53" s="181">
        <v>286</v>
      </c>
      <c r="E53" s="90">
        <v>2.2676815731049793E-2</v>
      </c>
      <c r="F53" s="182">
        <v>192</v>
      </c>
      <c r="G53" s="90">
        <v>8.4232692813898391E-3</v>
      </c>
      <c r="H53" s="182">
        <v>19</v>
      </c>
      <c r="I53" s="90">
        <v>1.5115354017501989E-2</v>
      </c>
      <c r="J53" s="182">
        <v>0</v>
      </c>
      <c r="K53" s="229">
        <v>0</v>
      </c>
      <c r="L53" s="181">
        <v>497</v>
      </c>
      <c r="M53" s="143">
        <v>1.3555161598254466E-2</v>
      </c>
    </row>
    <row r="54" spans="2:13" ht="22.2" customHeight="1" thickTop="1" thickBot="1" x14ac:dyDescent="0.35">
      <c r="B54" s="276" t="s">
        <v>68</v>
      </c>
      <c r="C54" s="349"/>
      <c r="D54" s="149">
        <v>12612</v>
      </c>
      <c r="E54" s="123">
        <v>1</v>
      </c>
      <c r="F54" s="124">
        <v>22794</v>
      </c>
      <c r="G54" s="123">
        <v>0.99999999999999989</v>
      </c>
      <c r="H54" s="124">
        <v>1257</v>
      </c>
      <c r="I54" s="123">
        <v>1.0000000000000002</v>
      </c>
      <c r="J54" s="124">
        <v>2</v>
      </c>
      <c r="K54" s="121">
        <v>1</v>
      </c>
      <c r="L54" s="149">
        <v>36665</v>
      </c>
      <c r="M54" s="150">
        <v>0.99999999999999989</v>
      </c>
    </row>
    <row r="55" spans="2:13" s="80" customFormat="1" ht="22.2" customHeight="1" thickTop="1" thickBot="1" x14ac:dyDescent="0.35">
      <c r="B55" s="127"/>
      <c r="C55" s="127"/>
      <c r="D55" s="129"/>
      <c r="E55" s="130"/>
      <c r="F55" s="129"/>
      <c r="G55" s="130"/>
      <c r="H55" s="129"/>
      <c r="I55" s="130"/>
      <c r="J55" s="129"/>
      <c r="K55" s="130"/>
      <c r="L55" s="129"/>
      <c r="M55" s="130"/>
    </row>
    <row r="56" spans="2:13" ht="22.2" customHeight="1" thickTop="1" x14ac:dyDescent="0.3">
      <c r="B56" s="151" t="s">
        <v>333</v>
      </c>
      <c r="C56" s="152"/>
      <c r="D56" s="173"/>
      <c r="E56" s="173"/>
      <c r="F56" s="153"/>
      <c r="G56" s="153"/>
      <c r="H56" s="153"/>
      <c r="I56" s="153"/>
      <c r="J56" s="153"/>
      <c r="K56" s="153"/>
      <c r="L56" s="174"/>
      <c r="M56" s="153"/>
    </row>
    <row r="57" spans="2:13" ht="22.2" customHeight="1" thickBot="1" x14ac:dyDescent="0.35">
      <c r="B57" s="155" t="s">
        <v>335</v>
      </c>
      <c r="C57" s="156"/>
      <c r="D57" s="173"/>
      <c r="E57" s="173"/>
      <c r="F57" s="153"/>
      <c r="G57" s="153"/>
      <c r="H57" s="153"/>
      <c r="I57" s="153"/>
      <c r="J57" s="153"/>
      <c r="K57" s="153"/>
      <c r="L57" s="153"/>
      <c r="M57" s="153"/>
    </row>
    <row r="58" spans="2:13" s="80" customFormat="1" ht="15" thickTop="1" x14ac:dyDescent="0.3">
      <c r="B58" s="22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</row>
    <row r="59" spans="2:13" s="80" customFormat="1" x14ac:dyDescent="0.3">
      <c r="B59" s="22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0" spans="2:13" s="80" customFormat="1" x14ac:dyDescent="0.3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</row>
    <row r="61" spans="2:13" s="80" customFormat="1" x14ac:dyDescent="0.3"/>
    <row r="62" spans="2:13" s="80" customFormat="1" x14ac:dyDescent="0.3"/>
    <row r="63" spans="2:13" s="80" customFormat="1" x14ac:dyDescent="0.3"/>
    <row r="64" spans="2:13" s="80" customFormat="1" x14ac:dyDescent="0.3"/>
    <row r="65" s="80" customFormat="1" x14ac:dyDescent="0.3"/>
    <row r="66" s="80" customFormat="1" x14ac:dyDescent="0.3"/>
    <row r="67" s="80" customFormat="1" x14ac:dyDescent="0.3"/>
    <row r="68" s="80" customFormat="1" x14ac:dyDescent="0.3"/>
    <row r="69" s="80" customFormat="1" x14ac:dyDescent="0.3"/>
    <row r="70" s="80" customFormat="1" x14ac:dyDescent="0.3"/>
    <row r="71" s="80" customFormat="1" x14ac:dyDescent="0.3"/>
    <row r="72" s="80" customFormat="1" x14ac:dyDescent="0.3"/>
    <row r="73" s="80" customFormat="1" x14ac:dyDescent="0.3"/>
    <row r="74" s="80" customFormat="1" x14ac:dyDescent="0.3"/>
    <row r="75" s="80" customFormat="1" x14ac:dyDescent="0.3"/>
    <row r="76" s="80" customFormat="1" x14ac:dyDescent="0.3"/>
    <row r="77" s="80" customFormat="1" x14ac:dyDescent="0.3"/>
    <row r="78" s="80" customFormat="1" x14ac:dyDescent="0.3"/>
    <row r="79" s="80" customFormat="1" x14ac:dyDescent="0.3"/>
    <row r="80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  <row r="208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  <row r="365" s="80" customFormat="1" x14ac:dyDescent="0.3"/>
    <row r="366" s="80" customFormat="1" x14ac:dyDescent="0.3"/>
    <row r="367" s="80" customFormat="1" x14ac:dyDescent="0.3"/>
    <row r="368" s="80" customFormat="1" x14ac:dyDescent="0.3"/>
    <row r="369" s="80" customFormat="1" x14ac:dyDescent="0.3"/>
    <row r="370" s="80" customFormat="1" x14ac:dyDescent="0.3"/>
    <row r="371" s="80" customFormat="1" x14ac:dyDescent="0.3"/>
    <row r="372" s="80" customFormat="1" x14ac:dyDescent="0.3"/>
    <row r="373" s="80" customFormat="1" x14ac:dyDescent="0.3"/>
    <row r="374" s="80" customFormat="1" x14ac:dyDescent="0.3"/>
    <row r="375" s="80" customFormat="1" x14ac:dyDescent="0.3"/>
    <row r="376" s="80" customFormat="1" x14ac:dyDescent="0.3"/>
    <row r="377" s="80" customFormat="1" x14ac:dyDescent="0.3"/>
    <row r="378" s="80" customFormat="1" x14ac:dyDescent="0.3"/>
    <row r="379" s="80" customFormat="1" x14ac:dyDescent="0.3"/>
    <row r="380" s="80" customFormat="1" x14ac:dyDescent="0.3"/>
    <row r="381" s="80" customFormat="1" x14ac:dyDescent="0.3"/>
    <row r="382" s="80" customFormat="1" x14ac:dyDescent="0.3"/>
    <row r="383" s="80" customFormat="1" x14ac:dyDescent="0.3"/>
    <row r="384" s="80" customFormat="1" x14ac:dyDescent="0.3"/>
    <row r="385" s="80" customFormat="1" x14ac:dyDescent="0.3"/>
    <row r="386" s="80" customFormat="1" x14ac:dyDescent="0.3"/>
    <row r="387" s="80" customFormat="1" x14ac:dyDescent="0.3"/>
    <row r="388" s="80" customFormat="1" x14ac:dyDescent="0.3"/>
    <row r="389" s="80" customFormat="1" x14ac:dyDescent="0.3"/>
    <row r="390" s="80" customFormat="1" x14ac:dyDescent="0.3"/>
    <row r="391" s="80" customFormat="1" x14ac:dyDescent="0.3"/>
    <row r="392" s="80" customFormat="1" x14ac:dyDescent="0.3"/>
    <row r="393" s="80" customFormat="1" x14ac:dyDescent="0.3"/>
    <row r="394" s="80" customFormat="1" x14ac:dyDescent="0.3"/>
    <row r="395" s="80" customFormat="1" x14ac:dyDescent="0.3"/>
    <row r="396" s="80" customFormat="1" x14ac:dyDescent="0.3"/>
    <row r="397" s="80" customFormat="1" x14ac:dyDescent="0.3"/>
    <row r="398" s="80" customFormat="1" x14ac:dyDescent="0.3"/>
    <row r="399" s="80" customFormat="1" x14ac:dyDescent="0.3"/>
    <row r="400" s="80" customFormat="1" x14ac:dyDescent="0.3"/>
    <row r="401" s="80" customFormat="1" x14ac:dyDescent="0.3"/>
    <row r="402" s="80" customFormat="1" x14ac:dyDescent="0.3"/>
    <row r="403" s="80" customFormat="1" x14ac:dyDescent="0.3"/>
    <row r="404" s="80" customFormat="1" x14ac:dyDescent="0.3"/>
    <row r="405" s="80" customFormat="1" x14ac:dyDescent="0.3"/>
    <row r="406" s="80" customFormat="1" x14ac:dyDescent="0.3"/>
    <row r="407" s="80" customFormat="1" x14ac:dyDescent="0.3"/>
    <row r="408" s="80" customFormat="1" x14ac:dyDescent="0.3"/>
    <row r="409" s="80" customFormat="1" x14ac:dyDescent="0.3"/>
    <row r="410" s="80" customFormat="1" x14ac:dyDescent="0.3"/>
    <row r="411" s="80" customFormat="1" x14ac:dyDescent="0.3"/>
    <row r="412" s="80" customFormat="1" x14ac:dyDescent="0.3"/>
    <row r="413" s="80" customFormat="1" x14ac:dyDescent="0.3"/>
    <row r="414" s="80" customFormat="1" x14ac:dyDescent="0.3"/>
    <row r="415" s="80" customFormat="1" x14ac:dyDescent="0.3"/>
    <row r="416" s="80" customFormat="1" x14ac:dyDescent="0.3"/>
    <row r="417" s="80" customFormat="1" x14ac:dyDescent="0.3"/>
    <row r="418" s="80" customFormat="1" x14ac:dyDescent="0.3"/>
    <row r="419" s="80" customFormat="1" x14ac:dyDescent="0.3"/>
    <row r="420" s="80" customFormat="1" x14ac:dyDescent="0.3"/>
    <row r="421" s="80" customFormat="1" x14ac:dyDescent="0.3"/>
    <row r="422" s="80" customFormat="1" x14ac:dyDescent="0.3"/>
    <row r="423" s="80" customFormat="1" x14ac:dyDescent="0.3"/>
    <row r="424" s="80" customFormat="1" x14ac:dyDescent="0.3"/>
    <row r="425" s="80" customFormat="1" x14ac:dyDescent="0.3"/>
    <row r="426" s="80" customFormat="1" x14ac:dyDescent="0.3"/>
    <row r="427" s="80" customFormat="1" x14ac:dyDescent="0.3"/>
    <row r="428" s="80" customFormat="1" x14ac:dyDescent="0.3"/>
    <row r="429" s="80" customFormat="1" x14ac:dyDescent="0.3"/>
    <row r="430" s="80" customFormat="1" x14ac:dyDescent="0.3"/>
    <row r="431" s="80" customFormat="1" x14ac:dyDescent="0.3"/>
    <row r="432" s="80" customFormat="1" x14ac:dyDescent="0.3"/>
    <row r="433" s="80" customFormat="1" x14ac:dyDescent="0.3"/>
    <row r="434" s="80" customFormat="1" x14ac:dyDescent="0.3"/>
    <row r="435" s="80" customFormat="1" x14ac:dyDescent="0.3"/>
    <row r="436" s="80" customFormat="1" x14ac:dyDescent="0.3"/>
    <row r="437" s="80" customFormat="1" x14ac:dyDescent="0.3"/>
    <row r="438" s="80" customFormat="1" x14ac:dyDescent="0.3"/>
    <row r="439" s="80" customFormat="1" x14ac:dyDescent="0.3"/>
    <row r="440" s="80" customFormat="1" x14ac:dyDescent="0.3"/>
    <row r="441" s="80" customFormat="1" x14ac:dyDescent="0.3"/>
    <row r="442" s="80" customFormat="1" x14ac:dyDescent="0.3"/>
    <row r="443" s="80" customFormat="1" x14ac:dyDescent="0.3"/>
    <row r="444" s="80" customFormat="1" x14ac:dyDescent="0.3"/>
    <row r="445" s="80" customFormat="1" x14ac:dyDescent="0.3"/>
    <row r="446" s="80" customFormat="1" x14ac:dyDescent="0.3"/>
    <row r="447" s="80" customFormat="1" x14ac:dyDescent="0.3"/>
    <row r="448" s="80" customFormat="1" x14ac:dyDescent="0.3"/>
    <row r="449" s="80" customFormat="1" x14ac:dyDescent="0.3"/>
    <row r="450" s="80" customFormat="1" x14ac:dyDescent="0.3"/>
    <row r="451" s="80" customFormat="1" x14ac:dyDescent="0.3"/>
    <row r="452" s="80" customFormat="1" x14ac:dyDescent="0.3"/>
    <row r="453" s="80" customFormat="1" x14ac:dyDescent="0.3"/>
    <row r="454" s="80" customFormat="1" x14ac:dyDescent="0.3"/>
    <row r="455" s="80" customFormat="1" x14ac:dyDescent="0.3"/>
    <row r="456" s="80" customFormat="1" x14ac:dyDescent="0.3"/>
    <row r="457" s="80" customFormat="1" x14ac:dyDescent="0.3"/>
    <row r="458" s="80" customFormat="1" x14ac:dyDescent="0.3"/>
    <row r="459" s="80" customFormat="1" x14ac:dyDescent="0.3"/>
    <row r="460" s="80" customFormat="1" x14ac:dyDescent="0.3"/>
    <row r="461" s="80" customFormat="1" x14ac:dyDescent="0.3"/>
    <row r="462" s="80" customFormat="1" x14ac:dyDescent="0.3"/>
    <row r="463" s="80" customFormat="1" x14ac:dyDescent="0.3"/>
    <row r="464" s="80" customFormat="1" x14ac:dyDescent="0.3"/>
    <row r="465" s="80" customFormat="1" x14ac:dyDescent="0.3"/>
    <row r="466" s="80" customFormat="1" x14ac:dyDescent="0.3"/>
    <row r="467" s="80" customFormat="1" x14ac:dyDescent="0.3"/>
    <row r="468" s="80" customFormat="1" x14ac:dyDescent="0.3"/>
    <row r="469" s="80" customFormat="1" x14ac:dyDescent="0.3"/>
    <row r="470" s="80" customFormat="1" x14ac:dyDescent="0.3"/>
    <row r="471" s="80" customFormat="1" x14ac:dyDescent="0.3"/>
    <row r="472" s="80" customFormat="1" x14ac:dyDescent="0.3"/>
    <row r="473" s="80" customFormat="1" x14ac:dyDescent="0.3"/>
    <row r="474" s="80" customFormat="1" x14ac:dyDescent="0.3"/>
    <row r="475" s="80" customFormat="1" x14ac:dyDescent="0.3"/>
    <row r="476" s="80" customFormat="1" x14ac:dyDescent="0.3"/>
    <row r="477" s="80" customFormat="1" x14ac:dyDescent="0.3"/>
    <row r="478" s="80" customFormat="1" x14ac:dyDescent="0.3"/>
    <row r="479" s="80" customFormat="1" x14ac:dyDescent="0.3"/>
    <row r="480" s="80" customFormat="1" x14ac:dyDescent="0.3"/>
    <row r="481" s="80" customFormat="1" x14ac:dyDescent="0.3"/>
    <row r="482" s="80" customFormat="1" x14ac:dyDescent="0.3"/>
    <row r="483" s="80" customFormat="1" x14ac:dyDescent="0.3"/>
    <row r="484" s="80" customFormat="1" x14ac:dyDescent="0.3"/>
    <row r="485" s="80" customFormat="1" x14ac:dyDescent="0.3"/>
    <row r="486" s="80" customFormat="1" x14ac:dyDescent="0.3"/>
    <row r="487" s="80" customFormat="1" x14ac:dyDescent="0.3"/>
    <row r="488" s="80" customFormat="1" x14ac:dyDescent="0.3"/>
    <row r="489" s="80" customFormat="1" x14ac:dyDescent="0.3"/>
    <row r="490" s="80" customFormat="1" x14ac:dyDescent="0.3"/>
    <row r="491" s="80" customFormat="1" x14ac:dyDescent="0.3"/>
    <row r="492" s="80" customFormat="1" x14ac:dyDescent="0.3"/>
    <row r="493" s="80" customFormat="1" x14ac:dyDescent="0.3"/>
    <row r="494" s="80" customFormat="1" x14ac:dyDescent="0.3"/>
    <row r="495" s="80" customFormat="1" x14ac:dyDescent="0.3"/>
    <row r="496" s="80" customFormat="1" x14ac:dyDescent="0.3"/>
    <row r="497" s="80" customFormat="1" x14ac:dyDescent="0.3"/>
    <row r="498" s="80" customFormat="1" x14ac:dyDescent="0.3"/>
    <row r="499" s="80" customFormat="1" x14ac:dyDescent="0.3"/>
    <row r="500" s="80" customFormat="1" x14ac:dyDescent="0.3"/>
    <row r="501" s="80" customFormat="1" x14ac:dyDescent="0.3"/>
    <row r="502" s="80" customFormat="1" x14ac:dyDescent="0.3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11"/>
  <sheetViews>
    <sheetView topLeftCell="H48" zoomScaleNormal="100" workbookViewId="0">
      <selection activeCell="D7" sqref="D7:L55"/>
    </sheetView>
  </sheetViews>
  <sheetFormatPr defaultColWidth="8.88671875" defaultRowHeight="14.4" x14ac:dyDescent="0.3"/>
  <cols>
    <col min="1" max="1" width="2.6640625" style="80" customWidth="1"/>
    <col min="2" max="2" width="9.109375" style="53" customWidth="1"/>
    <col min="3" max="3" width="105.6640625" style="53" customWidth="1"/>
    <col min="4" max="12" width="11.6640625" style="53" customWidth="1"/>
    <col min="13" max="16384" width="8.88671875" style="80"/>
  </cols>
  <sheetData>
    <row r="1" spans="2:12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22.2" customHeight="1" thickTop="1" thickBot="1" x14ac:dyDescent="0.35">
      <c r="B2" s="267" t="s">
        <v>374</v>
      </c>
      <c r="C2" s="268"/>
      <c r="D2" s="268"/>
      <c r="E2" s="268"/>
      <c r="F2" s="268"/>
      <c r="G2" s="268"/>
      <c r="H2" s="268"/>
      <c r="I2" s="268"/>
      <c r="J2" s="268"/>
      <c r="K2" s="268"/>
      <c r="L2" s="290"/>
    </row>
    <row r="3" spans="2:12" ht="22.2" customHeight="1" thickTop="1" thickBot="1" x14ac:dyDescent="0.35">
      <c r="B3" s="279" t="s">
        <v>330</v>
      </c>
      <c r="C3" s="282" t="s">
        <v>342</v>
      </c>
      <c r="D3" s="275" t="s">
        <v>82</v>
      </c>
      <c r="E3" s="272"/>
      <c r="F3" s="272"/>
      <c r="G3" s="272"/>
      <c r="H3" s="272"/>
      <c r="I3" s="272"/>
      <c r="J3" s="272"/>
      <c r="K3" s="272"/>
      <c r="L3" s="273"/>
    </row>
    <row r="4" spans="2:12" ht="22.2" customHeight="1" thickTop="1" thickBot="1" x14ac:dyDescent="0.35">
      <c r="B4" s="280"/>
      <c r="C4" s="283"/>
      <c r="D4" s="275" t="s">
        <v>83</v>
      </c>
      <c r="E4" s="306"/>
      <c r="F4" s="306"/>
      <c r="G4" s="306"/>
      <c r="H4" s="306"/>
      <c r="I4" s="306"/>
      <c r="J4" s="306"/>
      <c r="K4" s="293" t="s">
        <v>68</v>
      </c>
      <c r="L4" s="307"/>
    </row>
    <row r="5" spans="2:12" ht="22.2" customHeight="1" thickTop="1" thickBot="1" x14ac:dyDescent="0.35">
      <c r="B5" s="280"/>
      <c r="C5" s="283"/>
      <c r="D5" s="275" t="s">
        <v>72</v>
      </c>
      <c r="E5" s="271"/>
      <c r="F5" s="270" t="s">
        <v>307</v>
      </c>
      <c r="G5" s="271"/>
      <c r="H5" s="270" t="s">
        <v>308</v>
      </c>
      <c r="I5" s="271"/>
      <c r="J5" s="160" t="s">
        <v>75</v>
      </c>
      <c r="K5" s="355"/>
      <c r="L5" s="356"/>
    </row>
    <row r="6" spans="2:12" ht="22.2" customHeight="1" thickTop="1" thickBot="1" x14ac:dyDescent="0.35">
      <c r="B6" s="281"/>
      <c r="C6" s="284"/>
      <c r="D6" s="139" t="s">
        <v>3</v>
      </c>
      <c r="E6" s="83" t="s">
        <v>4</v>
      </c>
      <c r="F6" s="84" t="s">
        <v>3</v>
      </c>
      <c r="G6" s="83" t="s">
        <v>4</v>
      </c>
      <c r="H6" s="84" t="s">
        <v>3</v>
      </c>
      <c r="I6" s="83" t="s">
        <v>4</v>
      </c>
      <c r="J6" s="81" t="s">
        <v>3</v>
      </c>
      <c r="K6" s="139" t="s">
        <v>3</v>
      </c>
      <c r="L6" s="223" t="s">
        <v>4</v>
      </c>
    </row>
    <row r="7" spans="2:12" ht="22.2" customHeight="1" thickTop="1" thickBot="1" x14ac:dyDescent="0.35">
      <c r="B7" s="94" t="s">
        <v>5</v>
      </c>
      <c r="C7" s="95" t="s">
        <v>111</v>
      </c>
      <c r="D7" s="181">
        <v>444</v>
      </c>
      <c r="E7" s="90">
        <v>6.1368348306841743E-2</v>
      </c>
      <c r="F7" s="182">
        <v>281</v>
      </c>
      <c r="G7" s="90">
        <v>2.9249505568856044E-2</v>
      </c>
      <c r="H7" s="182">
        <v>28</v>
      </c>
      <c r="I7" s="90">
        <v>4.4374009508716325E-2</v>
      </c>
      <c r="J7" s="183">
        <v>0</v>
      </c>
      <c r="K7" s="181">
        <v>753</v>
      </c>
      <c r="L7" s="143">
        <v>4.3095060951181825E-2</v>
      </c>
    </row>
    <row r="8" spans="2:12" ht="22.2" customHeight="1" thickTop="1" thickBot="1" x14ac:dyDescent="0.35">
      <c r="B8" s="113" t="s">
        <v>7</v>
      </c>
      <c r="C8" s="114" t="s">
        <v>112</v>
      </c>
      <c r="D8" s="181">
        <v>916</v>
      </c>
      <c r="E8" s="90">
        <v>0.12660677263303388</v>
      </c>
      <c r="F8" s="182">
        <v>762</v>
      </c>
      <c r="G8" s="90">
        <v>7.9317164567502874E-2</v>
      </c>
      <c r="H8" s="182">
        <v>22</v>
      </c>
      <c r="I8" s="90">
        <v>3.4865293185419963E-2</v>
      </c>
      <c r="J8" s="183">
        <v>0</v>
      </c>
      <c r="K8" s="181">
        <v>1700</v>
      </c>
      <c r="L8" s="143">
        <v>9.7292966290848729E-2</v>
      </c>
    </row>
    <row r="9" spans="2:12" ht="22.2" customHeight="1" thickTop="1" x14ac:dyDescent="0.3">
      <c r="B9" s="226" t="s">
        <v>113</v>
      </c>
      <c r="C9" s="106" t="s">
        <v>114</v>
      </c>
      <c r="D9" s="144">
        <v>151</v>
      </c>
      <c r="E9" s="110">
        <v>2.0870767104353836E-2</v>
      </c>
      <c r="F9" s="111">
        <v>203</v>
      </c>
      <c r="G9" s="110">
        <v>2.1130425731237638E-2</v>
      </c>
      <c r="H9" s="111">
        <v>9</v>
      </c>
      <c r="I9" s="110">
        <v>1.4263074484944533E-2</v>
      </c>
      <c r="J9" s="107">
        <v>0</v>
      </c>
      <c r="K9" s="147">
        <v>363</v>
      </c>
      <c r="L9" s="148">
        <v>2.0774909860928288E-2</v>
      </c>
    </row>
    <row r="10" spans="2:12" ht="22.2" customHeight="1" x14ac:dyDescent="0.3">
      <c r="B10" s="226" t="s">
        <v>115</v>
      </c>
      <c r="C10" s="106" t="s">
        <v>116</v>
      </c>
      <c r="D10" s="144">
        <v>77</v>
      </c>
      <c r="E10" s="110">
        <v>1.0642709053213545E-2</v>
      </c>
      <c r="F10" s="111">
        <v>161</v>
      </c>
      <c r="G10" s="110">
        <v>1.6758613510981575E-2</v>
      </c>
      <c r="H10" s="111">
        <v>4</v>
      </c>
      <c r="I10" s="110">
        <v>6.3391442155309036E-3</v>
      </c>
      <c r="J10" s="107">
        <v>0</v>
      </c>
      <c r="K10" s="147">
        <v>242</v>
      </c>
      <c r="L10" s="148">
        <v>1.3849939907285527E-2</v>
      </c>
    </row>
    <row r="11" spans="2:12" ht="22.2" customHeight="1" x14ac:dyDescent="0.25">
      <c r="B11" s="226" t="s">
        <v>117</v>
      </c>
      <c r="C11" s="106" t="s">
        <v>118</v>
      </c>
      <c r="D11" s="144">
        <v>273</v>
      </c>
      <c r="E11" s="110">
        <v>3.7733241188666208E-2</v>
      </c>
      <c r="F11" s="111">
        <v>165</v>
      </c>
      <c r="G11" s="110">
        <v>1.7174976579577391E-2</v>
      </c>
      <c r="H11" s="111">
        <v>5</v>
      </c>
      <c r="I11" s="110">
        <v>7.9239302694136295E-3</v>
      </c>
      <c r="J11" s="107">
        <v>0</v>
      </c>
      <c r="K11" s="147">
        <v>443</v>
      </c>
      <c r="L11" s="148">
        <v>2.5353402392262348E-2</v>
      </c>
    </row>
    <row r="12" spans="2:12" ht="22.2" customHeight="1" x14ac:dyDescent="0.3">
      <c r="B12" s="226" t="s">
        <v>119</v>
      </c>
      <c r="C12" s="106" t="s">
        <v>120</v>
      </c>
      <c r="D12" s="144">
        <v>254</v>
      </c>
      <c r="E12" s="110">
        <v>3.5107118175535593E-2</v>
      </c>
      <c r="F12" s="111">
        <v>108</v>
      </c>
      <c r="G12" s="110">
        <v>1.1241802852087019E-2</v>
      </c>
      <c r="H12" s="111">
        <v>0</v>
      </c>
      <c r="I12" s="110">
        <v>0</v>
      </c>
      <c r="J12" s="107">
        <v>0</v>
      </c>
      <c r="K12" s="147">
        <v>362</v>
      </c>
      <c r="L12" s="148">
        <v>2.0717678704286615E-2</v>
      </c>
    </row>
    <row r="13" spans="2:12" ht="22.2" customHeight="1" x14ac:dyDescent="0.25">
      <c r="B13" s="226" t="s">
        <v>121</v>
      </c>
      <c r="C13" s="106" t="s">
        <v>122</v>
      </c>
      <c r="D13" s="144">
        <v>56</v>
      </c>
      <c r="E13" s="110">
        <v>7.7401520387007606E-3</v>
      </c>
      <c r="F13" s="111">
        <v>25</v>
      </c>
      <c r="G13" s="110">
        <v>2.6022691787238473E-3</v>
      </c>
      <c r="H13" s="111">
        <v>2</v>
      </c>
      <c r="I13" s="110">
        <v>3.1695721077654518E-3</v>
      </c>
      <c r="J13" s="107">
        <v>0</v>
      </c>
      <c r="K13" s="147">
        <v>83</v>
      </c>
      <c r="L13" s="148">
        <v>4.7501860012590857E-3</v>
      </c>
    </row>
    <row r="14" spans="2:12" ht="22.2" customHeight="1" x14ac:dyDescent="0.25">
      <c r="B14" s="226" t="s">
        <v>123</v>
      </c>
      <c r="C14" s="106" t="s">
        <v>124</v>
      </c>
      <c r="D14" s="144">
        <v>60</v>
      </c>
      <c r="E14" s="110">
        <v>8.2930200414651004E-3</v>
      </c>
      <c r="F14" s="111">
        <v>9</v>
      </c>
      <c r="G14" s="110">
        <v>9.3681690434058499E-4</v>
      </c>
      <c r="H14" s="111">
        <v>1</v>
      </c>
      <c r="I14" s="110">
        <v>1.5847860538827259E-3</v>
      </c>
      <c r="J14" s="107">
        <v>0</v>
      </c>
      <c r="K14" s="147">
        <v>70</v>
      </c>
      <c r="L14" s="148">
        <v>4.0061809649173013E-3</v>
      </c>
    </row>
    <row r="15" spans="2:12" ht="22.2" customHeight="1" x14ac:dyDescent="0.3">
      <c r="B15" s="226" t="s">
        <v>125</v>
      </c>
      <c r="C15" s="106" t="s">
        <v>126</v>
      </c>
      <c r="D15" s="144">
        <v>21</v>
      </c>
      <c r="E15" s="110">
        <v>2.9025570145127851E-3</v>
      </c>
      <c r="F15" s="111">
        <v>58</v>
      </c>
      <c r="G15" s="110">
        <v>6.0372644946393257E-3</v>
      </c>
      <c r="H15" s="111">
        <v>0</v>
      </c>
      <c r="I15" s="110">
        <v>0</v>
      </c>
      <c r="J15" s="107">
        <v>0</v>
      </c>
      <c r="K15" s="147">
        <v>79</v>
      </c>
      <c r="L15" s="148">
        <v>4.5212613746923825E-3</v>
      </c>
    </row>
    <row r="16" spans="2:12" ht="22.2" customHeight="1" thickBot="1" x14ac:dyDescent="0.35">
      <c r="B16" s="226" t="s">
        <v>127</v>
      </c>
      <c r="C16" s="106" t="s">
        <v>128</v>
      </c>
      <c r="D16" s="144">
        <v>24</v>
      </c>
      <c r="E16" s="110">
        <v>3.3172080165860401E-3</v>
      </c>
      <c r="F16" s="111">
        <v>33</v>
      </c>
      <c r="G16" s="110">
        <v>3.4349953159154784E-3</v>
      </c>
      <c r="H16" s="111">
        <v>1</v>
      </c>
      <c r="I16" s="110">
        <v>1.5847860538827259E-3</v>
      </c>
      <c r="J16" s="107">
        <v>0</v>
      </c>
      <c r="K16" s="147">
        <v>58</v>
      </c>
      <c r="L16" s="148">
        <v>3.3194070852171922E-3</v>
      </c>
    </row>
    <row r="17" spans="2:12" ht="22.2" customHeight="1" thickTop="1" thickBot="1" x14ac:dyDescent="0.35">
      <c r="B17" s="113" t="s">
        <v>129</v>
      </c>
      <c r="C17" s="114" t="s">
        <v>130</v>
      </c>
      <c r="D17" s="181">
        <v>126</v>
      </c>
      <c r="E17" s="90">
        <v>1.7415342087076711E-2</v>
      </c>
      <c r="F17" s="182">
        <v>178</v>
      </c>
      <c r="G17" s="90">
        <v>1.8528156552513792E-2</v>
      </c>
      <c r="H17" s="182">
        <v>16</v>
      </c>
      <c r="I17" s="90">
        <v>2.5356576862123614E-2</v>
      </c>
      <c r="J17" s="183">
        <v>0</v>
      </c>
      <c r="K17" s="181">
        <v>320</v>
      </c>
      <c r="L17" s="143">
        <v>1.8313970125336233E-2</v>
      </c>
    </row>
    <row r="18" spans="2:12" ht="22.2" customHeight="1" thickTop="1" x14ac:dyDescent="0.3">
      <c r="B18" s="226" t="s">
        <v>131</v>
      </c>
      <c r="C18" s="106" t="s">
        <v>133</v>
      </c>
      <c r="D18" s="144">
        <v>78</v>
      </c>
      <c r="E18" s="110">
        <v>1.078092605390463E-2</v>
      </c>
      <c r="F18" s="111">
        <v>103</v>
      </c>
      <c r="G18" s="110">
        <v>1.072134901634225E-2</v>
      </c>
      <c r="H18" s="111">
        <v>12</v>
      </c>
      <c r="I18" s="110">
        <v>1.9017432646592711E-2</v>
      </c>
      <c r="J18" s="107">
        <v>0</v>
      </c>
      <c r="K18" s="147">
        <v>193</v>
      </c>
      <c r="L18" s="148">
        <v>1.1045613231843415E-2</v>
      </c>
    </row>
    <row r="19" spans="2:12" ht="22.2" customHeight="1" x14ac:dyDescent="0.3">
      <c r="B19" s="226" t="s">
        <v>132</v>
      </c>
      <c r="C19" s="106" t="s">
        <v>133</v>
      </c>
      <c r="D19" s="144">
        <v>34</v>
      </c>
      <c r="E19" s="110">
        <v>4.6993780234968899E-3</v>
      </c>
      <c r="F19" s="111">
        <v>57</v>
      </c>
      <c r="G19" s="110">
        <v>5.9331737274903717E-3</v>
      </c>
      <c r="H19" s="111">
        <v>1</v>
      </c>
      <c r="I19" s="110">
        <v>1.5847860538827259E-3</v>
      </c>
      <c r="J19" s="107">
        <v>0</v>
      </c>
      <c r="K19" s="147">
        <v>92</v>
      </c>
      <c r="L19" s="148">
        <v>5.265266411034167E-3</v>
      </c>
    </row>
    <row r="20" spans="2:12" ht="22.2" customHeight="1" thickBot="1" x14ac:dyDescent="0.3">
      <c r="B20" s="226" t="s">
        <v>134</v>
      </c>
      <c r="C20" s="106" t="s">
        <v>135</v>
      </c>
      <c r="D20" s="144">
        <v>14</v>
      </c>
      <c r="E20" s="110">
        <v>1.9350380096751902E-3</v>
      </c>
      <c r="F20" s="111">
        <v>18</v>
      </c>
      <c r="G20" s="110">
        <v>1.87363380868117E-3</v>
      </c>
      <c r="H20" s="111">
        <v>3</v>
      </c>
      <c r="I20" s="110">
        <v>4.7543581616481777E-3</v>
      </c>
      <c r="J20" s="107">
        <v>0</v>
      </c>
      <c r="K20" s="147">
        <v>35</v>
      </c>
      <c r="L20" s="148">
        <v>2.0030904824586506E-3</v>
      </c>
    </row>
    <row r="21" spans="2:12" ht="22.2" customHeight="1" thickTop="1" thickBot="1" x14ac:dyDescent="0.35">
      <c r="B21" s="113" t="s">
        <v>136</v>
      </c>
      <c r="C21" s="114" t="s">
        <v>137</v>
      </c>
      <c r="D21" s="181">
        <v>352</v>
      </c>
      <c r="E21" s="90">
        <v>4.8652384243261924E-2</v>
      </c>
      <c r="F21" s="182">
        <v>955</v>
      </c>
      <c r="G21" s="90">
        <v>9.9406682627250956E-2</v>
      </c>
      <c r="H21" s="182">
        <v>43</v>
      </c>
      <c r="I21" s="90">
        <v>6.8145800316957217E-2</v>
      </c>
      <c r="J21" s="183">
        <v>0</v>
      </c>
      <c r="K21" s="181">
        <v>1350</v>
      </c>
      <c r="L21" s="143">
        <v>7.726206146626223E-2</v>
      </c>
    </row>
    <row r="22" spans="2:12" ht="22.2" customHeight="1" thickTop="1" x14ac:dyDescent="0.3">
      <c r="B22" s="226" t="s">
        <v>138</v>
      </c>
      <c r="C22" s="106" t="s">
        <v>139</v>
      </c>
      <c r="D22" s="144">
        <v>221</v>
      </c>
      <c r="E22" s="110">
        <v>3.0545957152729786E-2</v>
      </c>
      <c r="F22" s="111">
        <v>583</v>
      </c>
      <c r="G22" s="110">
        <v>6.0684917247840114E-2</v>
      </c>
      <c r="H22" s="111">
        <v>28</v>
      </c>
      <c r="I22" s="110">
        <v>4.4374009508716325E-2</v>
      </c>
      <c r="J22" s="107">
        <v>0</v>
      </c>
      <c r="K22" s="147">
        <v>832</v>
      </c>
      <c r="L22" s="148">
        <v>4.7616322325874205E-2</v>
      </c>
    </row>
    <row r="23" spans="2:12" ht="22.2" customHeight="1" x14ac:dyDescent="0.3">
      <c r="B23" s="226" t="s">
        <v>140</v>
      </c>
      <c r="C23" s="106" t="s">
        <v>139</v>
      </c>
      <c r="D23" s="144">
        <v>98</v>
      </c>
      <c r="E23" s="110">
        <v>1.354526606772633E-2</v>
      </c>
      <c r="F23" s="111">
        <v>261</v>
      </c>
      <c r="G23" s="110">
        <v>2.7167690225876964E-2</v>
      </c>
      <c r="H23" s="111">
        <v>10</v>
      </c>
      <c r="I23" s="110">
        <v>1.5847860538827259E-2</v>
      </c>
      <c r="J23" s="107">
        <v>0</v>
      </c>
      <c r="K23" s="147">
        <v>369</v>
      </c>
      <c r="L23" s="148">
        <v>2.1118296800778345E-2</v>
      </c>
    </row>
    <row r="24" spans="2:12" ht="22.2" customHeight="1" thickBot="1" x14ac:dyDescent="0.35">
      <c r="B24" s="226" t="s">
        <v>141</v>
      </c>
      <c r="C24" s="106" t="s">
        <v>142</v>
      </c>
      <c r="D24" s="144">
        <v>33</v>
      </c>
      <c r="E24" s="110">
        <v>4.5611610228058052E-3</v>
      </c>
      <c r="F24" s="111">
        <v>111</v>
      </c>
      <c r="G24" s="110">
        <v>1.1554075153533882E-2</v>
      </c>
      <c r="H24" s="111">
        <v>5</v>
      </c>
      <c r="I24" s="110">
        <v>7.9239302694136295E-3</v>
      </c>
      <c r="J24" s="107">
        <v>0</v>
      </c>
      <c r="K24" s="147">
        <v>149</v>
      </c>
      <c r="L24" s="148">
        <v>8.5274423396096838E-3</v>
      </c>
    </row>
    <row r="25" spans="2:12" ht="22.2" customHeight="1" thickTop="1" thickBot="1" x14ac:dyDescent="0.35">
      <c r="B25" s="113" t="s">
        <v>143</v>
      </c>
      <c r="C25" s="114" t="s">
        <v>144</v>
      </c>
      <c r="D25" s="181">
        <v>177</v>
      </c>
      <c r="E25" s="90">
        <v>2.4464409122322041E-2</v>
      </c>
      <c r="F25" s="182">
        <v>317</v>
      </c>
      <c r="G25" s="90">
        <v>3.2996773186218381E-2</v>
      </c>
      <c r="H25" s="182">
        <v>10</v>
      </c>
      <c r="I25" s="90">
        <v>1.5847860538827259E-2</v>
      </c>
      <c r="J25" s="183">
        <v>0</v>
      </c>
      <c r="K25" s="181">
        <v>504</v>
      </c>
      <c r="L25" s="143">
        <v>2.8844502947404566E-2</v>
      </c>
    </row>
    <row r="26" spans="2:12" ht="22.2" customHeight="1" thickTop="1" x14ac:dyDescent="0.3">
      <c r="B26" s="226" t="s">
        <v>145</v>
      </c>
      <c r="C26" s="106" t="s">
        <v>146</v>
      </c>
      <c r="D26" s="144">
        <v>9</v>
      </c>
      <c r="E26" s="110">
        <v>1.2439530062197651E-3</v>
      </c>
      <c r="F26" s="111">
        <v>12</v>
      </c>
      <c r="G26" s="110">
        <v>1.2490892057874466E-3</v>
      </c>
      <c r="H26" s="111">
        <v>0</v>
      </c>
      <c r="I26" s="110">
        <v>0</v>
      </c>
      <c r="J26" s="107">
        <v>0</v>
      </c>
      <c r="K26" s="147">
        <v>21</v>
      </c>
      <c r="L26" s="148">
        <v>1.2018542894751904E-3</v>
      </c>
    </row>
    <row r="27" spans="2:12" ht="22.2" customHeight="1" x14ac:dyDescent="0.3">
      <c r="B27" s="226" t="s">
        <v>147</v>
      </c>
      <c r="C27" s="106" t="s">
        <v>148</v>
      </c>
      <c r="D27" s="144">
        <v>90</v>
      </c>
      <c r="E27" s="110">
        <v>1.2439530062197651E-2</v>
      </c>
      <c r="F27" s="111">
        <v>226</v>
      </c>
      <c r="G27" s="110">
        <v>2.3524513375663577E-2</v>
      </c>
      <c r="H27" s="111">
        <v>6</v>
      </c>
      <c r="I27" s="110">
        <v>9.5087163232963554E-3</v>
      </c>
      <c r="J27" s="107">
        <v>0</v>
      </c>
      <c r="K27" s="147">
        <v>322</v>
      </c>
      <c r="L27" s="148">
        <v>1.8428432438619583E-2</v>
      </c>
    </row>
    <row r="28" spans="2:12" ht="22.2" customHeight="1" x14ac:dyDescent="0.3">
      <c r="B28" s="226" t="s">
        <v>149</v>
      </c>
      <c r="C28" s="106" t="s">
        <v>150</v>
      </c>
      <c r="D28" s="144">
        <v>24</v>
      </c>
      <c r="E28" s="110">
        <v>3.3172080165860401E-3</v>
      </c>
      <c r="F28" s="111">
        <v>20</v>
      </c>
      <c r="G28" s="110">
        <v>2.0818153429790777E-3</v>
      </c>
      <c r="H28" s="111">
        <v>2</v>
      </c>
      <c r="I28" s="110">
        <v>3.1695721077654518E-3</v>
      </c>
      <c r="J28" s="107">
        <v>0</v>
      </c>
      <c r="K28" s="147">
        <v>46</v>
      </c>
      <c r="L28" s="148">
        <v>2.6326332055170835E-3</v>
      </c>
    </row>
    <row r="29" spans="2:12" ht="22.2" customHeight="1" x14ac:dyDescent="0.3">
      <c r="B29" s="226" t="s">
        <v>151</v>
      </c>
      <c r="C29" s="106" t="s">
        <v>152</v>
      </c>
      <c r="D29" s="144">
        <v>40</v>
      </c>
      <c r="E29" s="110">
        <v>5.5286800276433999E-3</v>
      </c>
      <c r="F29" s="111">
        <v>39</v>
      </c>
      <c r="G29" s="110">
        <v>4.0595399188092015E-3</v>
      </c>
      <c r="H29" s="111">
        <v>2</v>
      </c>
      <c r="I29" s="110">
        <v>3.1695721077654518E-3</v>
      </c>
      <c r="J29" s="107">
        <v>0</v>
      </c>
      <c r="K29" s="147">
        <v>81</v>
      </c>
      <c r="L29" s="148">
        <v>4.6357236879757341E-3</v>
      </c>
    </row>
    <row r="30" spans="2:12" ht="22.2" customHeight="1" x14ac:dyDescent="0.3">
      <c r="B30" s="226" t="s">
        <v>153</v>
      </c>
      <c r="C30" s="106" t="s">
        <v>154</v>
      </c>
      <c r="D30" s="144">
        <v>5</v>
      </c>
      <c r="E30" s="110">
        <v>6.9108500345542499E-4</v>
      </c>
      <c r="F30" s="111">
        <v>10</v>
      </c>
      <c r="G30" s="110">
        <v>1.0409076714895389E-3</v>
      </c>
      <c r="H30" s="111">
        <v>0</v>
      </c>
      <c r="I30" s="110">
        <v>0</v>
      </c>
      <c r="J30" s="107">
        <v>0</v>
      </c>
      <c r="K30" s="147">
        <v>15</v>
      </c>
      <c r="L30" s="148">
        <v>8.5846734962513594E-4</v>
      </c>
    </row>
    <row r="31" spans="2:12" ht="22.2" customHeight="1" thickBot="1" x14ac:dyDescent="0.35">
      <c r="B31" s="226" t="s">
        <v>155</v>
      </c>
      <c r="C31" s="106" t="s">
        <v>156</v>
      </c>
      <c r="D31" s="144">
        <v>9</v>
      </c>
      <c r="E31" s="110">
        <v>1.2439530062197651E-3</v>
      </c>
      <c r="F31" s="111">
        <v>10</v>
      </c>
      <c r="G31" s="110">
        <v>1.0409076714895389E-3</v>
      </c>
      <c r="H31" s="111">
        <v>0</v>
      </c>
      <c r="I31" s="110">
        <v>0</v>
      </c>
      <c r="J31" s="107">
        <v>0</v>
      </c>
      <c r="K31" s="147">
        <v>19</v>
      </c>
      <c r="L31" s="148">
        <v>1.0873919761918388E-3</v>
      </c>
    </row>
    <row r="32" spans="2:12" ht="22.2" customHeight="1" thickTop="1" thickBot="1" x14ac:dyDescent="0.35">
      <c r="B32" s="113" t="s">
        <v>157</v>
      </c>
      <c r="C32" s="114" t="s">
        <v>158</v>
      </c>
      <c r="D32" s="181">
        <v>2686</v>
      </c>
      <c r="E32" s="90">
        <v>0.37125086385625439</v>
      </c>
      <c r="F32" s="182">
        <v>2661</v>
      </c>
      <c r="G32" s="90">
        <v>0.27698553138336629</v>
      </c>
      <c r="H32" s="182">
        <v>197</v>
      </c>
      <c r="I32" s="90">
        <v>0.312202852614897</v>
      </c>
      <c r="J32" s="183">
        <v>0</v>
      </c>
      <c r="K32" s="181">
        <v>5544</v>
      </c>
      <c r="L32" s="143">
        <v>0.31728953242145019</v>
      </c>
    </row>
    <row r="33" spans="2:12" ht="22.2" customHeight="1" thickTop="1" x14ac:dyDescent="0.3">
      <c r="B33" s="226" t="s">
        <v>159</v>
      </c>
      <c r="C33" s="106" t="s">
        <v>160</v>
      </c>
      <c r="D33" s="144">
        <v>11</v>
      </c>
      <c r="E33" s="110">
        <v>1.5203870076019351E-3</v>
      </c>
      <c r="F33" s="111">
        <v>31</v>
      </c>
      <c r="G33" s="110">
        <v>3.2268137816175704E-3</v>
      </c>
      <c r="H33" s="111">
        <v>5</v>
      </c>
      <c r="I33" s="110">
        <v>7.9239302694136295E-3</v>
      </c>
      <c r="J33" s="107">
        <v>0</v>
      </c>
      <c r="K33" s="147">
        <v>47</v>
      </c>
      <c r="L33" s="148">
        <v>2.6898643621587593E-3</v>
      </c>
    </row>
    <row r="34" spans="2:12" ht="22.2" customHeight="1" x14ac:dyDescent="0.3">
      <c r="B34" s="226" t="s">
        <v>161</v>
      </c>
      <c r="C34" s="106" t="s">
        <v>162</v>
      </c>
      <c r="D34" s="144">
        <v>214</v>
      </c>
      <c r="E34" s="110">
        <v>2.957843814789219E-2</v>
      </c>
      <c r="F34" s="111">
        <v>452</v>
      </c>
      <c r="G34" s="110">
        <v>4.7049026751327154E-2</v>
      </c>
      <c r="H34" s="111">
        <v>70</v>
      </c>
      <c r="I34" s="110">
        <v>0.11093502377179081</v>
      </c>
      <c r="J34" s="107">
        <v>0</v>
      </c>
      <c r="K34" s="147">
        <v>736</v>
      </c>
      <c r="L34" s="148">
        <v>4.2122131288273336E-2</v>
      </c>
    </row>
    <row r="35" spans="2:12" ht="22.2" customHeight="1" x14ac:dyDescent="0.3">
      <c r="B35" s="226" t="s">
        <v>163</v>
      </c>
      <c r="C35" s="106" t="s">
        <v>164</v>
      </c>
      <c r="D35" s="144">
        <v>260</v>
      </c>
      <c r="E35" s="110">
        <v>3.5936420179682099E-2</v>
      </c>
      <c r="F35" s="111">
        <v>376</v>
      </c>
      <c r="G35" s="110">
        <v>3.9138128448006661E-2</v>
      </c>
      <c r="H35" s="111">
        <v>28</v>
      </c>
      <c r="I35" s="110">
        <v>4.4374009508716325E-2</v>
      </c>
      <c r="J35" s="107">
        <v>0</v>
      </c>
      <c r="K35" s="147">
        <v>664</v>
      </c>
      <c r="L35" s="148">
        <v>3.8001488010072686E-2</v>
      </c>
    </row>
    <row r="36" spans="2:12" ht="22.2" customHeight="1" x14ac:dyDescent="0.3">
      <c r="B36" s="226" t="s">
        <v>165</v>
      </c>
      <c r="C36" s="106" t="s">
        <v>166</v>
      </c>
      <c r="D36" s="144">
        <v>473</v>
      </c>
      <c r="E36" s="110">
        <v>6.53766413268832E-2</v>
      </c>
      <c r="F36" s="111">
        <v>419</v>
      </c>
      <c r="G36" s="110">
        <v>4.3614031435411676E-2</v>
      </c>
      <c r="H36" s="111">
        <v>17</v>
      </c>
      <c r="I36" s="110">
        <v>2.694136291600634E-2</v>
      </c>
      <c r="J36" s="107">
        <v>0</v>
      </c>
      <c r="K36" s="147">
        <v>909</v>
      </c>
      <c r="L36" s="148">
        <v>5.2023121387283239E-2</v>
      </c>
    </row>
    <row r="37" spans="2:12" ht="22.2" customHeight="1" x14ac:dyDescent="0.3">
      <c r="B37" s="226" t="s">
        <v>167</v>
      </c>
      <c r="C37" s="106" t="s">
        <v>168</v>
      </c>
      <c r="D37" s="144">
        <v>1457</v>
      </c>
      <c r="E37" s="110">
        <v>0.20138217000691086</v>
      </c>
      <c r="F37" s="111">
        <v>829</v>
      </c>
      <c r="G37" s="110">
        <v>8.6291245966482771E-2</v>
      </c>
      <c r="H37" s="111">
        <v>24</v>
      </c>
      <c r="I37" s="110">
        <v>3.8034865293185421E-2</v>
      </c>
      <c r="J37" s="107">
        <v>0</v>
      </c>
      <c r="K37" s="147">
        <v>2310</v>
      </c>
      <c r="L37" s="148">
        <v>0.13220397184227092</v>
      </c>
    </row>
    <row r="38" spans="2:12" ht="22.2" customHeight="1" x14ac:dyDescent="0.3">
      <c r="B38" s="226">
        <v>55</v>
      </c>
      <c r="C38" s="106" t="s">
        <v>169</v>
      </c>
      <c r="D38" s="144">
        <v>213</v>
      </c>
      <c r="E38" s="110">
        <v>2.9440221147201105E-2</v>
      </c>
      <c r="F38" s="111">
        <v>453</v>
      </c>
      <c r="G38" s="110">
        <v>4.7153117518476111E-2</v>
      </c>
      <c r="H38" s="111">
        <v>42</v>
      </c>
      <c r="I38" s="110">
        <v>6.6561014263074481E-2</v>
      </c>
      <c r="J38" s="107">
        <v>0</v>
      </c>
      <c r="K38" s="147">
        <v>708</v>
      </c>
      <c r="L38" s="148">
        <v>4.0519658902306417E-2</v>
      </c>
    </row>
    <row r="39" spans="2:12" ht="22.2" customHeight="1" x14ac:dyDescent="0.3">
      <c r="B39" s="226" t="s">
        <v>170</v>
      </c>
      <c r="C39" s="106" t="s">
        <v>171</v>
      </c>
      <c r="D39" s="144">
        <v>51</v>
      </c>
      <c r="E39" s="110">
        <v>7.0490670352453353E-3</v>
      </c>
      <c r="F39" s="111">
        <v>94</v>
      </c>
      <c r="G39" s="110">
        <v>9.7845321120016652E-3</v>
      </c>
      <c r="H39" s="111">
        <v>11</v>
      </c>
      <c r="I39" s="110">
        <v>1.7432646592709985E-2</v>
      </c>
      <c r="J39" s="107">
        <v>0</v>
      </c>
      <c r="K39" s="147">
        <v>156</v>
      </c>
      <c r="L39" s="148">
        <v>8.9280604361014135E-3</v>
      </c>
    </row>
    <row r="40" spans="2:12" ht="22.2" customHeight="1" thickBot="1" x14ac:dyDescent="0.35">
      <c r="B40" s="226" t="s">
        <v>172</v>
      </c>
      <c r="C40" s="106" t="s">
        <v>173</v>
      </c>
      <c r="D40" s="144">
        <v>7</v>
      </c>
      <c r="E40" s="110">
        <v>9.6751900483759508E-4</v>
      </c>
      <c r="F40" s="111">
        <v>7</v>
      </c>
      <c r="G40" s="110">
        <v>7.2863537004267721E-4</v>
      </c>
      <c r="H40" s="111">
        <v>0</v>
      </c>
      <c r="I40" s="110">
        <v>0</v>
      </c>
      <c r="J40" s="107">
        <v>0</v>
      </c>
      <c r="K40" s="147">
        <v>14</v>
      </c>
      <c r="L40" s="148">
        <v>8.0123619298346014E-4</v>
      </c>
    </row>
    <row r="41" spans="2:12" ht="22.2" customHeight="1" thickTop="1" thickBot="1" x14ac:dyDescent="0.35">
      <c r="B41" s="113" t="s">
        <v>174</v>
      </c>
      <c r="C41" s="114" t="s">
        <v>175</v>
      </c>
      <c r="D41" s="181">
        <v>1699</v>
      </c>
      <c r="E41" s="90">
        <v>0.23483068417415345</v>
      </c>
      <c r="F41" s="182">
        <v>3138</v>
      </c>
      <c r="G41" s="90">
        <v>0.32663682731341731</v>
      </c>
      <c r="H41" s="182">
        <v>193</v>
      </c>
      <c r="I41" s="90">
        <v>0.30586370839936605</v>
      </c>
      <c r="J41" s="183">
        <v>0</v>
      </c>
      <c r="K41" s="181">
        <v>5030</v>
      </c>
      <c r="L41" s="143">
        <v>0.28787271790762892</v>
      </c>
    </row>
    <row r="42" spans="2:12" ht="22.2" customHeight="1" thickTop="1" x14ac:dyDescent="0.3">
      <c r="B42" s="226" t="s">
        <v>176</v>
      </c>
      <c r="C42" s="106" t="s">
        <v>177</v>
      </c>
      <c r="D42" s="144">
        <v>26</v>
      </c>
      <c r="E42" s="110">
        <v>3.59364201796821E-3</v>
      </c>
      <c r="F42" s="111">
        <v>49</v>
      </c>
      <c r="G42" s="110">
        <v>5.1004475902987406E-3</v>
      </c>
      <c r="H42" s="111">
        <v>1</v>
      </c>
      <c r="I42" s="110">
        <v>1.5847860538827259E-3</v>
      </c>
      <c r="J42" s="107">
        <v>0</v>
      </c>
      <c r="K42" s="147">
        <v>76</v>
      </c>
      <c r="L42" s="148">
        <v>4.3495679047673552E-3</v>
      </c>
    </row>
    <row r="43" spans="2:12" ht="22.2" customHeight="1" x14ac:dyDescent="0.3">
      <c r="B43" s="226" t="s">
        <v>178</v>
      </c>
      <c r="C43" s="106" t="s">
        <v>179</v>
      </c>
      <c r="D43" s="144">
        <v>38</v>
      </c>
      <c r="E43" s="110">
        <v>5.2522460262612305E-3</v>
      </c>
      <c r="F43" s="111">
        <v>98</v>
      </c>
      <c r="G43" s="110">
        <v>1.0200895180597481E-2</v>
      </c>
      <c r="H43" s="111">
        <v>9</v>
      </c>
      <c r="I43" s="110">
        <v>1.4263074484944533E-2</v>
      </c>
      <c r="J43" s="107">
        <v>0</v>
      </c>
      <c r="K43" s="147">
        <v>145</v>
      </c>
      <c r="L43" s="148">
        <v>8.2985177130429806E-3</v>
      </c>
    </row>
    <row r="44" spans="2:12" ht="22.2" customHeight="1" x14ac:dyDescent="0.3">
      <c r="B44" s="226" t="s">
        <v>180</v>
      </c>
      <c r="C44" s="106" t="s">
        <v>181</v>
      </c>
      <c r="D44" s="144">
        <v>757</v>
      </c>
      <c r="E44" s="110">
        <v>0.10463026952315135</v>
      </c>
      <c r="F44" s="111">
        <v>1027</v>
      </c>
      <c r="G44" s="110">
        <v>0.10690121786197564</v>
      </c>
      <c r="H44" s="111">
        <v>87</v>
      </c>
      <c r="I44" s="110">
        <v>0.13787638668779714</v>
      </c>
      <c r="J44" s="107">
        <v>0</v>
      </c>
      <c r="K44" s="147">
        <v>1871</v>
      </c>
      <c r="L44" s="148">
        <v>0.10707949407657529</v>
      </c>
    </row>
    <row r="45" spans="2:12" ht="22.2" customHeight="1" x14ac:dyDescent="0.3">
      <c r="B45" s="226" t="s">
        <v>182</v>
      </c>
      <c r="C45" s="106" t="s">
        <v>183</v>
      </c>
      <c r="D45" s="144">
        <v>459</v>
      </c>
      <c r="E45" s="110">
        <v>6.3441603317208023E-2</v>
      </c>
      <c r="F45" s="111">
        <v>1143</v>
      </c>
      <c r="G45" s="110">
        <v>0.1189757468512543</v>
      </c>
      <c r="H45" s="111">
        <v>61</v>
      </c>
      <c r="I45" s="110">
        <v>9.6671949286846276E-2</v>
      </c>
      <c r="J45" s="107">
        <v>0</v>
      </c>
      <c r="K45" s="147">
        <v>1663</v>
      </c>
      <c r="L45" s="148">
        <v>9.5175413495106734E-2</v>
      </c>
    </row>
    <row r="46" spans="2:12" ht="22.2" customHeight="1" x14ac:dyDescent="0.3">
      <c r="B46" s="226" t="s">
        <v>184</v>
      </c>
      <c r="C46" s="106" t="s">
        <v>185</v>
      </c>
      <c r="D46" s="144">
        <v>251</v>
      </c>
      <c r="E46" s="110">
        <v>3.4692467173462332E-2</v>
      </c>
      <c r="F46" s="111">
        <v>529</v>
      </c>
      <c r="G46" s="110">
        <v>5.5064015821796604E-2</v>
      </c>
      <c r="H46" s="111">
        <v>26</v>
      </c>
      <c r="I46" s="110">
        <v>4.1204437400950873E-2</v>
      </c>
      <c r="J46" s="107">
        <v>0</v>
      </c>
      <c r="K46" s="147">
        <v>806</v>
      </c>
      <c r="L46" s="148">
        <v>4.612831225319064E-2</v>
      </c>
    </row>
    <row r="47" spans="2:12" ht="22.2" customHeight="1" x14ac:dyDescent="0.3">
      <c r="B47" s="226" t="s">
        <v>186</v>
      </c>
      <c r="C47" s="106" t="s">
        <v>187</v>
      </c>
      <c r="D47" s="144">
        <v>115</v>
      </c>
      <c r="E47" s="110">
        <v>1.5894955079474776E-2</v>
      </c>
      <c r="F47" s="111">
        <v>166</v>
      </c>
      <c r="G47" s="110">
        <v>1.7279067346726344E-2</v>
      </c>
      <c r="H47" s="111">
        <v>4</v>
      </c>
      <c r="I47" s="110">
        <v>6.3391442155309036E-3</v>
      </c>
      <c r="J47" s="107">
        <v>0</v>
      </c>
      <c r="K47" s="147">
        <v>285</v>
      </c>
      <c r="L47" s="148">
        <v>1.6310879642877581E-2</v>
      </c>
    </row>
    <row r="48" spans="2:12" ht="22.2" customHeight="1" x14ac:dyDescent="0.3">
      <c r="B48" s="226" t="s">
        <v>188</v>
      </c>
      <c r="C48" s="106" t="s">
        <v>189</v>
      </c>
      <c r="D48" s="144">
        <v>27</v>
      </c>
      <c r="E48" s="110">
        <v>3.7318590186592952E-3</v>
      </c>
      <c r="F48" s="111">
        <v>71</v>
      </c>
      <c r="G48" s="110">
        <v>7.3904444675757259E-3</v>
      </c>
      <c r="H48" s="111">
        <v>3</v>
      </c>
      <c r="I48" s="110">
        <v>4.7543581616481777E-3</v>
      </c>
      <c r="J48" s="107">
        <v>0</v>
      </c>
      <c r="K48" s="147">
        <v>101</v>
      </c>
      <c r="L48" s="148">
        <v>5.7803468208092483E-3</v>
      </c>
    </row>
    <row r="49" spans="1:138" ht="22.2" customHeight="1" thickBot="1" x14ac:dyDescent="0.35">
      <c r="B49" s="226" t="s">
        <v>190</v>
      </c>
      <c r="C49" s="106" t="s">
        <v>191</v>
      </c>
      <c r="D49" s="144">
        <v>26</v>
      </c>
      <c r="E49" s="110">
        <v>3.59364201796821E-3</v>
      </c>
      <c r="F49" s="111">
        <v>55</v>
      </c>
      <c r="G49" s="110">
        <v>5.7249921931924637E-3</v>
      </c>
      <c r="H49" s="111">
        <v>2</v>
      </c>
      <c r="I49" s="110">
        <v>3.1695721077654518E-3</v>
      </c>
      <c r="J49" s="107">
        <v>0</v>
      </c>
      <c r="K49" s="147">
        <v>83</v>
      </c>
      <c r="L49" s="148">
        <v>4.7501860012590857E-3</v>
      </c>
    </row>
    <row r="50" spans="1:138" ht="22.2" customHeight="1" thickTop="1" thickBot="1" x14ac:dyDescent="0.35">
      <c r="B50" s="113" t="s">
        <v>192</v>
      </c>
      <c r="C50" s="114" t="s">
        <v>193</v>
      </c>
      <c r="D50" s="181">
        <v>717</v>
      </c>
      <c r="E50" s="90">
        <v>9.9101589495507958E-2</v>
      </c>
      <c r="F50" s="182">
        <v>1225</v>
      </c>
      <c r="G50" s="90">
        <v>0.1275111897574685</v>
      </c>
      <c r="H50" s="182">
        <v>107</v>
      </c>
      <c r="I50" s="90">
        <v>0.16957210776545167</v>
      </c>
      <c r="J50" s="183">
        <v>0</v>
      </c>
      <c r="K50" s="181">
        <v>2049</v>
      </c>
      <c r="L50" s="143">
        <v>0.11726663995879356</v>
      </c>
    </row>
    <row r="51" spans="1:138" ht="22.2" customHeight="1" thickTop="1" x14ac:dyDescent="0.3">
      <c r="B51" s="226" t="s">
        <v>194</v>
      </c>
      <c r="C51" s="106" t="s">
        <v>195</v>
      </c>
      <c r="D51" s="144">
        <v>27</v>
      </c>
      <c r="E51" s="110">
        <v>3.7318590186592952E-3</v>
      </c>
      <c r="F51" s="111">
        <v>60</v>
      </c>
      <c r="G51" s="110">
        <v>6.2454460289372337E-3</v>
      </c>
      <c r="H51" s="111">
        <v>5</v>
      </c>
      <c r="I51" s="110">
        <v>7.9239302694136295E-3</v>
      </c>
      <c r="J51" s="107">
        <v>0</v>
      </c>
      <c r="K51" s="147">
        <v>92</v>
      </c>
      <c r="L51" s="148">
        <v>5.265266411034167E-3</v>
      </c>
    </row>
    <row r="52" spans="1:138" ht="22.2" customHeight="1" x14ac:dyDescent="0.3">
      <c r="B52" s="226" t="s">
        <v>196</v>
      </c>
      <c r="C52" s="106" t="s">
        <v>197</v>
      </c>
      <c r="D52" s="144">
        <v>62</v>
      </c>
      <c r="E52" s="110">
        <v>8.5694540428472698E-3</v>
      </c>
      <c r="F52" s="111">
        <v>214</v>
      </c>
      <c r="G52" s="110">
        <v>2.2275424169876133E-2</v>
      </c>
      <c r="H52" s="111">
        <v>32</v>
      </c>
      <c r="I52" s="110">
        <v>5.0713153724247229E-2</v>
      </c>
      <c r="J52" s="107">
        <v>0</v>
      </c>
      <c r="K52" s="147">
        <v>308</v>
      </c>
      <c r="L52" s="148">
        <v>1.7627196245636124E-2</v>
      </c>
    </row>
    <row r="53" spans="1:138" ht="22.2" customHeight="1" thickBot="1" x14ac:dyDescent="0.35">
      <c r="B53" s="226" t="s">
        <v>198</v>
      </c>
      <c r="C53" s="106" t="s">
        <v>199</v>
      </c>
      <c r="D53" s="144">
        <v>628</v>
      </c>
      <c r="E53" s="110">
        <v>8.6800276434001386E-2</v>
      </c>
      <c r="F53" s="111">
        <v>951</v>
      </c>
      <c r="G53" s="110">
        <v>9.8990319558655143E-2</v>
      </c>
      <c r="H53" s="111">
        <v>70</v>
      </c>
      <c r="I53" s="110">
        <v>0.11093502377179081</v>
      </c>
      <c r="J53" s="107">
        <v>0</v>
      </c>
      <c r="K53" s="147">
        <v>1649</v>
      </c>
      <c r="L53" s="148">
        <v>9.4374177302123274E-2</v>
      </c>
    </row>
    <row r="54" spans="1:138" ht="22.2" customHeight="1" thickTop="1" thickBot="1" x14ac:dyDescent="0.35">
      <c r="B54" s="113" t="s">
        <v>200</v>
      </c>
      <c r="C54" s="114" t="s">
        <v>201</v>
      </c>
      <c r="D54" s="181">
        <v>118</v>
      </c>
      <c r="E54" s="90">
        <v>1.630960608154803E-2</v>
      </c>
      <c r="F54" s="182">
        <v>90</v>
      </c>
      <c r="G54" s="90">
        <v>9.3681690434058492E-3</v>
      </c>
      <c r="H54" s="182">
        <v>15</v>
      </c>
      <c r="I54" s="90">
        <v>1.2433392539964476E-2</v>
      </c>
      <c r="J54" s="183">
        <v>0</v>
      </c>
      <c r="K54" s="181">
        <v>223</v>
      </c>
      <c r="L54" s="143">
        <v>1.2762547931093687E-2</v>
      </c>
    </row>
    <row r="55" spans="1:138" ht="22.2" customHeight="1" thickTop="1" thickBot="1" x14ac:dyDescent="0.35">
      <c r="B55" s="276" t="s">
        <v>68</v>
      </c>
      <c r="C55" s="349"/>
      <c r="D55" s="169">
        <v>7235</v>
      </c>
      <c r="E55" s="123">
        <v>1.0000000000000002</v>
      </c>
      <c r="F55" s="170">
        <v>9607</v>
      </c>
      <c r="G55" s="123">
        <v>1</v>
      </c>
      <c r="H55" s="170">
        <v>631</v>
      </c>
      <c r="I55" s="123">
        <v>0.98866160173172357</v>
      </c>
      <c r="J55" s="171">
        <v>0</v>
      </c>
      <c r="K55" s="169">
        <v>17473</v>
      </c>
      <c r="L55" s="150">
        <v>1</v>
      </c>
    </row>
    <row r="56" spans="1:138" ht="22.2" customHeight="1" thickTop="1" thickBot="1" x14ac:dyDescent="0.35">
      <c r="B56" s="127"/>
      <c r="C56" s="127"/>
      <c r="D56" s="177"/>
      <c r="E56" s="130"/>
      <c r="F56" s="177"/>
      <c r="G56" s="130"/>
      <c r="H56" s="177"/>
      <c r="I56" s="130"/>
      <c r="J56" s="177"/>
      <c r="K56" s="177"/>
      <c r="L56" s="130"/>
    </row>
    <row r="57" spans="1:138" s="53" customFormat="1" ht="22.2" customHeight="1" thickTop="1" x14ac:dyDescent="0.3">
      <c r="A57" s="80"/>
      <c r="B57" s="151" t="s">
        <v>80</v>
      </c>
      <c r="C57" s="152"/>
      <c r="D57" s="173"/>
      <c r="E57" s="173"/>
      <c r="F57" s="153"/>
      <c r="G57" s="153"/>
      <c r="H57" s="153"/>
      <c r="I57" s="153"/>
      <c r="J57" s="153"/>
      <c r="K57" s="153"/>
      <c r="L57" s="174"/>
      <c r="M57" s="153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</row>
    <row r="58" spans="1:138" s="53" customFormat="1" ht="22.2" customHeight="1" thickBot="1" x14ac:dyDescent="0.35">
      <c r="A58" s="80"/>
      <c r="B58" s="155" t="s">
        <v>335</v>
      </c>
      <c r="C58" s="156"/>
      <c r="D58" s="173"/>
      <c r="E58" s="173"/>
      <c r="F58" s="153"/>
      <c r="G58" s="153"/>
      <c r="H58" s="153"/>
      <c r="I58" s="153"/>
      <c r="J58" s="153"/>
      <c r="K58" s="153"/>
      <c r="L58" s="153"/>
      <c r="M58" s="153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</row>
    <row r="59" spans="1:138" ht="15" thickTop="1" x14ac:dyDescent="0.3">
      <c r="B59" s="210"/>
      <c r="C59" s="153"/>
      <c r="D59" s="153"/>
      <c r="E59" s="153"/>
      <c r="F59" s="153"/>
      <c r="G59" s="153"/>
      <c r="H59" s="153"/>
      <c r="I59" s="153"/>
      <c r="J59" s="153"/>
      <c r="K59" s="157"/>
      <c r="L59" s="153"/>
    </row>
    <row r="60" spans="1:138" x14ac:dyDescent="0.3">
      <c r="B60" s="210"/>
      <c r="C60" s="153"/>
      <c r="D60" s="158"/>
      <c r="E60" s="158"/>
      <c r="F60" s="158"/>
      <c r="G60" s="158"/>
      <c r="H60" s="158"/>
      <c r="I60" s="158"/>
      <c r="J60" s="158"/>
      <c r="K60" s="179"/>
      <c r="L60" s="158"/>
    </row>
    <row r="61" spans="1:138" x14ac:dyDescent="0.3">
      <c r="B61" s="153"/>
      <c r="C61" s="153"/>
      <c r="D61" s="158"/>
      <c r="E61" s="158"/>
      <c r="F61" s="158"/>
      <c r="G61" s="158"/>
      <c r="H61" s="158"/>
      <c r="I61" s="158"/>
      <c r="J61" s="158"/>
      <c r="K61" s="179"/>
      <c r="L61" s="158"/>
    </row>
    <row r="62" spans="1:138" x14ac:dyDescent="0.3">
      <c r="B62" s="228"/>
      <c r="C62" s="153"/>
      <c r="D62" s="153"/>
      <c r="E62" s="153"/>
      <c r="F62" s="153"/>
      <c r="G62" s="153"/>
      <c r="H62" s="153"/>
      <c r="I62" s="153"/>
      <c r="J62" s="153"/>
      <c r="K62" s="157"/>
      <c r="L62" s="153"/>
    </row>
    <row r="63" spans="1:138" x14ac:dyDescent="0.3">
      <c r="B63" s="228"/>
      <c r="C63" s="153"/>
      <c r="D63" s="153"/>
      <c r="E63" s="153"/>
      <c r="F63" s="153"/>
      <c r="G63" s="153"/>
      <c r="H63" s="153"/>
      <c r="I63" s="153"/>
      <c r="J63" s="153"/>
      <c r="K63" s="157"/>
      <c r="L63" s="153"/>
    </row>
    <row r="64" spans="1:138" x14ac:dyDescent="0.3">
      <c r="B64" s="228"/>
      <c r="C64" s="153"/>
      <c r="D64" s="153"/>
      <c r="E64" s="153"/>
      <c r="F64" s="153"/>
      <c r="G64" s="153"/>
      <c r="H64" s="153"/>
      <c r="I64" s="153"/>
      <c r="J64" s="153"/>
      <c r="K64" s="157"/>
      <c r="L64" s="153"/>
    </row>
    <row r="65" spans="2:12" x14ac:dyDescent="0.3">
      <c r="B65" s="228"/>
      <c r="C65" s="153"/>
      <c r="D65" s="153"/>
      <c r="E65" s="153"/>
      <c r="F65" s="153"/>
      <c r="G65" s="153"/>
      <c r="H65" s="153"/>
      <c r="I65" s="153"/>
      <c r="J65" s="153"/>
      <c r="K65" s="153"/>
      <c r="L65" s="153"/>
    </row>
    <row r="66" spans="2:12" x14ac:dyDescent="0.3">
      <c r="B66" s="228"/>
      <c r="C66" s="153"/>
      <c r="D66" s="158"/>
      <c r="E66" s="153"/>
      <c r="F66" s="158"/>
      <c r="G66" s="153"/>
      <c r="H66" s="158"/>
      <c r="I66" s="153"/>
      <c r="J66" s="158"/>
      <c r="K66" s="158"/>
      <c r="L66" s="153"/>
    </row>
    <row r="67" spans="2:12" x14ac:dyDescent="0.3">
      <c r="B67" s="228"/>
      <c r="C67" s="153"/>
      <c r="D67" s="158"/>
      <c r="E67" s="153"/>
      <c r="F67" s="158"/>
      <c r="G67" s="153"/>
      <c r="H67" s="158"/>
      <c r="I67" s="153"/>
      <c r="J67" s="158"/>
      <c r="K67" s="158"/>
      <c r="L67" s="153"/>
    </row>
    <row r="68" spans="2:12" x14ac:dyDescent="0.3">
      <c r="B68" s="228"/>
      <c r="C68" s="153"/>
      <c r="D68" s="158"/>
      <c r="E68" s="153"/>
      <c r="F68" s="158"/>
      <c r="G68" s="153"/>
      <c r="H68" s="158"/>
      <c r="I68" s="153"/>
      <c r="J68" s="158"/>
      <c r="K68" s="158"/>
      <c r="L68" s="153"/>
    </row>
    <row r="69" spans="2:12" x14ac:dyDescent="0.3">
      <c r="B69" s="228"/>
      <c r="C69" s="153"/>
      <c r="D69" s="158"/>
      <c r="E69" s="153"/>
      <c r="F69" s="158"/>
      <c r="G69" s="153"/>
      <c r="H69" s="158"/>
      <c r="I69" s="153"/>
      <c r="J69" s="158"/>
      <c r="K69" s="158"/>
      <c r="L69" s="153"/>
    </row>
    <row r="70" spans="2:12" x14ac:dyDescent="0.3">
      <c r="B70" s="228"/>
      <c r="C70" s="153"/>
      <c r="D70" s="158"/>
      <c r="E70" s="153"/>
      <c r="F70" s="158"/>
      <c r="G70" s="153"/>
      <c r="H70" s="158"/>
      <c r="I70" s="153"/>
      <c r="J70" s="158"/>
      <c r="K70" s="158"/>
      <c r="L70" s="153"/>
    </row>
    <row r="71" spans="2:12" x14ac:dyDescent="0.3">
      <c r="B71" s="228"/>
      <c r="C71" s="153"/>
      <c r="D71" s="158"/>
      <c r="E71" s="153"/>
      <c r="F71" s="158"/>
      <c r="G71" s="153"/>
      <c r="H71" s="158"/>
      <c r="I71" s="153"/>
      <c r="J71" s="158"/>
      <c r="K71" s="158"/>
      <c r="L71" s="153"/>
    </row>
    <row r="72" spans="2:12" x14ac:dyDescent="0.3">
      <c r="B72" s="228"/>
      <c r="C72" s="153"/>
      <c r="D72" s="158"/>
      <c r="E72" s="153"/>
      <c r="F72" s="158"/>
      <c r="G72" s="153"/>
      <c r="H72" s="158"/>
      <c r="I72" s="153"/>
      <c r="J72" s="158"/>
      <c r="K72" s="158"/>
      <c r="L72" s="153"/>
    </row>
    <row r="73" spans="2:12" x14ac:dyDescent="0.3">
      <c r="B73" s="228"/>
      <c r="C73" s="153"/>
      <c r="D73" s="158"/>
      <c r="E73" s="153"/>
      <c r="F73" s="158"/>
      <c r="G73" s="153"/>
      <c r="H73" s="158"/>
      <c r="I73" s="153"/>
      <c r="J73" s="158"/>
      <c r="K73" s="158"/>
      <c r="L73" s="153"/>
    </row>
    <row r="74" spans="2:12" x14ac:dyDescent="0.3">
      <c r="B74" s="228"/>
      <c r="C74" s="153"/>
      <c r="D74" s="158"/>
      <c r="E74" s="153"/>
      <c r="F74" s="158"/>
      <c r="G74" s="153"/>
      <c r="H74" s="158"/>
      <c r="I74" s="153"/>
      <c r="J74" s="158"/>
      <c r="K74" s="158"/>
      <c r="L74" s="153"/>
    </row>
    <row r="75" spans="2:12" x14ac:dyDescent="0.3">
      <c r="B75" s="228"/>
      <c r="C75" s="153"/>
      <c r="D75" s="158"/>
      <c r="E75" s="153"/>
      <c r="F75" s="158"/>
      <c r="G75" s="153"/>
      <c r="H75" s="158"/>
      <c r="I75" s="153"/>
      <c r="J75" s="158"/>
      <c r="K75" s="158"/>
      <c r="L75" s="153"/>
    </row>
    <row r="76" spans="2:12" x14ac:dyDescent="0.3">
      <c r="B76" s="228"/>
      <c r="C76" s="153"/>
      <c r="D76" s="158"/>
      <c r="E76" s="153"/>
      <c r="F76" s="158"/>
      <c r="G76" s="153"/>
      <c r="H76" s="158"/>
      <c r="I76" s="153"/>
      <c r="J76" s="158"/>
      <c r="K76" s="158"/>
      <c r="L76" s="153"/>
    </row>
    <row r="77" spans="2:12" x14ac:dyDescent="0.3">
      <c r="B77" s="228"/>
      <c r="C77" s="153"/>
      <c r="D77" s="158"/>
      <c r="E77" s="153"/>
      <c r="F77" s="158"/>
      <c r="G77" s="153"/>
      <c r="H77" s="158"/>
      <c r="I77" s="153"/>
      <c r="J77" s="158"/>
      <c r="K77" s="158"/>
      <c r="L77" s="153"/>
    </row>
    <row r="78" spans="2:12" x14ac:dyDescent="0.3">
      <c r="B78" s="228"/>
      <c r="C78" s="153"/>
      <c r="D78" s="158"/>
      <c r="E78" s="153"/>
      <c r="F78" s="158"/>
      <c r="G78" s="153"/>
      <c r="H78" s="158"/>
      <c r="I78" s="153"/>
      <c r="J78" s="158"/>
      <c r="K78" s="158"/>
      <c r="L78" s="153"/>
    </row>
    <row r="79" spans="2:12" x14ac:dyDescent="0.3">
      <c r="B79" s="228"/>
      <c r="C79" s="153"/>
      <c r="D79" s="158"/>
      <c r="E79" s="153"/>
      <c r="F79" s="158"/>
      <c r="G79" s="153"/>
      <c r="H79" s="158"/>
      <c r="I79" s="153"/>
      <c r="J79" s="158"/>
      <c r="K79" s="158"/>
      <c r="L79" s="153"/>
    </row>
    <row r="80" spans="2:12" x14ac:dyDescent="0.3">
      <c r="B80" s="228"/>
      <c r="C80" s="153"/>
      <c r="D80" s="158"/>
      <c r="E80" s="153"/>
      <c r="F80" s="158"/>
      <c r="G80" s="153"/>
      <c r="H80" s="158"/>
      <c r="I80" s="153"/>
      <c r="J80" s="158"/>
      <c r="K80" s="158"/>
      <c r="L80" s="153"/>
    </row>
    <row r="81" spans="2:12" x14ac:dyDescent="0.3">
      <c r="B81" s="228"/>
      <c r="C81" s="153"/>
      <c r="D81" s="158"/>
      <c r="E81" s="153"/>
      <c r="F81" s="158"/>
      <c r="G81" s="153"/>
      <c r="H81" s="158"/>
      <c r="I81" s="153"/>
      <c r="J81" s="158"/>
      <c r="K81" s="158"/>
      <c r="L81" s="153"/>
    </row>
    <row r="82" spans="2:12" x14ac:dyDescent="0.3">
      <c r="B82" s="228"/>
      <c r="C82" s="153"/>
      <c r="D82" s="158"/>
      <c r="E82" s="153"/>
      <c r="F82" s="158"/>
      <c r="G82" s="153"/>
      <c r="H82" s="158"/>
      <c r="I82" s="153"/>
      <c r="J82" s="158"/>
      <c r="K82" s="158"/>
      <c r="L82" s="153"/>
    </row>
    <row r="83" spans="2:12" x14ac:dyDescent="0.3">
      <c r="B83" s="228"/>
      <c r="C83" s="153"/>
      <c r="D83" s="158"/>
      <c r="E83" s="153"/>
      <c r="F83" s="158"/>
      <c r="G83" s="153"/>
      <c r="H83" s="158"/>
      <c r="I83" s="153"/>
      <c r="J83" s="158"/>
      <c r="K83" s="158"/>
      <c r="L83" s="153"/>
    </row>
    <row r="84" spans="2:12" x14ac:dyDescent="0.3">
      <c r="B84" s="228"/>
      <c r="C84" s="153"/>
      <c r="D84" s="158"/>
      <c r="E84" s="153"/>
      <c r="F84" s="158"/>
      <c r="G84" s="153"/>
      <c r="H84" s="158"/>
      <c r="I84" s="153"/>
      <c r="J84" s="158"/>
      <c r="K84" s="158"/>
      <c r="L84" s="153"/>
    </row>
    <row r="85" spans="2:12" x14ac:dyDescent="0.3">
      <c r="B85" s="228"/>
      <c r="C85" s="153"/>
      <c r="D85" s="158"/>
      <c r="E85" s="153"/>
      <c r="F85" s="158"/>
      <c r="G85" s="153"/>
      <c r="H85" s="158"/>
      <c r="I85" s="153"/>
      <c r="J85" s="158"/>
      <c r="K85" s="158"/>
      <c r="L85" s="153"/>
    </row>
    <row r="86" spans="2:12" x14ac:dyDescent="0.3">
      <c r="B86" s="228"/>
      <c r="C86" s="153"/>
      <c r="D86" s="158"/>
      <c r="E86" s="153"/>
      <c r="F86" s="158"/>
      <c r="G86" s="153"/>
      <c r="H86" s="158"/>
      <c r="I86" s="153"/>
      <c r="J86" s="158"/>
      <c r="K86" s="158"/>
      <c r="L86" s="153"/>
    </row>
    <row r="87" spans="2:12" x14ac:dyDescent="0.3">
      <c r="B87" s="228"/>
      <c r="C87" s="153"/>
      <c r="D87" s="158"/>
      <c r="E87" s="153"/>
      <c r="F87" s="158"/>
      <c r="G87" s="153"/>
      <c r="H87" s="158"/>
      <c r="I87" s="153"/>
      <c r="J87" s="158"/>
      <c r="K87" s="158"/>
      <c r="L87" s="153"/>
    </row>
    <row r="88" spans="2:12" x14ac:dyDescent="0.3">
      <c r="B88" s="228"/>
      <c r="C88" s="153"/>
      <c r="D88" s="158"/>
      <c r="E88" s="153"/>
      <c r="F88" s="158"/>
      <c r="G88" s="153"/>
      <c r="H88" s="158"/>
      <c r="I88" s="153"/>
      <c r="J88" s="158"/>
      <c r="K88" s="158"/>
      <c r="L88" s="153"/>
    </row>
    <row r="89" spans="2:12" x14ac:dyDescent="0.3">
      <c r="B89" s="228"/>
      <c r="C89" s="153"/>
      <c r="D89" s="158"/>
      <c r="E89" s="153"/>
      <c r="F89" s="158"/>
      <c r="G89" s="153"/>
      <c r="H89" s="158"/>
      <c r="I89" s="153"/>
      <c r="J89" s="158"/>
      <c r="K89" s="158"/>
      <c r="L89" s="153"/>
    </row>
    <row r="90" spans="2:12" x14ac:dyDescent="0.3">
      <c r="B90" s="228"/>
      <c r="C90" s="153"/>
      <c r="D90" s="158"/>
      <c r="E90" s="153"/>
      <c r="F90" s="158"/>
      <c r="G90" s="153"/>
      <c r="H90" s="158"/>
      <c r="I90" s="153"/>
      <c r="J90" s="158"/>
      <c r="K90" s="158"/>
      <c r="L90" s="153"/>
    </row>
    <row r="91" spans="2:12" x14ac:dyDescent="0.3">
      <c r="B91" s="228"/>
      <c r="C91" s="153"/>
      <c r="D91" s="158"/>
      <c r="E91" s="153"/>
      <c r="F91" s="158"/>
      <c r="G91" s="153"/>
      <c r="H91" s="158"/>
      <c r="I91" s="153"/>
      <c r="J91" s="158"/>
      <c r="K91" s="158"/>
      <c r="L91" s="153"/>
    </row>
    <row r="92" spans="2:12" x14ac:dyDescent="0.3">
      <c r="B92" s="228"/>
      <c r="C92" s="153"/>
      <c r="D92" s="158"/>
      <c r="E92" s="153"/>
      <c r="F92" s="158"/>
      <c r="G92" s="153"/>
      <c r="H92" s="158"/>
      <c r="I92" s="153"/>
      <c r="J92" s="158"/>
      <c r="K92" s="158"/>
      <c r="L92" s="153"/>
    </row>
    <row r="93" spans="2:12" x14ac:dyDescent="0.3">
      <c r="B93" s="228"/>
      <c r="C93" s="153"/>
      <c r="D93" s="158"/>
      <c r="E93" s="153"/>
      <c r="F93" s="158"/>
      <c r="G93" s="153"/>
      <c r="H93" s="158"/>
      <c r="I93" s="153"/>
      <c r="J93" s="158"/>
      <c r="K93" s="158"/>
      <c r="L93" s="153"/>
    </row>
    <row r="94" spans="2:12" x14ac:dyDescent="0.3">
      <c r="B94" s="228"/>
      <c r="C94" s="153"/>
      <c r="D94" s="158"/>
      <c r="E94" s="153"/>
      <c r="F94" s="158"/>
      <c r="G94" s="153"/>
      <c r="H94" s="158"/>
      <c r="I94" s="153"/>
      <c r="J94" s="158"/>
      <c r="K94" s="158"/>
      <c r="L94" s="153"/>
    </row>
    <row r="95" spans="2:12" x14ac:dyDescent="0.3">
      <c r="B95" s="228"/>
      <c r="C95" s="153"/>
      <c r="D95" s="158"/>
      <c r="E95" s="153"/>
      <c r="F95" s="158"/>
      <c r="G95" s="153"/>
      <c r="H95" s="158"/>
      <c r="I95" s="153"/>
      <c r="J95" s="158"/>
      <c r="K95" s="158"/>
      <c r="L95" s="153"/>
    </row>
    <row r="96" spans="2:12" x14ac:dyDescent="0.3">
      <c r="B96" s="228"/>
      <c r="C96" s="153"/>
      <c r="D96" s="158"/>
      <c r="E96" s="153"/>
      <c r="F96" s="158"/>
      <c r="G96" s="153"/>
      <c r="H96" s="158"/>
      <c r="I96" s="153"/>
      <c r="J96" s="158"/>
      <c r="K96" s="158"/>
      <c r="L96" s="153"/>
    </row>
    <row r="97" spans="2:12" x14ac:dyDescent="0.3">
      <c r="B97" s="228"/>
      <c r="C97" s="153"/>
      <c r="D97" s="158"/>
      <c r="E97" s="153"/>
      <c r="F97" s="158"/>
      <c r="G97" s="153"/>
      <c r="H97" s="158"/>
      <c r="I97" s="153"/>
      <c r="J97" s="158"/>
      <c r="K97" s="158"/>
      <c r="L97" s="153"/>
    </row>
    <row r="98" spans="2:12" x14ac:dyDescent="0.3">
      <c r="B98" s="228"/>
      <c r="C98" s="153"/>
      <c r="D98" s="158"/>
      <c r="E98" s="153"/>
      <c r="F98" s="158"/>
      <c r="G98" s="153"/>
      <c r="H98" s="158"/>
      <c r="I98" s="153"/>
      <c r="J98" s="158"/>
      <c r="K98" s="158"/>
      <c r="L98" s="153"/>
    </row>
    <row r="99" spans="2:12" x14ac:dyDescent="0.3">
      <c r="B99" s="228"/>
      <c r="C99" s="153"/>
      <c r="D99" s="158"/>
      <c r="E99" s="153"/>
      <c r="F99" s="158"/>
      <c r="G99" s="153"/>
      <c r="H99" s="158"/>
      <c r="I99" s="153"/>
      <c r="J99" s="158"/>
      <c r="K99" s="158"/>
      <c r="L99" s="153"/>
    </row>
    <row r="100" spans="2:12" x14ac:dyDescent="0.3">
      <c r="B100" s="228"/>
      <c r="C100" s="153"/>
      <c r="D100" s="158"/>
      <c r="E100" s="153"/>
      <c r="F100" s="158"/>
      <c r="G100" s="153"/>
      <c r="H100" s="158"/>
      <c r="I100" s="153"/>
      <c r="J100" s="158"/>
      <c r="K100" s="158"/>
      <c r="L100" s="153"/>
    </row>
    <row r="101" spans="2:12" x14ac:dyDescent="0.3">
      <c r="B101" s="228"/>
      <c r="C101" s="153"/>
      <c r="D101" s="158"/>
      <c r="E101" s="153"/>
      <c r="F101" s="158"/>
      <c r="G101" s="153"/>
      <c r="H101" s="158"/>
      <c r="I101" s="153"/>
      <c r="J101" s="158"/>
      <c r="K101" s="158"/>
      <c r="L101" s="153"/>
    </row>
    <row r="102" spans="2:12" x14ac:dyDescent="0.3">
      <c r="B102" s="228"/>
      <c r="C102" s="153"/>
      <c r="D102" s="158"/>
      <c r="E102" s="153"/>
      <c r="F102" s="158"/>
      <c r="G102" s="153"/>
      <c r="H102" s="158"/>
      <c r="I102" s="153"/>
      <c r="J102" s="158"/>
      <c r="K102" s="158"/>
      <c r="L102" s="153"/>
    </row>
    <row r="103" spans="2:12" x14ac:dyDescent="0.3">
      <c r="B103" s="228"/>
      <c r="C103" s="153"/>
      <c r="D103" s="158"/>
      <c r="E103" s="153"/>
      <c r="F103" s="158"/>
      <c r="G103" s="153"/>
      <c r="H103" s="158"/>
      <c r="I103" s="153"/>
      <c r="J103" s="158"/>
      <c r="K103" s="158"/>
      <c r="L103" s="153"/>
    </row>
    <row r="104" spans="2:12" x14ac:dyDescent="0.3">
      <c r="B104" s="228"/>
      <c r="C104" s="153"/>
      <c r="D104" s="158"/>
      <c r="E104" s="153"/>
      <c r="F104" s="158"/>
      <c r="G104" s="153"/>
      <c r="H104" s="158"/>
      <c r="I104" s="153"/>
      <c r="J104" s="158"/>
      <c r="K104" s="158"/>
      <c r="L104" s="153"/>
    </row>
    <row r="105" spans="2:12" x14ac:dyDescent="0.3">
      <c r="B105" s="228"/>
      <c r="C105" s="153"/>
      <c r="D105" s="158"/>
      <c r="E105" s="153"/>
      <c r="F105" s="158"/>
      <c r="G105" s="153"/>
      <c r="H105" s="158"/>
      <c r="I105" s="153"/>
      <c r="J105" s="158"/>
      <c r="K105" s="158"/>
      <c r="L105" s="153"/>
    </row>
    <row r="106" spans="2:12" x14ac:dyDescent="0.3">
      <c r="B106" s="228"/>
      <c r="C106" s="153"/>
      <c r="D106" s="158"/>
      <c r="E106" s="153"/>
      <c r="F106" s="158"/>
      <c r="G106" s="153"/>
      <c r="H106" s="158"/>
      <c r="I106" s="153"/>
      <c r="J106" s="158"/>
      <c r="K106" s="158"/>
      <c r="L106" s="153"/>
    </row>
    <row r="107" spans="2:12" x14ac:dyDescent="0.3">
      <c r="B107" s="228"/>
      <c r="C107" s="153"/>
      <c r="D107" s="158"/>
      <c r="E107" s="153"/>
      <c r="F107" s="158"/>
      <c r="G107" s="153"/>
      <c r="H107" s="158"/>
      <c r="I107" s="153"/>
      <c r="J107" s="158"/>
      <c r="K107" s="158"/>
      <c r="L107" s="153"/>
    </row>
    <row r="108" spans="2:12" x14ac:dyDescent="0.3">
      <c r="B108" s="228"/>
      <c r="C108" s="153"/>
      <c r="D108" s="153"/>
      <c r="E108" s="153"/>
      <c r="F108" s="153"/>
      <c r="G108" s="153"/>
      <c r="H108" s="153"/>
      <c r="I108" s="153"/>
      <c r="J108" s="153"/>
      <c r="K108" s="157"/>
      <c r="L108" s="153"/>
    </row>
    <row r="109" spans="2:12" x14ac:dyDescent="0.3">
      <c r="B109" s="228"/>
      <c r="C109" s="153"/>
      <c r="D109" s="153"/>
      <c r="E109" s="153"/>
      <c r="F109" s="153"/>
      <c r="G109" s="153"/>
      <c r="H109" s="153"/>
      <c r="I109" s="153"/>
      <c r="J109" s="153"/>
      <c r="K109" s="157"/>
      <c r="L109" s="153"/>
    </row>
    <row r="110" spans="2:12" x14ac:dyDescent="0.3">
      <c r="B110" s="228"/>
      <c r="C110" s="153"/>
      <c r="D110" s="153"/>
      <c r="E110" s="153"/>
      <c r="F110" s="153"/>
      <c r="G110" s="153"/>
      <c r="H110" s="153"/>
      <c r="I110" s="153"/>
      <c r="J110" s="153"/>
      <c r="K110" s="157"/>
      <c r="L110" s="153"/>
    </row>
    <row r="111" spans="2:12" x14ac:dyDescent="0.3">
      <c r="B111" s="228"/>
      <c r="C111" s="153"/>
      <c r="D111" s="153"/>
      <c r="E111" s="153"/>
      <c r="F111" s="153"/>
      <c r="G111" s="153"/>
      <c r="H111" s="153"/>
      <c r="I111" s="153"/>
      <c r="J111" s="153"/>
      <c r="K111" s="157"/>
      <c r="L111" s="153"/>
    </row>
    <row r="112" spans="2:12" x14ac:dyDescent="0.3">
      <c r="B112" s="228"/>
      <c r="C112" s="153"/>
      <c r="D112" s="153"/>
      <c r="E112" s="153"/>
      <c r="F112" s="153"/>
      <c r="G112" s="153"/>
      <c r="H112" s="153"/>
      <c r="I112" s="153"/>
      <c r="J112" s="153"/>
      <c r="K112" s="157"/>
      <c r="L112" s="153"/>
    </row>
    <row r="113" spans="2:12" x14ac:dyDescent="0.3">
      <c r="B113" s="228"/>
      <c r="C113" s="153"/>
      <c r="D113" s="153"/>
      <c r="E113" s="153"/>
      <c r="F113" s="153"/>
      <c r="G113" s="153"/>
      <c r="H113" s="153"/>
      <c r="I113" s="153"/>
      <c r="J113" s="153"/>
      <c r="K113" s="157"/>
      <c r="L113" s="153"/>
    </row>
    <row r="114" spans="2:12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2:12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2:12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2:12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2:12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2:12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2:12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2:12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2:12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2:12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2:12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12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2:12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2:12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2:12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2:12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2:12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2:12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2:12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2:12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2:12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2:12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2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2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2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2:12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2:12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2:12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2:12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2:12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2:12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2:12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2:12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2:12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2:12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2:12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2:12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2:12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2:12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2:12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2:12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2:12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2:12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2:12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2:12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2:12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2:12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2:12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2:12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2:12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2:12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2:12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2:12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2:12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2:12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2:12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2:12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2:12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2:12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2:12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2:12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2:12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2:12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2:12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2:12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2:12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2:12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2:12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2:12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2:12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2:12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2:12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2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2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2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2:12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2:12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2:12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2:12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2:12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2:12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2:12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2:12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2:12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2:12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2:12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2:12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2:12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2:12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2:12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2:12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2:12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2:12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2:12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2:12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2:12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2:12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2:12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2:12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2:12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2:12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2:12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2:12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2:12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2:12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2:12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2:12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2:12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2:12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2:12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2:12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2:12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2:12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2:12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2:12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2:12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2:12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2:12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2:12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2:12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2:12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2:12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2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2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2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2:12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2:12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2:12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2:12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2:12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2:12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2:12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2:12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2:12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2:12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2:12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2:12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2:12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2:12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2:12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2:12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2:12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2:12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2:12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2:12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2:12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2:12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2:12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2:12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2:12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2:12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2:12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2:12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2:12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2:12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2:12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2:12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2:12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2:12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2:12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2:12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2:12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2:12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2:12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2:12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2:12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2:12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2:12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2:12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2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2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2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2:12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2:12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2:12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2:12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2:12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2:12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2:12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2:12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2:12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2:12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2:12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2:12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2:12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2:12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2:12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2:12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2:12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2:12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2:12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2:12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2:12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2:12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2:12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2:12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2:12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2:12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2:12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2:12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2:12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2:12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2:12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2:12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2:12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2:12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2:12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2:12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2:12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2:12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2:12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2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2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2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2:12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2:12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2:12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2:12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2:12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2:12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2:12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2:12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2:12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2:12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2:12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2:12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2:12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2:12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2:12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2:12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2:12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2:12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2:12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2:12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842"/>
  <sheetViews>
    <sheetView topLeftCell="I48" zoomScaleNormal="100" workbookViewId="0">
      <selection activeCell="D7" sqref="D7:M55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94.6640625" style="53" customWidth="1"/>
    <col min="4" max="13" width="11.6640625" style="53" customWidth="1"/>
    <col min="14" max="16384" width="8.88671875" style="80"/>
  </cols>
  <sheetData>
    <row r="1" spans="2:13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22.2" customHeight="1" thickTop="1" thickBot="1" x14ac:dyDescent="0.35">
      <c r="B2" s="267" t="s">
        <v>375</v>
      </c>
      <c r="C2" s="268"/>
      <c r="D2" s="312"/>
      <c r="E2" s="312"/>
      <c r="F2" s="312"/>
      <c r="G2" s="312"/>
      <c r="H2" s="312"/>
      <c r="I2" s="312"/>
      <c r="J2" s="312"/>
      <c r="K2" s="312"/>
      <c r="L2" s="312"/>
      <c r="M2" s="313"/>
    </row>
    <row r="3" spans="2:13" ht="22.2" customHeight="1" thickTop="1" thickBot="1" x14ac:dyDescent="0.35">
      <c r="B3" s="279" t="s">
        <v>330</v>
      </c>
      <c r="C3" s="282" t="s">
        <v>340</v>
      </c>
      <c r="D3" s="275" t="s">
        <v>84</v>
      </c>
      <c r="E3" s="272"/>
      <c r="F3" s="272"/>
      <c r="G3" s="272"/>
      <c r="H3" s="272"/>
      <c r="I3" s="272"/>
      <c r="J3" s="272"/>
      <c r="K3" s="272"/>
      <c r="L3" s="272"/>
      <c r="M3" s="273"/>
    </row>
    <row r="4" spans="2:13" ht="22.2" customHeight="1" thickTop="1" thickBot="1" x14ac:dyDescent="0.35">
      <c r="B4" s="280"/>
      <c r="C4" s="283"/>
      <c r="D4" s="275" t="s">
        <v>83</v>
      </c>
      <c r="E4" s="306"/>
      <c r="F4" s="306"/>
      <c r="G4" s="306"/>
      <c r="H4" s="306"/>
      <c r="I4" s="306"/>
      <c r="J4" s="306"/>
      <c r="K4" s="306"/>
      <c r="L4" s="293" t="s">
        <v>68</v>
      </c>
      <c r="M4" s="307"/>
    </row>
    <row r="5" spans="2:13" ht="22.2" customHeight="1" thickTop="1" thickBot="1" x14ac:dyDescent="0.35">
      <c r="B5" s="280"/>
      <c r="C5" s="283"/>
      <c r="D5" s="275" t="s">
        <v>72</v>
      </c>
      <c r="E5" s="271"/>
      <c r="F5" s="270" t="s">
        <v>307</v>
      </c>
      <c r="G5" s="271"/>
      <c r="H5" s="270" t="s">
        <v>308</v>
      </c>
      <c r="I5" s="271"/>
      <c r="J5" s="272" t="s">
        <v>75</v>
      </c>
      <c r="K5" s="272"/>
      <c r="L5" s="355"/>
      <c r="M5" s="356"/>
    </row>
    <row r="6" spans="2:13" ht="22.2" customHeight="1" thickTop="1" thickBot="1" x14ac:dyDescent="0.35">
      <c r="B6" s="281"/>
      <c r="C6" s="284"/>
      <c r="D6" s="139" t="s">
        <v>3</v>
      </c>
      <c r="E6" s="83" t="s">
        <v>4</v>
      </c>
      <c r="F6" s="84" t="s">
        <v>3</v>
      </c>
      <c r="G6" s="83" t="s">
        <v>4</v>
      </c>
      <c r="H6" s="84" t="s">
        <v>3</v>
      </c>
      <c r="I6" s="83" t="s">
        <v>4</v>
      </c>
      <c r="J6" s="84" t="s">
        <v>3</v>
      </c>
      <c r="K6" s="81" t="s">
        <v>4</v>
      </c>
      <c r="L6" s="139" t="s">
        <v>3</v>
      </c>
      <c r="M6" s="223" t="s">
        <v>4</v>
      </c>
    </row>
    <row r="7" spans="2:13" ht="22.2" customHeight="1" thickTop="1" thickBot="1" x14ac:dyDescent="0.35">
      <c r="B7" s="113" t="s">
        <v>5</v>
      </c>
      <c r="C7" s="114" t="s">
        <v>111</v>
      </c>
      <c r="D7" s="181">
        <v>498</v>
      </c>
      <c r="E7" s="90">
        <v>9.261670076250697E-2</v>
      </c>
      <c r="F7" s="182">
        <v>282</v>
      </c>
      <c r="G7" s="90">
        <v>2.1384697050125124E-2</v>
      </c>
      <c r="H7" s="182">
        <v>16</v>
      </c>
      <c r="I7" s="90">
        <v>2.5559105431309903E-2</v>
      </c>
      <c r="J7" s="182">
        <v>0</v>
      </c>
      <c r="K7" s="229">
        <v>0</v>
      </c>
      <c r="L7" s="181">
        <v>796</v>
      </c>
      <c r="M7" s="143">
        <v>4.1475614839516464E-2</v>
      </c>
    </row>
    <row r="8" spans="2:13" ht="22.2" customHeight="1" thickTop="1" thickBot="1" x14ac:dyDescent="0.35">
      <c r="B8" s="113" t="s">
        <v>7</v>
      </c>
      <c r="C8" s="114" t="s">
        <v>112</v>
      </c>
      <c r="D8" s="181">
        <v>1095</v>
      </c>
      <c r="E8" s="90">
        <v>0.20364515529105451</v>
      </c>
      <c r="F8" s="182">
        <v>1351</v>
      </c>
      <c r="G8" s="90">
        <v>0.10244938196708882</v>
      </c>
      <c r="H8" s="182">
        <v>26</v>
      </c>
      <c r="I8" s="90">
        <v>4.1533546325878593E-2</v>
      </c>
      <c r="J8" s="182">
        <v>0</v>
      </c>
      <c r="K8" s="229">
        <v>0</v>
      </c>
      <c r="L8" s="181">
        <v>2472</v>
      </c>
      <c r="M8" s="143">
        <v>0.12880366819508127</v>
      </c>
    </row>
    <row r="9" spans="2:13" ht="22.2" customHeight="1" thickTop="1" x14ac:dyDescent="0.3">
      <c r="B9" s="226" t="s">
        <v>113</v>
      </c>
      <c r="C9" s="106" t="s">
        <v>114</v>
      </c>
      <c r="D9" s="144">
        <v>176</v>
      </c>
      <c r="E9" s="110">
        <v>3.273200669518319E-2</v>
      </c>
      <c r="F9" s="111">
        <v>290</v>
      </c>
      <c r="G9" s="110">
        <v>2.1991355122469098E-2</v>
      </c>
      <c r="H9" s="111">
        <v>12</v>
      </c>
      <c r="I9" s="110">
        <v>1.9169329073482427E-2</v>
      </c>
      <c r="J9" s="111">
        <v>0</v>
      </c>
      <c r="K9" s="146">
        <v>0</v>
      </c>
      <c r="L9" s="147">
        <v>478</v>
      </c>
      <c r="M9" s="148">
        <v>2.4906210921217174E-2</v>
      </c>
    </row>
    <row r="10" spans="2:13" ht="22.2" customHeight="1" x14ac:dyDescent="0.3">
      <c r="B10" s="226" t="s">
        <v>115</v>
      </c>
      <c r="C10" s="106" t="s">
        <v>116</v>
      </c>
      <c r="D10" s="144">
        <v>46</v>
      </c>
      <c r="E10" s="110">
        <v>8.5549562953319697E-3</v>
      </c>
      <c r="F10" s="111">
        <v>129</v>
      </c>
      <c r="G10" s="110">
        <v>9.7823614165465991E-3</v>
      </c>
      <c r="H10" s="111">
        <v>4</v>
      </c>
      <c r="I10" s="110">
        <v>6.3897763578274758E-3</v>
      </c>
      <c r="J10" s="111">
        <v>0</v>
      </c>
      <c r="K10" s="146">
        <v>0</v>
      </c>
      <c r="L10" s="147">
        <v>179</v>
      </c>
      <c r="M10" s="148">
        <v>9.3268028345143816E-3</v>
      </c>
    </row>
    <row r="11" spans="2:13" ht="22.2" customHeight="1" x14ac:dyDescent="0.25">
      <c r="B11" s="226" t="s">
        <v>117</v>
      </c>
      <c r="C11" s="106" t="s">
        <v>118</v>
      </c>
      <c r="D11" s="144">
        <v>250</v>
      </c>
      <c r="E11" s="110">
        <v>4.6494327692021574E-2</v>
      </c>
      <c r="F11" s="111">
        <v>253</v>
      </c>
      <c r="G11" s="110">
        <v>1.9185561537878214E-2</v>
      </c>
      <c r="H11" s="111">
        <v>3</v>
      </c>
      <c r="I11" s="110">
        <v>4.7923322683706068E-3</v>
      </c>
      <c r="J11" s="111">
        <v>0</v>
      </c>
      <c r="K11" s="146">
        <v>0</v>
      </c>
      <c r="L11" s="147">
        <v>506</v>
      </c>
      <c r="M11" s="148">
        <v>2.6365152146727803E-2</v>
      </c>
    </row>
    <row r="12" spans="2:13" ht="22.2" customHeight="1" x14ac:dyDescent="0.3">
      <c r="B12" s="226" t="s">
        <v>119</v>
      </c>
      <c r="C12" s="106" t="s">
        <v>120</v>
      </c>
      <c r="D12" s="144">
        <v>408</v>
      </c>
      <c r="E12" s="110">
        <v>7.5878742793379209E-2</v>
      </c>
      <c r="F12" s="111">
        <v>456</v>
      </c>
      <c r="G12" s="110">
        <v>3.4579510123606584E-2</v>
      </c>
      <c r="H12" s="111">
        <v>2</v>
      </c>
      <c r="I12" s="110">
        <v>3.1948881789137379E-3</v>
      </c>
      <c r="J12" s="111">
        <v>0</v>
      </c>
      <c r="K12" s="146">
        <v>0</v>
      </c>
      <c r="L12" s="147">
        <v>866</v>
      </c>
      <c r="M12" s="148">
        <v>4.5122967903293038E-2</v>
      </c>
    </row>
    <row r="13" spans="2:13" ht="22.2" customHeight="1" x14ac:dyDescent="0.25">
      <c r="B13" s="226" t="s">
        <v>121</v>
      </c>
      <c r="C13" s="106" t="s">
        <v>122</v>
      </c>
      <c r="D13" s="144">
        <v>77</v>
      </c>
      <c r="E13" s="110">
        <v>1.4320252929142645E-2</v>
      </c>
      <c r="F13" s="111">
        <v>49</v>
      </c>
      <c r="G13" s="110">
        <v>3.7157806931068476E-3</v>
      </c>
      <c r="H13" s="111">
        <v>4</v>
      </c>
      <c r="I13" s="110">
        <v>6.3897763578274758E-3</v>
      </c>
      <c r="J13" s="111">
        <v>0</v>
      </c>
      <c r="K13" s="146">
        <v>0</v>
      </c>
      <c r="L13" s="147">
        <v>130</v>
      </c>
      <c r="M13" s="148">
        <v>6.7736556898707794E-3</v>
      </c>
    </row>
    <row r="14" spans="2:13" ht="22.2" customHeight="1" x14ac:dyDescent="0.25">
      <c r="B14" s="226" t="s">
        <v>123</v>
      </c>
      <c r="C14" s="106" t="s">
        <v>124</v>
      </c>
      <c r="D14" s="144">
        <v>91</v>
      </c>
      <c r="E14" s="110">
        <v>1.6923935279895854E-2</v>
      </c>
      <c r="F14" s="111">
        <v>20</v>
      </c>
      <c r="G14" s="110">
        <v>1.5166451808599378E-3</v>
      </c>
      <c r="H14" s="111">
        <v>0</v>
      </c>
      <c r="I14" s="110">
        <v>0</v>
      </c>
      <c r="J14" s="111">
        <v>0</v>
      </c>
      <c r="K14" s="146">
        <v>0</v>
      </c>
      <c r="L14" s="147">
        <v>111</v>
      </c>
      <c r="M14" s="148">
        <v>5.7836598582742807E-3</v>
      </c>
    </row>
    <row r="15" spans="2:13" ht="22.2" customHeight="1" x14ac:dyDescent="0.3">
      <c r="B15" s="226" t="s">
        <v>125</v>
      </c>
      <c r="C15" s="106" t="s">
        <v>126</v>
      </c>
      <c r="D15" s="144">
        <v>20</v>
      </c>
      <c r="E15" s="110">
        <v>3.7195462153617261E-3</v>
      </c>
      <c r="F15" s="111">
        <v>60</v>
      </c>
      <c r="G15" s="110">
        <v>4.5499355425798133E-3</v>
      </c>
      <c r="H15" s="111">
        <v>1</v>
      </c>
      <c r="I15" s="110">
        <v>1.5974440894568689E-3</v>
      </c>
      <c r="J15" s="111">
        <v>0</v>
      </c>
      <c r="K15" s="146">
        <v>0</v>
      </c>
      <c r="L15" s="147">
        <v>81</v>
      </c>
      <c r="M15" s="148">
        <v>4.2205085452271781E-3</v>
      </c>
    </row>
    <row r="16" spans="2:13" ht="22.2" customHeight="1" thickBot="1" x14ac:dyDescent="0.35">
      <c r="B16" s="226" t="s">
        <v>127</v>
      </c>
      <c r="C16" s="106" t="s">
        <v>128</v>
      </c>
      <c r="D16" s="144">
        <v>27</v>
      </c>
      <c r="E16" s="110">
        <v>5.0213873907383301E-3</v>
      </c>
      <c r="F16" s="111">
        <v>94</v>
      </c>
      <c r="G16" s="110">
        <v>7.1282323500417074E-3</v>
      </c>
      <c r="H16" s="111">
        <v>0</v>
      </c>
      <c r="I16" s="110">
        <v>0</v>
      </c>
      <c r="J16" s="111">
        <v>0</v>
      </c>
      <c r="K16" s="146">
        <v>0</v>
      </c>
      <c r="L16" s="147">
        <v>121</v>
      </c>
      <c r="M16" s="148">
        <v>6.3047102959566488E-3</v>
      </c>
    </row>
    <row r="17" spans="2:13" ht="22.2" customHeight="1" thickTop="1" thickBot="1" x14ac:dyDescent="0.35">
      <c r="B17" s="113" t="s">
        <v>129</v>
      </c>
      <c r="C17" s="114" t="s">
        <v>130</v>
      </c>
      <c r="D17" s="181">
        <v>75</v>
      </c>
      <c r="E17" s="90">
        <v>1.3948298307606473E-2</v>
      </c>
      <c r="F17" s="182">
        <v>238</v>
      </c>
      <c r="G17" s="90">
        <v>1.804807765223326E-2</v>
      </c>
      <c r="H17" s="182">
        <v>6</v>
      </c>
      <c r="I17" s="90">
        <v>9.5846645367412137E-3</v>
      </c>
      <c r="J17" s="182">
        <v>0</v>
      </c>
      <c r="K17" s="229">
        <v>0</v>
      </c>
      <c r="L17" s="181">
        <v>319</v>
      </c>
      <c r="M17" s="143">
        <v>1.6621508962067526E-2</v>
      </c>
    </row>
    <row r="18" spans="2:13" ht="22.2" customHeight="1" thickTop="1" x14ac:dyDescent="0.3">
      <c r="B18" s="226" t="s">
        <v>131</v>
      </c>
      <c r="C18" s="106" t="s">
        <v>133</v>
      </c>
      <c r="D18" s="144">
        <v>27</v>
      </c>
      <c r="E18" s="110">
        <v>5.0213873907383301E-3</v>
      </c>
      <c r="F18" s="111">
        <v>110</v>
      </c>
      <c r="G18" s="110">
        <v>8.3415484947296573E-3</v>
      </c>
      <c r="H18" s="111">
        <v>3</v>
      </c>
      <c r="I18" s="110">
        <v>4.7923322683706068E-3</v>
      </c>
      <c r="J18" s="111">
        <v>0</v>
      </c>
      <c r="K18" s="146">
        <v>0</v>
      </c>
      <c r="L18" s="147">
        <v>140</v>
      </c>
      <c r="M18" s="148">
        <v>7.2947061275531475E-3</v>
      </c>
    </row>
    <row r="19" spans="2:13" ht="22.2" customHeight="1" x14ac:dyDescent="0.3">
      <c r="B19" s="226" t="s">
        <v>132</v>
      </c>
      <c r="C19" s="106" t="s">
        <v>133</v>
      </c>
      <c r="D19" s="144">
        <v>29</v>
      </c>
      <c r="E19" s="110">
        <v>5.3933420122745023E-3</v>
      </c>
      <c r="F19" s="111">
        <v>81</v>
      </c>
      <c r="G19" s="110">
        <v>6.1424129824827478E-3</v>
      </c>
      <c r="H19" s="111">
        <v>2</v>
      </c>
      <c r="I19" s="110">
        <v>3.1948881789137379E-3</v>
      </c>
      <c r="J19" s="111">
        <v>0</v>
      </c>
      <c r="K19" s="146">
        <v>0</v>
      </c>
      <c r="L19" s="147">
        <v>112</v>
      </c>
      <c r="M19" s="148">
        <v>5.8357649020425173E-3</v>
      </c>
    </row>
    <row r="20" spans="2:13" ht="22.2" customHeight="1" thickBot="1" x14ac:dyDescent="0.3">
      <c r="B20" s="226" t="s">
        <v>134</v>
      </c>
      <c r="C20" s="106" t="s">
        <v>135</v>
      </c>
      <c r="D20" s="144">
        <v>19</v>
      </c>
      <c r="E20" s="110">
        <v>3.5335689045936395E-3</v>
      </c>
      <c r="F20" s="111">
        <v>47</v>
      </c>
      <c r="G20" s="110">
        <v>3.5641161750208537E-3</v>
      </c>
      <c r="H20" s="111">
        <v>1</v>
      </c>
      <c r="I20" s="110">
        <v>1.5974440894568689E-3</v>
      </c>
      <c r="J20" s="111">
        <v>0</v>
      </c>
      <c r="K20" s="146">
        <v>0</v>
      </c>
      <c r="L20" s="147">
        <v>67</v>
      </c>
      <c r="M20" s="148">
        <v>3.4910379324718634E-3</v>
      </c>
    </row>
    <row r="21" spans="2:13" ht="22.2" customHeight="1" thickTop="1" thickBot="1" x14ac:dyDescent="0.35">
      <c r="B21" s="113" t="s">
        <v>136</v>
      </c>
      <c r="C21" s="114" t="s">
        <v>137</v>
      </c>
      <c r="D21" s="181">
        <v>202</v>
      </c>
      <c r="E21" s="90">
        <v>3.7567416775153434E-2</v>
      </c>
      <c r="F21" s="182">
        <v>1420</v>
      </c>
      <c r="G21" s="90">
        <v>0.10768180784105558</v>
      </c>
      <c r="H21" s="182">
        <v>68</v>
      </c>
      <c r="I21" s="90">
        <v>0.10862619808306709</v>
      </c>
      <c r="J21" s="182">
        <v>0</v>
      </c>
      <c r="K21" s="229">
        <v>0</v>
      </c>
      <c r="L21" s="181">
        <v>1690</v>
      </c>
      <c r="M21" s="143">
        <v>8.8057523968320145E-2</v>
      </c>
    </row>
    <row r="22" spans="2:13" ht="22.2" customHeight="1" thickTop="1" x14ac:dyDescent="0.3">
      <c r="B22" s="226" t="s">
        <v>138</v>
      </c>
      <c r="C22" s="106" t="s">
        <v>139</v>
      </c>
      <c r="D22" s="144">
        <v>114</v>
      </c>
      <c r="E22" s="110">
        <v>2.1201413427561839E-2</v>
      </c>
      <c r="F22" s="111">
        <v>780</v>
      </c>
      <c r="G22" s="110">
        <v>5.9149162053537575E-2</v>
      </c>
      <c r="H22" s="111">
        <v>42</v>
      </c>
      <c r="I22" s="110">
        <v>6.7092651757188496E-2</v>
      </c>
      <c r="J22" s="111">
        <v>0</v>
      </c>
      <c r="K22" s="146">
        <v>0</v>
      </c>
      <c r="L22" s="147">
        <v>936</v>
      </c>
      <c r="M22" s="148">
        <v>4.8770320967069611E-2</v>
      </c>
    </row>
    <row r="23" spans="2:13" ht="22.2" customHeight="1" x14ac:dyDescent="0.3">
      <c r="B23" s="226" t="s">
        <v>140</v>
      </c>
      <c r="C23" s="106" t="s">
        <v>139</v>
      </c>
      <c r="D23" s="144">
        <v>59</v>
      </c>
      <c r="E23" s="110">
        <v>1.0972661335317092E-2</v>
      </c>
      <c r="F23" s="111">
        <v>457</v>
      </c>
      <c r="G23" s="110">
        <v>3.4655342382649577E-2</v>
      </c>
      <c r="H23" s="111">
        <v>20</v>
      </c>
      <c r="I23" s="110">
        <v>3.1948881789137379E-2</v>
      </c>
      <c r="J23" s="111">
        <v>0</v>
      </c>
      <c r="K23" s="146">
        <v>0</v>
      </c>
      <c r="L23" s="147">
        <v>536</v>
      </c>
      <c r="M23" s="148">
        <v>2.7928303459774907E-2</v>
      </c>
    </row>
    <row r="24" spans="2:13" ht="22.2" customHeight="1" thickBot="1" x14ac:dyDescent="0.35">
      <c r="B24" s="226" t="s">
        <v>141</v>
      </c>
      <c r="C24" s="106" t="s">
        <v>142</v>
      </c>
      <c r="D24" s="144">
        <v>29</v>
      </c>
      <c r="E24" s="110">
        <v>5.3933420122745023E-3</v>
      </c>
      <c r="F24" s="111">
        <v>183</v>
      </c>
      <c r="G24" s="110">
        <v>1.3877303404868431E-2</v>
      </c>
      <c r="H24" s="111">
        <v>6</v>
      </c>
      <c r="I24" s="110">
        <v>9.5846645367412137E-3</v>
      </c>
      <c r="J24" s="111">
        <v>0</v>
      </c>
      <c r="K24" s="146">
        <v>0</v>
      </c>
      <c r="L24" s="147">
        <v>218</v>
      </c>
      <c r="M24" s="148">
        <v>1.1358899541475615E-2</v>
      </c>
    </row>
    <row r="25" spans="2:13" ht="22.2" customHeight="1" thickTop="1" thickBot="1" x14ac:dyDescent="0.35">
      <c r="B25" s="113" t="s">
        <v>143</v>
      </c>
      <c r="C25" s="114" t="s">
        <v>144</v>
      </c>
      <c r="D25" s="181">
        <v>141</v>
      </c>
      <c r="E25" s="90">
        <v>2.6222800818300175E-2</v>
      </c>
      <c r="F25" s="182">
        <v>514</v>
      </c>
      <c r="G25" s="90">
        <v>3.8977781148100396E-2</v>
      </c>
      <c r="H25" s="182">
        <v>17</v>
      </c>
      <c r="I25" s="90">
        <v>2.7156549520766772E-2</v>
      </c>
      <c r="J25" s="182">
        <v>1</v>
      </c>
      <c r="K25" s="229">
        <v>0.5</v>
      </c>
      <c r="L25" s="181">
        <v>673</v>
      </c>
      <c r="M25" s="143">
        <v>3.506669445602334E-2</v>
      </c>
    </row>
    <row r="26" spans="2:13" ht="22.2" customHeight="1" thickTop="1" x14ac:dyDescent="0.3">
      <c r="B26" s="226" t="s">
        <v>145</v>
      </c>
      <c r="C26" s="106" t="s">
        <v>146</v>
      </c>
      <c r="D26" s="144">
        <v>5</v>
      </c>
      <c r="E26" s="110">
        <v>9.2988655384043152E-4</v>
      </c>
      <c r="F26" s="111">
        <v>13</v>
      </c>
      <c r="G26" s="110">
        <v>9.8581936755895959E-4</v>
      </c>
      <c r="H26" s="111">
        <v>2</v>
      </c>
      <c r="I26" s="110">
        <v>3.1948881789137379E-3</v>
      </c>
      <c r="J26" s="111">
        <v>1</v>
      </c>
      <c r="K26" s="146">
        <v>0.5</v>
      </c>
      <c r="L26" s="147">
        <v>21</v>
      </c>
      <c r="M26" s="148">
        <v>1.094205919132972E-3</v>
      </c>
    </row>
    <row r="27" spans="2:13" ht="22.2" customHeight="1" x14ac:dyDescent="0.3">
      <c r="B27" s="226" t="s">
        <v>147</v>
      </c>
      <c r="C27" s="106" t="s">
        <v>148</v>
      </c>
      <c r="D27" s="144">
        <v>91</v>
      </c>
      <c r="E27" s="110">
        <v>1.6923935279895854E-2</v>
      </c>
      <c r="F27" s="111">
        <v>390</v>
      </c>
      <c r="G27" s="110">
        <v>2.9574581026768788E-2</v>
      </c>
      <c r="H27" s="111">
        <v>12</v>
      </c>
      <c r="I27" s="110">
        <v>1.9169329073482427E-2</v>
      </c>
      <c r="J27" s="111">
        <v>0</v>
      </c>
      <c r="K27" s="146">
        <v>0</v>
      </c>
      <c r="L27" s="147">
        <v>493</v>
      </c>
      <c r="M27" s="148">
        <v>2.5687786577740724E-2</v>
      </c>
    </row>
    <row r="28" spans="2:13" ht="22.2" customHeight="1" x14ac:dyDescent="0.3">
      <c r="B28" s="226" t="s">
        <v>149</v>
      </c>
      <c r="C28" s="106" t="s">
        <v>150</v>
      </c>
      <c r="D28" s="144">
        <v>22</v>
      </c>
      <c r="E28" s="110">
        <v>4.0915008368978987E-3</v>
      </c>
      <c r="F28" s="111">
        <v>27</v>
      </c>
      <c r="G28" s="110">
        <v>2.0474709941609159E-3</v>
      </c>
      <c r="H28" s="111">
        <v>1</v>
      </c>
      <c r="I28" s="110">
        <v>1.5974440894568689E-3</v>
      </c>
      <c r="J28" s="111">
        <v>0</v>
      </c>
      <c r="K28" s="146">
        <v>0</v>
      </c>
      <c r="L28" s="147">
        <v>50</v>
      </c>
      <c r="M28" s="148">
        <v>2.6052521884118384E-3</v>
      </c>
    </row>
    <row r="29" spans="2:13" ht="22.2" customHeight="1" x14ac:dyDescent="0.3">
      <c r="B29" s="226" t="s">
        <v>151</v>
      </c>
      <c r="C29" s="106" t="s">
        <v>152</v>
      </c>
      <c r="D29" s="144">
        <v>19</v>
      </c>
      <c r="E29" s="110">
        <v>3.5335689045936395E-3</v>
      </c>
      <c r="F29" s="111">
        <v>49</v>
      </c>
      <c r="G29" s="110">
        <v>3.7157806931068476E-3</v>
      </c>
      <c r="H29" s="111">
        <v>1</v>
      </c>
      <c r="I29" s="110">
        <v>1.5974440894568689E-3</v>
      </c>
      <c r="J29" s="111">
        <v>0</v>
      </c>
      <c r="K29" s="146">
        <v>0</v>
      </c>
      <c r="L29" s="147">
        <v>69</v>
      </c>
      <c r="M29" s="148">
        <v>3.5952480200083367E-3</v>
      </c>
    </row>
    <row r="30" spans="2:13" ht="22.2" customHeight="1" x14ac:dyDescent="0.3">
      <c r="B30" s="226" t="s">
        <v>153</v>
      </c>
      <c r="C30" s="106" t="s">
        <v>154</v>
      </c>
      <c r="D30" s="144">
        <v>2</v>
      </c>
      <c r="E30" s="110">
        <v>3.719546215361726E-4</v>
      </c>
      <c r="F30" s="111">
        <v>18</v>
      </c>
      <c r="G30" s="110">
        <v>1.364980662773944E-3</v>
      </c>
      <c r="H30" s="111">
        <v>1</v>
      </c>
      <c r="I30" s="110">
        <v>1.5974440894568689E-3</v>
      </c>
      <c r="J30" s="111">
        <v>0</v>
      </c>
      <c r="K30" s="146">
        <v>0</v>
      </c>
      <c r="L30" s="147">
        <v>21</v>
      </c>
      <c r="M30" s="148">
        <v>1.094205919132972E-3</v>
      </c>
    </row>
    <row r="31" spans="2:13" ht="22.2" customHeight="1" thickBot="1" x14ac:dyDescent="0.35">
      <c r="B31" s="226" t="s">
        <v>155</v>
      </c>
      <c r="C31" s="106" t="s">
        <v>156</v>
      </c>
      <c r="D31" s="144">
        <v>2</v>
      </c>
      <c r="E31" s="110">
        <v>3.719546215361726E-4</v>
      </c>
      <c r="F31" s="111">
        <v>17</v>
      </c>
      <c r="G31" s="110">
        <v>1.2891484037309471E-3</v>
      </c>
      <c r="H31" s="111">
        <v>0</v>
      </c>
      <c r="I31" s="110">
        <v>0</v>
      </c>
      <c r="J31" s="111">
        <v>0</v>
      </c>
      <c r="K31" s="146">
        <v>0</v>
      </c>
      <c r="L31" s="147">
        <v>19</v>
      </c>
      <c r="M31" s="148">
        <v>9.899958315964985E-4</v>
      </c>
    </row>
    <row r="32" spans="2:13" ht="22.2" customHeight="1" thickTop="1" thickBot="1" x14ac:dyDescent="0.35">
      <c r="B32" s="113" t="s">
        <v>157</v>
      </c>
      <c r="C32" s="114" t="s">
        <v>158</v>
      </c>
      <c r="D32" s="181">
        <v>1697</v>
      </c>
      <c r="E32" s="90">
        <v>0.31560349637344248</v>
      </c>
      <c r="F32" s="182">
        <v>4019</v>
      </c>
      <c r="G32" s="90">
        <v>0.30476984909380445</v>
      </c>
      <c r="H32" s="182">
        <v>206</v>
      </c>
      <c r="I32" s="90">
        <v>0.32907348242811502</v>
      </c>
      <c r="J32" s="182">
        <v>0</v>
      </c>
      <c r="K32" s="229">
        <v>0</v>
      </c>
      <c r="L32" s="181">
        <v>5922</v>
      </c>
      <c r="M32" s="143">
        <v>0.30856606919549806</v>
      </c>
    </row>
    <row r="33" spans="2:13" ht="22.2" customHeight="1" thickTop="1" x14ac:dyDescent="0.3">
      <c r="B33" s="226" t="s">
        <v>159</v>
      </c>
      <c r="C33" s="106" t="s">
        <v>160</v>
      </c>
      <c r="D33" s="144">
        <v>25</v>
      </c>
      <c r="E33" s="110">
        <v>4.649432769202157E-3</v>
      </c>
      <c r="F33" s="111">
        <v>42</v>
      </c>
      <c r="G33" s="110">
        <v>3.1849548798058695E-3</v>
      </c>
      <c r="H33" s="111">
        <v>2</v>
      </c>
      <c r="I33" s="110">
        <v>3.1948881789137379E-3</v>
      </c>
      <c r="J33" s="111">
        <v>0</v>
      </c>
      <c r="K33" s="146">
        <v>0</v>
      </c>
      <c r="L33" s="147">
        <v>69</v>
      </c>
      <c r="M33" s="148">
        <v>3.5952480200083367E-3</v>
      </c>
    </row>
    <row r="34" spans="2:13" ht="22.2" customHeight="1" x14ac:dyDescent="0.3">
      <c r="B34" s="226" t="s">
        <v>161</v>
      </c>
      <c r="C34" s="106" t="s">
        <v>162</v>
      </c>
      <c r="D34" s="144">
        <v>160</v>
      </c>
      <c r="E34" s="110">
        <v>2.9756369722893809E-2</v>
      </c>
      <c r="F34" s="111">
        <v>645</v>
      </c>
      <c r="G34" s="110">
        <v>4.8911807082732996E-2</v>
      </c>
      <c r="H34" s="111">
        <v>90</v>
      </c>
      <c r="I34" s="110">
        <v>0.14376996805111822</v>
      </c>
      <c r="J34" s="111">
        <v>0</v>
      </c>
      <c r="K34" s="146">
        <v>0</v>
      </c>
      <c r="L34" s="147">
        <v>895</v>
      </c>
      <c r="M34" s="148">
        <v>4.6634014172571903E-2</v>
      </c>
    </row>
    <row r="35" spans="2:13" ht="22.2" customHeight="1" x14ac:dyDescent="0.3">
      <c r="B35" s="226" t="s">
        <v>163</v>
      </c>
      <c r="C35" s="106" t="s">
        <v>164</v>
      </c>
      <c r="D35" s="144">
        <v>289</v>
      </c>
      <c r="E35" s="110">
        <v>5.3747442811976937E-2</v>
      </c>
      <c r="F35" s="111">
        <v>625</v>
      </c>
      <c r="G35" s="110">
        <v>4.7395161901873054E-2</v>
      </c>
      <c r="H35" s="111">
        <v>42</v>
      </c>
      <c r="I35" s="110">
        <v>6.7092651757188496E-2</v>
      </c>
      <c r="J35" s="111">
        <v>0</v>
      </c>
      <c r="K35" s="146">
        <v>0</v>
      </c>
      <c r="L35" s="147">
        <v>956</v>
      </c>
      <c r="M35" s="148">
        <v>4.9812421842434347E-2</v>
      </c>
    </row>
    <row r="36" spans="2:13" ht="22.2" customHeight="1" x14ac:dyDescent="0.3">
      <c r="B36" s="226" t="s">
        <v>165</v>
      </c>
      <c r="C36" s="106" t="s">
        <v>166</v>
      </c>
      <c r="D36" s="144">
        <v>337</v>
      </c>
      <c r="E36" s="110">
        <v>6.2674353728845084E-2</v>
      </c>
      <c r="F36" s="111">
        <v>748</v>
      </c>
      <c r="G36" s="110">
        <v>5.6722529764161672E-2</v>
      </c>
      <c r="H36" s="111">
        <v>20</v>
      </c>
      <c r="I36" s="110">
        <v>3.1948881789137379E-2</v>
      </c>
      <c r="J36" s="111">
        <v>0</v>
      </c>
      <c r="K36" s="146">
        <v>0</v>
      </c>
      <c r="L36" s="147">
        <v>1105</v>
      </c>
      <c r="M36" s="148">
        <v>5.7576073363901623E-2</v>
      </c>
    </row>
    <row r="37" spans="2:13" ht="22.2" customHeight="1" x14ac:dyDescent="0.3">
      <c r="B37" s="226" t="s">
        <v>167</v>
      </c>
      <c r="C37" s="106" t="s">
        <v>168</v>
      </c>
      <c r="D37" s="144">
        <v>709</v>
      </c>
      <c r="E37" s="110">
        <v>0.1318579133345732</v>
      </c>
      <c r="F37" s="111">
        <v>1460</v>
      </c>
      <c r="G37" s="110">
        <v>0.11071509820277546</v>
      </c>
      <c r="H37" s="111">
        <v>23</v>
      </c>
      <c r="I37" s="110">
        <v>3.6741214057507986E-2</v>
      </c>
      <c r="J37" s="111">
        <v>0</v>
      </c>
      <c r="K37" s="146">
        <v>0</v>
      </c>
      <c r="L37" s="147">
        <v>2192</v>
      </c>
      <c r="M37" s="148">
        <v>0.11421425593997499</v>
      </c>
    </row>
    <row r="38" spans="2:13" ht="22.2" customHeight="1" x14ac:dyDescent="0.3">
      <c r="B38" s="226">
        <v>55</v>
      </c>
      <c r="C38" s="106" t="s">
        <v>169</v>
      </c>
      <c r="D38" s="144">
        <v>141</v>
      </c>
      <c r="E38" s="110">
        <v>2.6222800818300168E-2</v>
      </c>
      <c r="F38" s="111">
        <v>389</v>
      </c>
      <c r="G38" s="110">
        <v>2.9498748767725791E-2</v>
      </c>
      <c r="H38" s="111">
        <v>23</v>
      </c>
      <c r="I38" s="110">
        <v>3.6741214057507986E-2</v>
      </c>
      <c r="J38" s="111">
        <v>0</v>
      </c>
      <c r="K38" s="146">
        <v>0</v>
      </c>
      <c r="L38" s="147">
        <v>553</v>
      </c>
      <c r="M38" s="148">
        <v>2.8814089203834933E-2</v>
      </c>
    </row>
    <row r="39" spans="2:13" ht="22.2" customHeight="1" x14ac:dyDescent="0.3">
      <c r="B39" s="226" t="s">
        <v>170</v>
      </c>
      <c r="C39" s="106" t="s">
        <v>171</v>
      </c>
      <c r="D39" s="144">
        <v>26</v>
      </c>
      <c r="E39" s="110">
        <v>4.835410079970244E-3</v>
      </c>
      <c r="F39" s="111">
        <v>101</v>
      </c>
      <c r="G39" s="110">
        <v>7.6590581633426856E-3</v>
      </c>
      <c r="H39" s="111">
        <v>6</v>
      </c>
      <c r="I39" s="110">
        <v>9.5846645367412137E-3</v>
      </c>
      <c r="J39" s="111">
        <v>0</v>
      </c>
      <c r="K39" s="146">
        <v>0</v>
      </c>
      <c r="L39" s="147">
        <v>133</v>
      </c>
      <c r="M39" s="148">
        <v>6.9299708211754902E-3</v>
      </c>
    </row>
    <row r="40" spans="2:13" ht="22.2" customHeight="1" thickBot="1" x14ac:dyDescent="0.35">
      <c r="B40" s="226" t="s">
        <v>172</v>
      </c>
      <c r="C40" s="106" t="s">
        <v>173</v>
      </c>
      <c r="D40" s="144">
        <v>10</v>
      </c>
      <c r="E40" s="110">
        <v>1.859773107680863E-3</v>
      </c>
      <c r="F40" s="111">
        <v>9</v>
      </c>
      <c r="G40" s="110">
        <v>6.8249033138697201E-4</v>
      </c>
      <c r="H40" s="111">
        <v>0</v>
      </c>
      <c r="I40" s="110">
        <v>0</v>
      </c>
      <c r="J40" s="111">
        <v>0</v>
      </c>
      <c r="K40" s="146">
        <v>0</v>
      </c>
      <c r="L40" s="147">
        <v>19</v>
      </c>
      <c r="M40" s="148">
        <v>9.899958315964985E-4</v>
      </c>
    </row>
    <row r="41" spans="2:13" ht="22.2" customHeight="1" thickTop="1" thickBot="1" x14ac:dyDescent="0.35">
      <c r="B41" s="113" t="s">
        <v>174</v>
      </c>
      <c r="C41" s="114" t="s">
        <v>175</v>
      </c>
      <c r="D41" s="181">
        <v>1095</v>
      </c>
      <c r="E41" s="90">
        <v>0.20364515529105451</v>
      </c>
      <c r="F41" s="182">
        <v>4037</v>
      </c>
      <c r="G41" s="90">
        <v>0.30613482975657846</v>
      </c>
      <c r="H41" s="182">
        <v>188</v>
      </c>
      <c r="I41" s="90">
        <v>0.30031948881789139</v>
      </c>
      <c r="J41" s="182">
        <v>0</v>
      </c>
      <c r="K41" s="229">
        <v>0</v>
      </c>
      <c r="L41" s="181">
        <v>5320</v>
      </c>
      <c r="M41" s="143">
        <v>0.27719883284701957</v>
      </c>
    </row>
    <row r="42" spans="2:13" ht="22.2" customHeight="1" thickTop="1" x14ac:dyDescent="0.3">
      <c r="B42" s="226" t="s">
        <v>176</v>
      </c>
      <c r="C42" s="106" t="s">
        <v>177</v>
      </c>
      <c r="D42" s="144">
        <v>17</v>
      </c>
      <c r="E42" s="110">
        <v>3.1616142830574669E-3</v>
      </c>
      <c r="F42" s="111">
        <v>69</v>
      </c>
      <c r="G42" s="110">
        <v>5.2324258739667858E-3</v>
      </c>
      <c r="H42" s="111">
        <v>3</v>
      </c>
      <c r="I42" s="110">
        <v>4.7923322683706068E-3</v>
      </c>
      <c r="J42" s="111">
        <v>0</v>
      </c>
      <c r="K42" s="146">
        <v>0</v>
      </c>
      <c r="L42" s="147">
        <v>89</v>
      </c>
      <c r="M42" s="148">
        <v>4.637348895373072E-3</v>
      </c>
    </row>
    <row r="43" spans="2:13" ht="22.2" customHeight="1" x14ac:dyDescent="0.3">
      <c r="B43" s="226" t="s">
        <v>178</v>
      </c>
      <c r="C43" s="106" t="s">
        <v>179</v>
      </c>
      <c r="D43" s="144">
        <v>18</v>
      </c>
      <c r="E43" s="110">
        <v>3.3475915938255534E-3</v>
      </c>
      <c r="F43" s="111">
        <v>90</v>
      </c>
      <c r="G43" s="110">
        <v>6.8249033138697204E-3</v>
      </c>
      <c r="H43" s="111">
        <v>6</v>
      </c>
      <c r="I43" s="110">
        <v>9.5846645367412137E-3</v>
      </c>
      <c r="J43" s="111">
        <v>0</v>
      </c>
      <c r="K43" s="146">
        <v>0</v>
      </c>
      <c r="L43" s="147">
        <v>114</v>
      </c>
      <c r="M43" s="148">
        <v>5.9399749895789914E-3</v>
      </c>
    </row>
    <row r="44" spans="2:13" ht="22.2" customHeight="1" x14ac:dyDescent="0.3">
      <c r="B44" s="226" t="s">
        <v>180</v>
      </c>
      <c r="C44" s="106" t="s">
        <v>181</v>
      </c>
      <c r="D44" s="144">
        <v>613</v>
      </c>
      <c r="E44" s="110">
        <v>0.1140040915008369</v>
      </c>
      <c r="F44" s="111">
        <v>1831</v>
      </c>
      <c r="G44" s="110">
        <v>0.1388488663077273</v>
      </c>
      <c r="H44" s="111">
        <v>120</v>
      </c>
      <c r="I44" s="110">
        <v>0.19169329073482427</v>
      </c>
      <c r="J44" s="111">
        <v>0</v>
      </c>
      <c r="K44" s="146">
        <v>0</v>
      </c>
      <c r="L44" s="147">
        <v>2564</v>
      </c>
      <c r="M44" s="148">
        <v>0.13359733222175907</v>
      </c>
    </row>
    <row r="45" spans="2:13" ht="22.2" customHeight="1" x14ac:dyDescent="0.3">
      <c r="B45" s="226" t="s">
        <v>182</v>
      </c>
      <c r="C45" s="106" t="s">
        <v>183</v>
      </c>
      <c r="D45" s="144">
        <v>217</v>
      </c>
      <c r="E45" s="110">
        <v>4.0357076436674723E-2</v>
      </c>
      <c r="F45" s="111">
        <v>1120</v>
      </c>
      <c r="G45" s="110">
        <v>8.4932130128156522E-2</v>
      </c>
      <c r="H45" s="111">
        <v>37</v>
      </c>
      <c r="I45" s="110">
        <v>5.9105431309904151E-2</v>
      </c>
      <c r="J45" s="111">
        <v>0</v>
      </c>
      <c r="K45" s="146">
        <v>0</v>
      </c>
      <c r="L45" s="147">
        <v>1374</v>
      </c>
      <c r="M45" s="148">
        <v>7.1592330137557322E-2</v>
      </c>
    </row>
    <row r="46" spans="2:13" ht="22.2" customHeight="1" x14ac:dyDescent="0.3">
      <c r="B46" s="226" t="s">
        <v>184</v>
      </c>
      <c r="C46" s="106" t="s">
        <v>185</v>
      </c>
      <c r="D46" s="144">
        <v>134</v>
      </c>
      <c r="E46" s="110">
        <v>2.4920959642923565E-2</v>
      </c>
      <c r="F46" s="111">
        <v>636</v>
      </c>
      <c r="G46" s="110">
        <v>4.8229316751346021E-2</v>
      </c>
      <c r="H46" s="111">
        <v>15</v>
      </c>
      <c r="I46" s="110">
        <v>2.3961661341853034E-2</v>
      </c>
      <c r="J46" s="111">
        <v>0</v>
      </c>
      <c r="K46" s="146">
        <v>0</v>
      </c>
      <c r="L46" s="147">
        <v>785</v>
      </c>
      <c r="M46" s="148">
        <v>4.0902459358065864E-2</v>
      </c>
    </row>
    <row r="47" spans="2:13" ht="22.2" customHeight="1" x14ac:dyDescent="0.3">
      <c r="B47" s="226" t="s">
        <v>186</v>
      </c>
      <c r="C47" s="106" t="s">
        <v>187</v>
      </c>
      <c r="D47" s="144">
        <v>60</v>
      </c>
      <c r="E47" s="110">
        <v>1.1158638646085177E-2</v>
      </c>
      <c r="F47" s="111">
        <v>141</v>
      </c>
      <c r="G47" s="110">
        <v>1.0692348525062562E-2</v>
      </c>
      <c r="H47" s="111">
        <v>1</v>
      </c>
      <c r="I47" s="110">
        <v>1.5974440894568689E-3</v>
      </c>
      <c r="J47" s="111">
        <v>0</v>
      </c>
      <c r="K47" s="146">
        <v>0</v>
      </c>
      <c r="L47" s="147">
        <v>202</v>
      </c>
      <c r="M47" s="148">
        <v>1.0525218841183827E-2</v>
      </c>
    </row>
    <row r="48" spans="2:13" ht="22.2" customHeight="1" x14ac:dyDescent="0.3">
      <c r="B48" s="226" t="s">
        <v>188</v>
      </c>
      <c r="C48" s="106" t="s">
        <v>189</v>
      </c>
      <c r="D48" s="144">
        <v>10</v>
      </c>
      <c r="E48" s="110">
        <v>1.859773107680863E-3</v>
      </c>
      <c r="F48" s="111">
        <v>62</v>
      </c>
      <c r="G48" s="110">
        <v>4.7016000606658068E-3</v>
      </c>
      <c r="H48" s="111">
        <v>2</v>
      </c>
      <c r="I48" s="110">
        <v>3.1948881789137379E-3</v>
      </c>
      <c r="J48" s="111">
        <v>0</v>
      </c>
      <c r="K48" s="146">
        <v>0</v>
      </c>
      <c r="L48" s="147">
        <v>74</v>
      </c>
      <c r="M48" s="148">
        <v>3.8557732388495207E-3</v>
      </c>
    </row>
    <row r="49" spans="2:13" ht="22.2" customHeight="1" thickBot="1" x14ac:dyDescent="0.35">
      <c r="B49" s="226" t="s">
        <v>190</v>
      </c>
      <c r="C49" s="106" t="s">
        <v>191</v>
      </c>
      <c r="D49" s="144">
        <v>26</v>
      </c>
      <c r="E49" s="110">
        <v>4.835410079970244E-3</v>
      </c>
      <c r="F49" s="111">
        <v>88</v>
      </c>
      <c r="G49" s="110">
        <v>6.673238795783726E-3</v>
      </c>
      <c r="H49" s="111">
        <v>4</v>
      </c>
      <c r="I49" s="110">
        <v>6.3897763578274758E-3</v>
      </c>
      <c r="J49" s="111">
        <v>0</v>
      </c>
      <c r="K49" s="146">
        <v>0</v>
      </c>
      <c r="L49" s="147">
        <v>118</v>
      </c>
      <c r="M49" s="148">
        <v>6.148395164651938E-3</v>
      </c>
    </row>
    <row r="50" spans="2:13" ht="22.2" customHeight="1" thickTop="1" thickBot="1" x14ac:dyDescent="0.35">
      <c r="B50" s="113" t="s">
        <v>192</v>
      </c>
      <c r="C50" s="114" t="s">
        <v>193</v>
      </c>
      <c r="D50" s="181">
        <v>406</v>
      </c>
      <c r="E50" s="90">
        <v>7.5506788171843031E-2</v>
      </c>
      <c r="F50" s="182">
        <v>1224</v>
      </c>
      <c r="G50" s="90">
        <v>9.2818685068628198E-2</v>
      </c>
      <c r="H50" s="182">
        <v>95</v>
      </c>
      <c r="I50" s="90">
        <v>0.15175718849840256</v>
      </c>
      <c r="J50" s="182">
        <v>1</v>
      </c>
      <c r="K50" s="229">
        <v>0.5</v>
      </c>
      <c r="L50" s="181">
        <v>1726</v>
      </c>
      <c r="M50" s="143">
        <v>8.9933305543976647E-2</v>
      </c>
    </row>
    <row r="51" spans="2:13" ht="22.2" customHeight="1" thickTop="1" x14ac:dyDescent="0.3">
      <c r="B51" s="226" t="s">
        <v>194</v>
      </c>
      <c r="C51" s="106" t="s">
        <v>195</v>
      </c>
      <c r="D51" s="144">
        <v>20</v>
      </c>
      <c r="E51" s="110">
        <v>3.7195462153617261E-3</v>
      </c>
      <c r="F51" s="111">
        <v>46</v>
      </c>
      <c r="G51" s="110">
        <v>3.4882839159778569E-3</v>
      </c>
      <c r="H51" s="111">
        <v>13</v>
      </c>
      <c r="I51" s="110">
        <v>2.0766773162939296E-2</v>
      </c>
      <c r="J51" s="111">
        <v>0</v>
      </c>
      <c r="K51" s="146">
        <v>0</v>
      </c>
      <c r="L51" s="147">
        <v>79</v>
      </c>
      <c r="M51" s="148">
        <v>4.1162984576907048E-3</v>
      </c>
    </row>
    <row r="52" spans="2:13" ht="22.2" customHeight="1" x14ac:dyDescent="0.3">
      <c r="B52" s="226" t="s">
        <v>196</v>
      </c>
      <c r="C52" s="106" t="s">
        <v>197</v>
      </c>
      <c r="D52" s="144">
        <v>97</v>
      </c>
      <c r="E52" s="110">
        <v>1.8039799144504369E-2</v>
      </c>
      <c r="F52" s="111">
        <v>331</v>
      </c>
      <c r="G52" s="110">
        <v>2.5100477743231972E-2</v>
      </c>
      <c r="H52" s="111">
        <v>13</v>
      </c>
      <c r="I52" s="110">
        <v>2.0766773162939296E-2</v>
      </c>
      <c r="J52" s="111">
        <v>0</v>
      </c>
      <c r="K52" s="146">
        <v>0</v>
      </c>
      <c r="L52" s="147">
        <v>441</v>
      </c>
      <c r="M52" s="148">
        <v>2.2978324301792412E-2</v>
      </c>
    </row>
    <row r="53" spans="2:13" ht="22.2" customHeight="1" thickBot="1" x14ac:dyDescent="0.35">
      <c r="B53" s="226" t="s">
        <v>198</v>
      </c>
      <c r="C53" s="106" t="s">
        <v>199</v>
      </c>
      <c r="D53" s="144">
        <v>289</v>
      </c>
      <c r="E53" s="110">
        <v>5.3747442811976937E-2</v>
      </c>
      <c r="F53" s="111">
        <v>847</v>
      </c>
      <c r="G53" s="110">
        <v>6.4229923409418369E-2</v>
      </c>
      <c r="H53" s="111">
        <v>69</v>
      </c>
      <c r="I53" s="110">
        <v>0.11022364217252396</v>
      </c>
      <c r="J53" s="111">
        <v>1</v>
      </c>
      <c r="K53" s="146">
        <v>0.5</v>
      </c>
      <c r="L53" s="147">
        <v>1206</v>
      </c>
      <c r="M53" s="148">
        <v>6.2838682784493533E-2</v>
      </c>
    </row>
    <row r="54" spans="2:13" ht="22.2" customHeight="1" thickTop="1" thickBot="1" x14ac:dyDescent="0.35">
      <c r="B54" s="113" t="s">
        <v>200</v>
      </c>
      <c r="C54" s="114" t="s">
        <v>201</v>
      </c>
      <c r="D54" s="181">
        <v>168</v>
      </c>
      <c r="E54" s="90">
        <v>3.1244188209038497E-2</v>
      </c>
      <c r="F54" s="182">
        <v>102</v>
      </c>
      <c r="G54" s="90">
        <v>7.7348904223856832E-3</v>
      </c>
      <c r="H54" s="182">
        <v>4</v>
      </c>
      <c r="I54" s="90">
        <v>6.3897763578274758E-3</v>
      </c>
      <c r="J54" s="182">
        <v>0</v>
      </c>
      <c r="K54" s="229">
        <v>0</v>
      </c>
      <c r="L54" s="181">
        <v>274</v>
      </c>
      <c r="M54" s="143">
        <v>1.4276781992496873E-2</v>
      </c>
    </row>
    <row r="55" spans="2:13" ht="22.2" customHeight="1" thickTop="1" thickBot="1" x14ac:dyDescent="0.35">
      <c r="B55" s="276" t="s">
        <v>68</v>
      </c>
      <c r="C55" s="349"/>
      <c r="D55" s="169">
        <v>5377</v>
      </c>
      <c r="E55" s="123">
        <v>1</v>
      </c>
      <c r="F55" s="170">
        <v>13187</v>
      </c>
      <c r="G55" s="123">
        <v>1</v>
      </c>
      <c r="H55" s="170">
        <v>626</v>
      </c>
      <c r="I55" s="123">
        <v>1</v>
      </c>
      <c r="J55" s="170">
        <v>2</v>
      </c>
      <c r="K55" s="121">
        <v>1</v>
      </c>
      <c r="L55" s="169">
        <v>19192</v>
      </c>
      <c r="M55" s="150">
        <v>0.99999999999999989</v>
      </c>
    </row>
    <row r="56" spans="2:13" ht="22.2" customHeight="1" thickTop="1" thickBot="1" x14ac:dyDescent="0.35">
      <c r="B56" s="127"/>
      <c r="C56" s="127"/>
      <c r="D56" s="177"/>
      <c r="E56" s="130"/>
      <c r="F56" s="177"/>
      <c r="G56" s="130"/>
      <c r="H56" s="177"/>
      <c r="I56" s="130"/>
      <c r="J56" s="177"/>
      <c r="K56" s="130"/>
      <c r="L56" s="177"/>
      <c r="M56" s="130"/>
    </row>
    <row r="57" spans="2:13" ht="22.2" customHeight="1" thickTop="1" x14ac:dyDescent="0.3">
      <c r="B57" s="151" t="s">
        <v>333</v>
      </c>
      <c r="C57" s="152"/>
      <c r="D57" s="173"/>
      <c r="E57" s="173"/>
      <c r="F57" s="153"/>
      <c r="G57" s="153"/>
      <c r="H57" s="153"/>
      <c r="I57" s="153"/>
      <c r="J57" s="153"/>
      <c r="K57" s="153"/>
      <c r="L57" s="174"/>
      <c r="M57" s="153"/>
    </row>
    <row r="58" spans="2:13" ht="22.2" customHeight="1" thickBot="1" x14ac:dyDescent="0.35">
      <c r="B58" s="155" t="s">
        <v>334</v>
      </c>
      <c r="C58" s="156"/>
      <c r="D58" s="173"/>
      <c r="E58" s="173"/>
      <c r="F58" s="153"/>
      <c r="G58" s="153"/>
      <c r="H58" s="153"/>
      <c r="I58" s="153"/>
      <c r="J58" s="153"/>
      <c r="K58" s="153"/>
      <c r="L58" s="153"/>
      <c r="M58" s="153"/>
    </row>
    <row r="59" spans="2:13" ht="15" thickTop="1" x14ac:dyDescent="0.3">
      <c r="B59" s="210"/>
      <c r="C59" s="153"/>
      <c r="D59" s="153"/>
      <c r="E59" s="153"/>
      <c r="F59" s="153"/>
      <c r="G59" s="153"/>
      <c r="H59" s="153"/>
      <c r="I59" s="153"/>
      <c r="J59" s="153"/>
      <c r="K59" s="153"/>
      <c r="L59" s="157"/>
      <c r="M59" s="153"/>
    </row>
    <row r="60" spans="2:13" x14ac:dyDescent="0.3">
      <c r="B60" s="153"/>
      <c r="C60" s="153"/>
      <c r="D60" s="158"/>
      <c r="E60" s="158"/>
      <c r="F60" s="153"/>
      <c r="G60" s="153"/>
      <c r="H60" s="153"/>
      <c r="I60" s="153"/>
      <c r="J60" s="153"/>
      <c r="K60" s="153"/>
      <c r="L60" s="157"/>
      <c r="M60" s="153"/>
    </row>
    <row r="61" spans="2:13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2:13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2:13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2:13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2:13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2:13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2:13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2:13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2:13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2:13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2:13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2:13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2:13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2:13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2:13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2:13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2:13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2:13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2:13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2:13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2:13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2:13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2:13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3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2:13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2:13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2:13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2:13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2:13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2:13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2:13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2:13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2:13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2:13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2:13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2:13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2:13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2:13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2:13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2:13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2:13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2:13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2:13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3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2:13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2:13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2:13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2:13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2:13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2:13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2:13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2:13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2:13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2:13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2:13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2:13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2:13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2:13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2:13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2:13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2:13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2:13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2:13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2:13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2:13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2:13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2:13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2:13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2:13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</row>
    <row r="137" spans="2:13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2:13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2:13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spans="2:13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</row>
    <row r="141" spans="2:13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2:13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</row>
    <row r="143" spans="2:13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2:13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</row>
    <row r="145" spans="2:13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</row>
    <row r="146" spans="2:13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2:13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2:13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</row>
    <row r="149" spans="2:13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2:13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2:13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</row>
    <row r="152" spans="2:13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2:13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2:13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</row>
    <row r="155" spans="2:13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</row>
    <row r="156" spans="2:13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</row>
    <row r="157" spans="2:13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</row>
    <row r="158" spans="2:13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</row>
    <row r="159" spans="2:13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2:13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</row>
    <row r="161" spans="2:13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</row>
    <row r="162" spans="2:13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</row>
    <row r="163" spans="2:13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2:13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2:13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6" spans="2:13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</row>
    <row r="167" spans="2:13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2:13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</row>
    <row r="169" spans="2:13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</row>
    <row r="170" spans="2:13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</row>
    <row r="171" spans="2:13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2:13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2:13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</row>
    <row r="174" spans="2:13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</row>
    <row r="175" spans="2:13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2:13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2:13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</row>
    <row r="178" spans="2:13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</row>
    <row r="179" spans="2:13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</row>
    <row r="180" spans="2:13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2:13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2:13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2:13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</row>
    <row r="184" spans="2:13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</row>
    <row r="185" spans="2:13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2:13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2:13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</row>
    <row r="188" spans="2:13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2:13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</row>
    <row r="190" spans="2:13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</row>
    <row r="191" spans="2:13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</row>
    <row r="192" spans="2:13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</row>
    <row r="193" spans="2:13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</row>
    <row r="194" spans="2:13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  <row r="195" spans="2:13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2:13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2:13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2:13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2:13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2:13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2:13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</row>
    <row r="202" spans="2:13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</row>
    <row r="203" spans="2:13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2:13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2:13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2:13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2:13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2:13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2:13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2:13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2:13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2:13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2:13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2:13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2:13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2:13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2:13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2:13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2:13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2:13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2:13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2:13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2:13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2:13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2:13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2:13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2:13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2:13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2:13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2:13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2:13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2:13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2:13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2:13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2:13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2:13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2:13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2:13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2:13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2:13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2:13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2:13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2:13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2:13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2:13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2:13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2:13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2:13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2:13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2:13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2:13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2:13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2:13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2:13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2:13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2:13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2:13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2:13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2:13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2:13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2:13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2:13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2:13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2:13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2:13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2:13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2:13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2:13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2:13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2:13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2:13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2:13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2:13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2:13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2:13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2:13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2:13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2:13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2:13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2:13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2:13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2:13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2:13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2:13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2:13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2:13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2:13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2:13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2:13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2:13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2:13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2:13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2:13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2:13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2:13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2:13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2:13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2:13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2:13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2:13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2:13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2:13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2:13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2:13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2:13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2:13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2:13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2:13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2:13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2:13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2:13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2:13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2:13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2:13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2:13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2:13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2:13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2:13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2:13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2:13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2:13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2:13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2:13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2:13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2:13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2:13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2:13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2:13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2:13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2:13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2:13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2:13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2:13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2:13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2:13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spans="2:13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spans="2:13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spans="2:13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spans="2:13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spans="2:13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spans="2:13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spans="2:13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spans="2:13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spans="2:13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spans="2:13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spans="2:13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spans="2:13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spans="2:13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spans="2:13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spans="2:13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spans="2:13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spans="2:13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spans="2:13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spans="2:13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spans="2:13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spans="2:13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spans="2:13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2:13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2:13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2:13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2:13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2:13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2:13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2:13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2:13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2:13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2:13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2:13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2:13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2:13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2:13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2:13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2:13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2:13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2:13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2:13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2:13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2:13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2:13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2:13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2:13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2:13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2:13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2:13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2:13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2:13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2:13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2:13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2:13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2:13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2:13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2:13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2:13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2:13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2:13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2:13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2:13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2:13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2:13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2:13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2:13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2:13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2:13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2:13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2:13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2:13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2:13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2:13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2:13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2:13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2:13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2:13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2:13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2:13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2:13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2:13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2:13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2:13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2:13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2:13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2:13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2:13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2:13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2:13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2:13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2:13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2:13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2:13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2:13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2:13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2:13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2:13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2:13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2:13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2:13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2:13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2:13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2:13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2:13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2:13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2:13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2:13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2:13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2:13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2:13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2:13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2:13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2:13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2:13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2:13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2:13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2:13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2:13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2:13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2:13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2:13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2:13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2:13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2:13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2:13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2:13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2:13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2:13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2:13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2:13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2:13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2:13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2:13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2:13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2:13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2:13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2:13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2:13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2:13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2:13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2:13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2:13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2:13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2:13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2:13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2:13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2:13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2:13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2:13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2:13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2:13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2:13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2:13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2:13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2:13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2:13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2:13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2:13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2:13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2:13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2:13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2:13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2:13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2:13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2:13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2:13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2:13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2:13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2:13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2:13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2:13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2:13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2:13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2:13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2:13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2:13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2:13" x14ac:dyDescent="0.3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2:13" x14ac:dyDescent="0.3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2:13" x14ac:dyDescent="0.3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2:13" x14ac:dyDescent="0.3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2:13" x14ac:dyDescent="0.3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2:13" x14ac:dyDescent="0.3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2:13" x14ac:dyDescent="0.3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2:13" x14ac:dyDescent="0.3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2:13" x14ac:dyDescent="0.3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2:13" x14ac:dyDescent="0.3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2:13" x14ac:dyDescent="0.3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2:13" x14ac:dyDescent="0.3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2:13" x14ac:dyDescent="0.3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2:13" x14ac:dyDescent="0.3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2:13" x14ac:dyDescent="0.3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2:13" x14ac:dyDescent="0.3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2:13" x14ac:dyDescent="0.3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2:13" x14ac:dyDescent="0.3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2:13" x14ac:dyDescent="0.3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2:13" x14ac:dyDescent="0.3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2:13" x14ac:dyDescent="0.3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2:13" x14ac:dyDescent="0.3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2:13" x14ac:dyDescent="0.3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2:13" x14ac:dyDescent="0.3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2:13" x14ac:dyDescent="0.3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2:13" x14ac:dyDescent="0.3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2:13" x14ac:dyDescent="0.3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2:13" x14ac:dyDescent="0.3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2:13" x14ac:dyDescent="0.3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2:13" x14ac:dyDescent="0.3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2:13" x14ac:dyDescent="0.3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2:13" x14ac:dyDescent="0.3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2:13" x14ac:dyDescent="0.3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2:13" x14ac:dyDescent="0.3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2:13" x14ac:dyDescent="0.3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2:13" x14ac:dyDescent="0.3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2:13" x14ac:dyDescent="0.3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2:13" x14ac:dyDescent="0.3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2:13" x14ac:dyDescent="0.3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2:13" x14ac:dyDescent="0.3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2:13" x14ac:dyDescent="0.3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2:13" x14ac:dyDescent="0.3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2:13" x14ac:dyDescent="0.3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2:13" x14ac:dyDescent="0.3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2:13" x14ac:dyDescent="0.3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2:13" x14ac:dyDescent="0.3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2:13" x14ac:dyDescent="0.3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2:13" x14ac:dyDescent="0.3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2:13" x14ac:dyDescent="0.3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2:13" x14ac:dyDescent="0.3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2:13" x14ac:dyDescent="0.3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2:13" x14ac:dyDescent="0.3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2:13" x14ac:dyDescent="0.3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2:13" x14ac:dyDescent="0.3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2:13" x14ac:dyDescent="0.3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2:13" x14ac:dyDescent="0.3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2:13" x14ac:dyDescent="0.3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2:13" x14ac:dyDescent="0.3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2:13" x14ac:dyDescent="0.3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2:13" x14ac:dyDescent="0.3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2:13" x14ac:dyDescent="0.3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2:13" x14ac:dyDescent="0.3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2:13" x14ac:dyDescent="0.3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2:13" x14ac:dyDescent="0.3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2:13" x14ac:dyDescent="0.3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2:13" x14ac:dyDescent="0.3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2:13" x14ac:dyDescent="0.3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2:13" x14ac:dyDescent="0.3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2:13" x14ac:dyDescent="0.3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2:13" x14ac:dyDescent="0.3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2:13" x14ac:dyDescent="0.3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  <row r="583" spans="2:13" x14ac:dyDescent="0.3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</row>
    <row r="584" spans="2:13" x14ac:dyDescent="0.3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</row>
    <row r="585" spans="2:13" x14ac:dyDescent="0.3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</row>
    <row r="586" spans="2:13" x14ac:dyDescent="0.3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</row>
    <row r="587" spans="2:13" x14ac:dyDescent="0.3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</row>
    <row r="588" spans="2:13" x14ac:dyDescent="0.3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</row>
    <row r="589" spans="2:13" x14ac:dyDescent="0.3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</row>
    <row r="590" spans="2:13" x14ac:dyDescent="0.3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</row>
    <row r="591" spans="2:13" x14ac:dyDescent="0.3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</row>
    <row r="592" spans="2:13" x14ac:dyDescent="0.3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</row>
    <row r="593" spans="2:13" x14ac:dyDescent="0.3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</row>
    <row r="594" spans="2:13" x14ac:dyDescent="0.3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</row>
    <row r="595" spans="2:13" x14ac:dyDescent="0.3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</row>
    <row r="596" spans="2:13" x14ac:dyDescent="0.3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</row>
    <row r="597" spans="2:13" x14ac:dyDescent="0.3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</row>
    <row r="598" spans="2:13" x14ac:dyDescent="0.3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</row>
    <row r="599" spans="2:13" x14ac:dyDescent="0.3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</row>
    <row r="600" spans="2:13" x14ac:dyDescent="0.3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</row>
    <row r="601" spans="2:13" x14ac:dyDescent="0.3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</row>
    <row r="602" spans="2:13" x14ac:dyDescent="0.3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</row>
    <row r="603" spans="2:13" x14ac:dyDescent="0.3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</row>
    <row r="604" spans="2:13" x14ac:dyDescent="0.3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</row>
    <row r="605" spans="2:13" x14ac:dyDescent="0.3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</row>
    <row r="606" spans="2:13" x14ac:dyDescent="0.3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</row>
    <row r="607" spans="2:13" x14ac:dyDescent="0.3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</row>
    <row r="608" spans="2:13" x14ac:dyDescent="0.3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</row>
    <row r="609" spans="2:13" x14ac:dyDescent="0.3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</row>
    <row r="610" spans="2:13" x14ac:dyDescent="0.3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</row>
    <row r="611" spans="2:13" x14ac:dyDescent="0.3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</row>
    <row r="612" spans="2:13" x14ac:dyDescent="0.3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</row>
    <row r="613" spans="2:13" x14ac:dyDescent="0.3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</row>
    <row r="614" spans="2:13" x14ac:dyDescent="0.3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</row>
    <row r="615" spans="2:13" x14ac:dyDescent="0.3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</row>
    <row r="616" spans="2:13" x14ac:dyDescent="0.3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</row>
    <row r="617" spans="2:13" x14ac:dyDescent="0.3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</row>
    <row r="618" spans="2:13" x14ac:dyDescent="0.3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</row>
    <row r="619" spans="2:13" x14ac:dyDescent="0.3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</row>
    <row r="620" spans="2:13" x14ac:dyDescent="0.3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</row>
    <row r="621" spans="2:13" x14ac:dyDescent="0.3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</row>
    <row r="622" spans="2:13" x14ac:dyDescent="0.3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</row>
    <row r="623" spans="2:13" x14ac:dyDescent="0.3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</row>
    <row r="624" spans="2:13" x14ac:dyDescent="0.3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</row>
    <row r="625" spans="2:13" x14ac:dyDescent="0.3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</row>
    <row r="626" spans="2:13" x14ac:dyDescent="0.3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</row>
    <row r="627" spans="2:13" x14ac:dyDescent="0.3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</row>
    <row r="628" spans="2:13" x14ac:dyDescent="0.3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</row>
    <row r="629" spans="2:13" x14ac:dyDescent="0.3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</row>
    <row r="630" spans="2:13" x14ac:dyDescent="0.3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</row>
    <row r="631" spans="2:13" x14ac:dyDescent="0.3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</row>
    <row r="632" spans="2:13" x14ac:dyDescent="0.3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</row>
    <row r="633" spans="2:13" x14ac:dyDescent="0.3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</row>
    <row r="634" spans="2:13" x14ac:dyDescent="0.3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</row>
    <row r="635" spans="2:13" x14ac:dyDescent="0.3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</row>
    <row r="636" spans="2:13" x14ac:dyDescent="0.3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</row>
    <row r="637" spans="2:13" x14ac:dyDescent="0.3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</row>
    <row r="638" spans="2:13" x14ac:dyDescent="0.3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</row>
    <row r="639" spans="2:13" x14ac:dyDescent="0.3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</row>
    <row r="640" spans="2:13" x14ac:dyDescent="0.3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</row>
    <row r="641" spans="2:13" x14ac:dyDescent="0.3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</row>
    <row r="642" spans="2:13" x14ac:dyDescent="0.3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</row>
    <row r="643" spans="2:13" x14ac:dyDescent="0.3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</row>
    <row r="644" spans="2:13" x14ac:dyDescent="0.3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</row>
    <row r="645" spans="2:13" x14ac:dyDescent="0.3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</row>
    <row r="646" spans="2:13" x14ac:dyDescent="0.3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</row>
    <row r="647" spans="2:13" x14ac:dyDescent="0.3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</row>
    <row r="648" spans="2:13" x14ac:dyDescent="0.3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</row>
    <row r="649" spans="2:13" x14ac:dyDescent="0.3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</row>
    <row r="650" spans="2:13" x14ac:dyDescent="0.3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</row>
    <row r="651" spans="2:13" x14ac:dyDescent="0.3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</row>
    <row r="652" spans="2:13" x14ac:dyDescent="0.3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</row>
    <row r="653" spans="2:13" x14ac:dyDescent="0.3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</row>
    <row r="654" spans="2:13" x14ac:dyDescent="0.3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</row>
    <row r="655" spans="2:13" x14ac:dyDescent="0.3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</row>
    <row r="656" spans="2:13" x14ac:dyDescent="0.3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</row>
    <row r="657" spans="2:13" x14ac:dyDescent="0.3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</row>
    <row r="658" spans="2:13" x14ac:dyDescent="0.3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</row>
    <row r="659" spans="2:13" x14ac:dyDescent="0.3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</row>
    <row r="660" spans="2:13" x14ac:dyDescent="0.3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</row>
    <row r="661" spans="2:13" x14ac:dyDescent="0.3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</row>
    <row r="662" spans="2:13" x14ac:dyDescent="0.3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</row>
    <row r="663" spans="2:13" x14ac:dyDescent="0.3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</row>
    <row r="664" spans="2:13" x14ac:dyDescent="0.3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</row>
    <row r="665" spans="2:13" x14ac:dyDescent="0.3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</row>
    <row r="666" spans="2:13" x14ac:dyDescent="0.3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</row>
    <row r="667" spans="2:13" x14ac:dyDescent="0.3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</row>
    <row r="668" spans="2:13" x14ac:dyDescent="0.3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</row>
    <row r="669" spans="2:13" x14ac:dyDescent="0.3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</row>
    <row r="670" spans="2:13" x14ac:dyDescent="0.3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</row>
    <row r="671" spans="2:13" x14ac:dyDescent="0.3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</row>
    <row r="672" spans="2:13" x14ac:dyDescent="0.3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</row>
    <row r="673" spans="2:13" x14ac:dyDescent="0.3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</row>
    <row r="674" spans="2:13" x14ac:dyDescent="0.3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</row>
    <row r="675" spans="2:13" x14ac:dyDescent="0.3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</row>
    <row r="676" spans="2:13" x14ac:dyDescent="0.3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</row>
    <row r="677" spans="2:13" x14ac:dyDescent="0.3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</row>
    <row r="678" spans="2:13" x14ac:dyDescent="0.3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</row>
    <row r="679" spans="2:13" x14ac:dyDescent="0.3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</row>
    <row r="680" spans="2:13" x14ac:dyDescent="0.3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</row>
    <row r="681" spans="2:13" x14ac:dyDescent="0.3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</row>
    <row r="682" spans="2:13" x14ac:dyDescent="0.3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</row>
    <row r="683" spans="2:13" x14ac:dyDescent="0.3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</row>
    <row r="684" spans="2:13" x14ac:dyDescent="0.3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</row>
    <row r="685" spans="2:13" x14ac:dyDescent="0.3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</row>
    <row r="686" spans="2:13" x14ac:dyDescent="0.3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</row>
    <row r="687" spans="2:13" x14ac:dyDescent="0.3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</row>
    <row r="688" spans="2:13" x14ac:dyDescent="0.3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</row>
    <row r="689" spans="2:13" x14ac:dyDescent="0.3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2:13" x14ac:dyDescent="0.3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2:13" x14ac:dyDescent="0.3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</row>
    <row r="692" spans="2:13" x14ac:dyDescent="0.3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2:13" x14ac:dyDescent="0.3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2:13" x14ac:dyDescent="0.3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2:13" x14ac:dyDescent="0.3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2:13" x14ac:dyDescent="0.3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2:13" x14ac:dyDescent="0.3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2:13" x14ac:dyDescent="0.3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</row>
    <row r="699" spans="2:13" x14ac:dyDescent="0.3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</row>
    <row r="700" spans="2:13" x14ac:dyDescent="0.3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</row>
    <row r="701" spans="2:13" x14ac:dyDescent="0.3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</row>
    <row r="702" spans="2:13" x14ac:dyDescent="0.3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</row>
    <row r="703" spans="2:13" x14ac:dyDescent="0.3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</row>
    <row r="704" spans="2:13" x14ac:dyDescent="0.3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</row>
    <row r="705" spans="2:13" x14ac:dyDescent="0.3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</row>
    <row r="706" spans="2:13" x14ac:dyDescent="0.3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</row>
    <row r="707" spans="2:13" x14ac:dyDescent="0.3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</row>
    <row r="708" spans="2:13" x14ac:dyDescent="0.3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</row>
    <row r="709" spans="2:13" x14ac:dyDescent="0.3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</row>
    <row r="710" spans="2:13" x14ac:dyDescent="0.3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</row>
    <row r="711" spans="2:13" x14ac:dyDescent="0.3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</row>
    <row r="712" spans="2:13" x14ac:dyDescent="0.3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</row>
    <row r="713" spans="2:13" x14ac:dyDescent="0.3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</row>
    <row r="714" spans="2:13" x14ac:dyDescent="0.3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</row>
    <row r="715" spans="2:13" x14ac:dyDescent="0.3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</row>
    <row r="716" spans="2:13" x14ac:dyDescent="0.3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</row>
    <row r="717" spans="2:13" x14ac:dyDescent="0.3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</row>
    <row r="718" spans="2:13" x14ac:dyDescent="0.3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</row>
    <row r="719" spans="2:13" x14ac:dyDescent="0.3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</row>
    <row r="720" spans="2:13" x14ac:dyDescent="0.3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</row>
    <row r="721" spans="2:13" x14ac:dyDescent="0.3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</row>
    <row r="722" spans="2:13" x14ac:dyDescent="0.3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</row>
    <row r="723" spans="2:13" x14ac:dyDescent="0.3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</row>
    <row r="724" spans="2:13" x14ac:dyDescent="0.3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</row>
    <row r="725" spans="2:13" x14ac:dyDescent="0.3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</row>
    <row r="726" spans="2:13" x14ac:dyDescent="0.3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</row>
    <row r="727" spans="2:13" x14ac:dyDescent="0.3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</row>
    <row r="728" spans="2:13" x14ac:dyDescent="0.3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</row>
    <row r="729" spans="2:13" x14ac:dyDescent="0.3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</row>
    <row r="730" spans="2:13" x14ac:dyDescent="0.3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</row>
    <row r="731" spans="2:13" x14ac:dyDescent="0.3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</row>
    <row r="732" spans="2:13" x14ac:dyDescent="0.3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</row>
    <row r="733" spans="2:13" x14ac:dyDescent="0.3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</row>
    <row r="734" spans="2:13" x14ac:dyDescent="0.3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</row>
    <row r="735" spans="2:13" x14ac:dyDescent="0.3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</row>
    <row r="736" spans="2:13" x14ac:dyDescent="0.3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</row>
    <row r="737" spans="2:13" x14ac:dyDescent="0.3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</row>
    <row r="738" spans="2:13" x14ac:dyDescent="0.3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</row>
    <row r="739" spans="2:13" x14ac:dyDescent="0.3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</row>
    <row r="740" spans="2:13" x14ac:dyDescent="0.3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</row>
    <row r="741" spans="2:13" x14ac:dyDescent="0.3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</row>
    <row r="742" spans="2:13" x14ac:dyDescent="0.3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</row>
    <row r="743" spans="2:13" x14ac:dyDescent="0.3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</row>
    <row r="744" spans="2:13" x14ac:dyDescent="0.3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</row>
    <row r="745" spans="2:13" x14ac:dyDescent="0.3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</row>
    <row r="746" spans="2:13" x14ac:dyDescent="0.3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</row>
    <row r="747" spans="2:13" x14ac:dyDescent="0.3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</row>
    <row r="748" spans="2:13" x14ac:dyDescent="0.3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</row>
    <row r="749" spans="2:13" x14ac:dyDescent="0.3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</row>
    <row r="750" spans="2:13" x14ac:dyDescent="0.3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</row>
    <row r="751" spans="2:13" x14ac:dyDescent="0.3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</row>
    <row r="752" spans="2:13" x14ac:dyDescent="0.3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</row>
    <row r="753" spans="2:13" x14ac:dyDescent="0.3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</row>
    <row r="754" spans="2:13" x14ac:dyDescent="0.3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</row>
    <row r="755" spans="2:13" x14ac:dyDescent="0.3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</row>
    <row r="756" spans="2:13" x14ac:dyDescent="0.3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</row>
    <row r="757" spans="2:13" x14ac:dyDescent="0.3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</row>
    <row r="758" spans="2:13" x14ac:dyDescent="0.3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</row>
    <row r="759" spans="2:13" x14ac:dyDescent="0.3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</row>
    <row r="760" spans="2:13" x14ac:dyDescent="0.3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</row>
    <row r="761" spans="2:13" x14ac:dyDescent="0.3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</row>
    <row r="762" spans="2:13" x14ac:dyDescent="0.3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</row>
    <row r="763" spans="2:13" x14ac:dyDescent="0.3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</row>
    <row r="764" spans="2:13" x14ac:dyDescent="0.3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</row>
    <row r="765" spans="2:13" x14ac:dyDescent="0.3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</row>
    <row r="766" spans="2:13" x14ac:dyDescent="0.3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</row>
    <row r="767" spans="2:13" x14ac:dyDescent="0.3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</row>
    <row r="768" spans="2:13" x14ac:dyDescent="0.3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</row>
    <row r="769" spans="2:13" x14ac:dyDescent="0.3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</row>
    <row r="770" spans="2:13" x14ac:dyDescent="0.3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</row>
    <row r="771" spans="2:13" x14ac:dyDescent="0.3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</row>
    <row r="772" spans="2:13" x14ac:dyDescent="0.3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</row>
    <row r="773" spans="2:13" x14ac:dyDescent="0.3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</row>
    <row r="774" spans="2:13" x14ac:dyDescent="0.3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</row>
    <row r="775" spans="2:13" x14ac:dyDescent="0.3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</row>
    <row r="776" spans="2:13" x14ac:dyDescent="0.3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</row>
    <row r="777" spans="2:13" x14ac:dyDescent="0.3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</row>
    <row r="778" spans="2:13" x14ac:dyDescent="0.3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</row>
    <row r="779" spans="2:13" x14ac:dyDescent="0.3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</row>
    <row r="780" spans="2:13" x14ac:dyDescent="0.3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</row>
    <row r="781" spans="2:13" x14ac:dyDescent="0.3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</row>
    <row r="782" spans="2:13" x14ac:dyDescent="0.3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</row>
    <row r="783" spans="2:13" x14ac:dyDescent="0.3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</row>
    <row r="784" spans="2:13" x14ac:dyDescent="0.3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</row>
    <row r="785" spans="2:13" x14ac:dyDescent="0.3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</row>
    <row r="786" spans="2:13" x14ac:dyDescent="0.3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</row>
    <row r="787" spans="2:13" x14ac:dyDescent="0.3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</row>
    <row r="788" spans="2:13" x14ac:dyDescent="0.3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</row>
    <row r="789" spans="2:13" x14ac:dyDescent="0.3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</row>
    <row r="790" spans="2:13" x14ac:dyDescent="0.3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</row>
    <row r="791" spans="2:13" x14ac:dyDescent="0.3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</row>
    <row r="792" spans="2:13" x14ac:dyDescent="0.3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</row>
    <row r="793" spans="2:13" x14ac:dyDescent="0.3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</row>
    <row r="794" spans="2:13" x14ac:dyDescent="0.3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</row>
    <row r="795" spans="2:13" x14ac:dyDescent="0.3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</row>
    <row r="796" spans="2:13" x14ac:dyDescent="0.3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</row>
    <row r="797" spans="2:13" x14ac:dyDescent="0.3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</row>
    <row r="798" spans="2:13" x14ac:dyDescent="0.3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</row>
    <row r="799" spans="2:13" x14ac:dyDescent="0.3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</row>
    <row r="800" spans="2:13" x14ac:dyDescent="0.3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</row>
    <row r="801" spans="2:13" x14ac:dyDescent="0.3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</row>
    <row r="802" spans="2:13" x14ac:dyDescent="0.3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</row>
    <row r="803" spans="2:13" x14ac:dyDescent="0.3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</row>
    <row r="804" spans="2:13" x14ac:dyDescent="0.3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</row>
    <row r="805" spans="2:13" x14ac:dyDescent="0.3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</row>
    <row r="806" spans="2:13" x14ac:dyDescent="0.3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</row>
    <row r="807" spans="2:13" x14ac:dyDescent="0.3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</row>
    <row r="808" spans="2:13" x14ac:dyDescent="0.3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</row>
    <row r="809" spans="2:13" x14ac:dyDescent="0.3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</row>
    <row r="810" spans="2:13" x14ac:dyDescent="0.3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</row>
    <row r="811" spans="2:13" x14ac:dyDescent="0.3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</row>
    <row r="812" spans="2:13" x14ac:dyDescent="0.3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</row>
    <row r="813" spans="2:13" x14ac:dyDescent="0.3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</row>
    <row r="814" spans="2:13" x14ac:dyDescent="0.3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</row>
    <row r="815" spans="2:13" x14ac:dyDescent="0.3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</row>
    <row r="816" spans="2:13" x14ac:dyDescent="0.3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</row>
    <row r="817" spans="2:13" x14ac:dyDescent="0.3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</row>
    <row r="818" spans="2:13" x14ac:dyDescent="0.3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</row>
    <row r="819" spans="2:13" x14ac:dyDescent="0.3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</row>
    <row r="820" spans="2:13" x14ac:dyDescent="0.3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</row>
    <row r="821" spans="2:13" x14ac:dyDescent="0.3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</row>
    <row r="822" spans="2:13" x14ac:dyDescent="0.3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</row>
    <row r="823" spans="2:13" x14ac:dyDescent="0.3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</row>
    <row r="824" spans="2:13" x14ac:dyDescent="0.3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</row>
    <row r="825" spans="2:13" x14ac:dyDescent="0.3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</row>
    <row r="826" spans="2:13" x14ac:dyDescent="0.3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</row>
    <row r="827" spans="2:13" x14ac:dyDescent="0.3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</row>
    <row r="828" spans="2:13" x14ac:dyDescent="0.3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</row>
    <row r="829" spans="2:13" x14ac:dyDescent="0.3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</row>
    <row r="830" spans="2:13" x14ac:dyDescent="0.3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</row>
    <row r="831" spans="2:13" x14ac:dyDescent="0.3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</row>
    <row r="832" spans="2:13" x14ac:dyDescent="0.3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</row>
    <row r="833" spans="2:13" x14ac:dyDescent="0.3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</row>
    <row r="834" spans="2:13" x14ac:dyDescent="0.3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</row>
    <row r="835" spans="2:13" x14ac:dyDescent="0.3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</row>
    <row r="836" spans="2:13" x14ac:dyDescent="0.3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</row>
    <row r="837" spans="2:13" x14ac:dyDescent="0.3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</row>
    <row r="838" spans="2:13" x14ac:dyDescent="0.3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</row>
    <row r="839" spans="2:13" x14ac:dyDescent="0.3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</row>
    <row r="840" spans="2:13" x14ac:dyDescent="0.3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</row>
    <row r="841" spans="2:13" x14ac:dyDescent="0.3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</row>
    <row r="842" spans="2:13" x14ac:dyDescent="0.3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</row>
  </sheetData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524"/>
  <sheetViews>
    <sheetView topLeftCell="O48" zoomScaleNormal="100" workbookViewId="0">
      <selection activeCell="D7" sqref="D7:S55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102.6640625" style="53" customWidth="1"/>
    <col min="4" max="19" width="11.6640625" style="53" customWidth="1"/>
    <col min="20" max="16384" width="8.88671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2" customHeight="1" thickTop="1" thickBot="1" x14ac:dyDescent="0.35">
      <c r="B2" s="267" t="s">
        <v>376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90"/>
    </row>
    <row r="3" spans="2:19" ht="22.2" customHeight="1" thickTop="1" thickBot="1" x14ac:dyDescent="0.35">
      <c r="B3" s="279" t="s">
        <v>330</v>
      </c>
      <c r="C3" s="282" t="s">
        <v>340</v>
      </c>
      <c r="D3" s="275" t="s">
        <v>86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87" t="s">
        <v>92</v>
      </c>
    </row>
    <row r="4" spans="2:19" ht="22.2" customHeight="1" thickTop="1" thickBot="1" x14ac:dyDescent="0.35">
      <c r="B4" s="314"/>
      <c r="C4" s="283"/>
      <c r="D4" s="275" t="s">
        <v>87</v>
      </c>
      <c r="E4" s="272"/>
      <c r="F4" s="272"/>
      <c r="G4" s="272"/>
      <c r="H4" s="273"/>
      <c r="I4" s="275" t="s">
        <v>88</v>
      </c>
      <c r="J4" s="272"/>
      <c r="K4" s="272"/>
      <c r="L4" s="272"/>
      <c r="M4" s="273"/>
      <c r="N4" s="275" t="s">
        <v>89</v>
      </c>
      <c r="O4" s="272"/>
      <c r="P4" s="272"/>
      <c r="Q4" s="272"/>
      <c r="R4" s="273"/>
      <c r="S4" s="288"/>
    </row>
    <row r="5" spans="2:19" ht="22.2" customHeight="1" thickTop="1" thickBot="1" x14ac:dyDescent="0.35">
      <c r="B5" s="314"/>
      <c r="C5" s="283"/>
      <c r="D5" s="275" t="s">
        <v>83</v>
      </c>
      <c r="E5" s="306"/>
      <c r="F5" s="306"/>
      <c r="G5" s="306"/>
      <c r="H5" s="316" t="s">
        <v>68</v>
      </c>
      <c r="I5" s="275" t="s">
        <v>83</v>
      </c>
      <c r="J5" s="306"/>
      <c r="K5" s="306"/>
      <c r="L5" s="306"/>
      <c r="M5" s="316" t="s">
        <v>68</v>
      </c>
      <c r="N5" s="275" t="s">
        <v>83</v>
      </c>
      <c r="O5" s="306"/>
      <c r="P5" s="306"/>
      <c r="Q5" s="306"/>
      <c r="R5" s="316" t="s">
        <v>68</v>
      </c>
      <c r="S5" s="288"/>
    </row>
    <row r="6" spans="2:19" ht="22.2" customHeight="1" thickTop="1" thickBot="1" x14ac:dyDescent="0.35">
      <c r="B6" s="315"/>
      <c r="C6" s="284"/>
      <c r="D6" s="139" t="s">
        <v>72</v>
      </c>
      <c r="E6" s="84" t="s">
        <v>73</v>
      </c>
      <c r="F6" s="84" t="s">
        <v>74</v>
      </c>
      <c r="G6" s="81" t="s">
        <v>75</v>
      </c>
      <c r="H6" s="317"/>
      <c r="I6" s="139" t="s">
        <v>72</v>
      </c>
      <c r="J6" s="84" t="s">
        <v>73</v>
      </c>
      <c r="K6" s="84" t="s">
        <v>74</v>
      </c>
      <c r="L6" s="81" t="s">
        <v>75</v>
      </c>
      <c r="M6" s="317"/>
      <c r="N6" s="139" t="s">
        <v>72</v>
      </c>
      <c r="O6" s="84" t="s">
        <v>73</v>
      </c>
      <c r="P6" s="84" t="s">
        <v>74</v>
      </c>
      <c r="Q6" s="81" t="s">
        <v>75</v>
      </c>
      <c r="R6" s="317"/>
      <c r="S6" s="289"/>
    </row>
    <row r="7" spans="2:19" ht="22.2" customHeight="1" thickTop="1" thickBot="1" x14ac:dyDescent="0.35">
      <c r="B7" s="94" t="s">
        <v>5</v>
      </c>
      <c r="C7" s="166" t="s">
        <v>111</v>
      </c>
      <c r="D7" s="181">
        <v>48</v>
      </c>
      <c r="E7" s="182">
        <v>16</v>
      </c>
      <c r="F7" s="182">
        <v>2</v>
      </c>
      <c r="G7" s="183">
        <v>0</v>
      </c>
      <c r="H7" s="184">
        <v>66</v>
      </c>
      <c r="I7" s="181">
        <v>549</v>
      </c>
      <c r="J7" s="182">
        <v>381</v>
      </c>
      <c r="K7" s="182">
        <v>19</v>
      </c>
      <c r="L7" s="183">
        <v>0</v>
      </c>
      <c r="M7" s="184">
        <v>949</v>
      </c>
      <c r="N7" s="181">
        <v>345</v>
      </c>
      <c r="O7" s="182">
        <v>166</v>
      </c>
      <c r="P7" s="182">
        <v>23</v>
      </c>
      <c r="Q7" s="183">
        <v>0</v>
      </c>
      <c r="R7" s="184">
        <v>534</v>
      </c>
      <c r="S7" s="184">
        <v>1549</v>
      </c>
    </row>
    <row r="8" spans="2:19" ht="22.2" customHeight="1" thickTop="1" thickBot="1" x14ac:dyDescent="0.35">
      <c r="B8" s="113" t="s">
        <v>7</v>
      </c>
      <c r="C8" s="168" t="s">
        <v>112</v>
      </c>
      <c r="D8" s="181">
        <v>133</v>
      </c>
      <c r="E8" s="182">
        <v>149</v>
      </c>
      <c r="F8" s="182">
        <v>0</v>
      </c>
      <c r="G8" s="183">
        <v>0</v>
      </c>
      <c r="H8" s="184">
        <v>282</v>
      </c>
      <c r="I8" s="181">
        <v>1313</v>
      </c>
      <c r="J8" s="182">
        <v>1365</v>
      </c>
      <c r="K8" s="182">
        <v>25</v>
      </c>
      <c r="L8" s="183">
        <v>0</v>
      </c>
      <c r="M8" s="184">
        <v>2703</v>
      </c>
      <c r="N8" s="181">
        <v>565</v>
      </c>
      <c r="O8" s="182">
        <v>599</v>
      </c>
      <c r="P8" s="182">
        <v>23</v>
      </c>
      <c r="Q8" s="183">
        <v>0</v>
      </c>
      <c r="R8" s="184">
        <v>1187</v>
      </c>
      <c r="S8" s="184">
        <v>4172</v>
      </c>
    </row>
    <row r="9" spans="2:19" ht="22.2" customHeight="1" thickTop="1" x14ac:dyDescent="0.3">
      <c r="B9" s="226" t="s">
        <v>113</v>
      </c>
      <c r="C9" s="167" t="s">
        <v>114</v>
      </c>
      <c r="D9" s="144">
        <v>29</v>
      </c>
      <c r="E9" s="111">
        <v>32</v>
      </c>
      <c r="F9" s="145">
        <v>0</v>
      </c>
      <c r="G9" s="107">
        <v>0</v>
      </c>
      <c r="H9" s="187">
        <v>61</v>
      </c>
      <c r="I9" s="144">
        <v>183</v>
      </c>
      <c r="J9" s="111">
        <v>308</v>
      </c>
      <c r="K9" s="145">
        <v>16</v>
      </c>
      <c r="L9" s="107">
        <v>0</v>
      </c>
      <c r="M9" s="187">
        <v>507</v>
      </c>
      <c r="N9" s="144">
        <v>115</v>
      </c>
      <c r="O9" s="111">
        <v>153</v>
      </c>
      <c r="P9" s="145">
        <v>5</v>
      </c>
      <c r="Q9" s="107">
        <v>0</v>
      </c>
      <c r="R9" s="187">
        <v>273</v>
      </c>
      <c r="S9" s="187">
        <v>841</v>
      </c>
    </row>
    <row r="10" spans="2:19" ht="22.2" customHeight="1" x14ac:dyDescent="0.3">
      <c r="B10" s="226" t="s">
        <v>115</v>
      </c>
      <c r="C10" s="167" t="s">
        <v>116</v>
      </c>
      <c r="D10" s="144">
        <v>6</v>
      </c>
      <c r="E10" s="111">
        <v>27</v>
      </c>
      <c r="F10" s="145">
        <v>0</v>
      </c>
      <c r="G10" s="107">
        <v>0</v>
      </c>
      <c r="H10" s="187">
        <v>33</v>
      </c>
      <c r="I10" s="144">
        <v>78</v>
      </c>
      <c r="J10" s="111">
        <v>175</v>
      </c>
      <c r="K10" s="145">
        <v>2</v>
      </c>
      <c r="L10" s="107">
        <v>0</v>
      </c>
      <c r="M10" s="187">
        <v>255</v>
      </c>
      <c r="N10" s="144">
        <v>39</v>
      </c>
      <c r="O10" s="111">
        <v>88</v>
      </c>
      <c r="P10" s="145">
        <v>6</v>
      </c>
      <c r="Q10" s="107">
        <v>0</v>
      </c>
      <c r="R10" s="187">
        <v>133</v>
      </c>
      <c r="S10" s="187">
        <v>421</v>
      </c>
    </row>
    <row r="11" spans="2:19" ht="22.2" customHeight="1" x14ac:dyDescent="0.25">
      <c r="B11" s="226" t="s">
        <v>117</v>
      </c>
      <c r="C11" s="167" t="s">
        <v>118</v>
      </c>
      <c r="D11" s="144">
        <v>43</v>
      </c>
      <c r="E11" s="111">
        <v>26</v>
      </c>
      <c r="F11" s="145">
        <v>0</v>
      </c>
      <c r="G11" s="107">
        <v>0</v>
      </c>
      <c r="H11" s="187">
        <v>69</v>
      </c>
      <c r="I11" s="144">
        <v>339</v>
      </c>
      <c r="J11" s="111">
        <v>265</v>
      </c>
      <c r="K11" s="145">
        <v>2</v>
      </c>
      <c r="L11" s="107">
        <v>0</v>
      </c>
      <c r="M11" s="187">
        <v>606</v>
      </c>
      <c r="N11" s="144">
        <v>141</v>
      </c>
      <c r="O11" s="111">
        <v>127</v>
      </c>
      <c r="P11" s="145">
        <v>6</v>
      </c>
      <c r="Q11" s="107">
        <v>0</v>
      </c>
      <c r="R11" s="187">
        <v>274</v>
      </c>
      <c r="S11" s="187">
        <v>949</v>
      </c>
    </row>
    <row r="12" spans="2:19" ht="22.2" customHeight="1" x14ac:dyDescent="0.3">
      <c r="B12" s="226" t="s">
        <v>119</v>
      </c>
      <c r="C12" s="167" t="s">
        <v>120</v>
      </c>
      <c r="D12" s="144">
        <v>38</v>
      </c>
      <c r="E12" s="111">
        <v>47</v>
      </c>
      <c r="F12" s="145">
        <v>0</v>
      </c>
      <c r="G12" s="107">
        <v>0</v>
      </c>
      <c r="H12" s="187">
        <v>85</v>
      </c>
      <c r="I12" s="144">
        <v>461</v>
      </c>
      <c r="J12" s="111">
        <v>369</v>
      </c>
      <c r="K12" s="145">
        <v>0</v>
      </c>
      <c r="L12" s="107">
        <v>0</v>
      </c>
      <c r="M12" s="187">
        <v>830</v>
      </c>
      <c r="N12" s="144">
        <v>163</v>
      </c>
      <c r="O12" s="111">
        <v>148</v>
      </c>
      <c r="P12" s="145">
        <v>2</v>
      </c>
      <c r="Q12" s="107">
        <v>0</v>
      </c>
      <c r="R12" s="187">
        <v>313</v>
      </c>
      <c r="S12" s="187">
        <v>1228</v>
      </c>
    </row>
    <row r="13" spans="2:19" ht="22.2" customHeight="1" x14ac:dyDescent="0.25">
      <c r="B13" s="226" t="s">
        <v>121</v>
      </c>
      <c r="C13" s="167" t="s">
        <v>122</v>
      </c>
      <c r="D13" s="144">
        <v>3</v>
      </c>
      <c r="E13" s="111">
        <v>5</v>
      </c>
      <c r="F13" s="145">
        <v>0</v>
      </c>
      <c r="G13" s="107">
        <v>0</v>
      </c>
      <c r="H13" s="187">
        <v>8</v>
      </c>
      <c r="I13" s="144">
        <v>96</v>
      </c>
      <c r="J13" s="111">
        <v>51</v>
      </c>
      <c r="K13" s="145">
        <v>3</v>
      </c>
      <c r="L13" s="107">
        <v>0</v>
      </c>
      <c r="M13" s="187">
        <v>150</v>
      </c>
      <c r="N13" s="144">
        <v>34</v>
      </c>
      <c r="O13" s="111">
        <v>18</v>
      </c>
      <c r="P13" s="145">
        <v>3</v>
      </c>
      <c r="Q13" s="107">
        <v>0</v>
      </c>
      <c r="R13" s="187">
        <v>55</v>
      </c>
      <c r="S13" s="187">
        <v>213</v>
      </c>
    </row>
    <row r="14" spans="2:19" ht="22.2" customHeight="1" x14ac:dyDescent="0.25">
      <c r="B14" s="226" t="s">
        <v>123</v>
      </c>
      <c r="C14" s="167" t="s">
        <v>124</v>
      </c>
      <c r="D14" s="144">
        <v>7</v>
      </c>
      <c r="E14" s="111">
        <v>0</v>
      </c>
      <c r="F14" s="145">
        <v>0</v>
      </c>
      <c r="G14" s="107">
        <v>0</v>
      </c>
      <c r="H14" s="187">
        <v>7</v>
      </c>
      <c r="I14" s="144">
        <v>106</v>
      </c>
      <c r="J14" s="111">
        <v>24</v>
      </c>
      <c r="K14" s="145">
        <v>0</v>
      </c>
      <c r="L14" s="107">
        <v>0</v>
      </c>
      <c r="M14" s="187">
        <v>130</v>
      </c>
      <c r="N14" s="144">
        <v>38</v>
      </c>
      <c r="O14" s="111">
        <v>5</v>
      </c>
      <c r="P14" s="145">
        <v>1</v>
      </c>
      <c r="Q14" s="107">
        <v>0</v>
      </c>
      <c r="R14" s="187">
        <v>44</v>
      </c>
      <c r="S14" s="187">
        <v>181</v>
      </c>
    </row>
    <row r="15" spans="2:19" ht="22.2" customHeight="1" x14ac:dyDescent="0.3">
      <c r="B15" s="226" t="s">
        <v>125</v>
      </c>
      <c r="C15" s="167" t="s">
        <v>126</v>
      </c>
      <c r="D15" s="144">
        <v>1</v>
      </c>
      <c r="E15" s="111">
        <v>4</v>
      </c>
      <c r="F15" s="145">
        <v>0</v>
      </c>
      <c r="G15" s="107">
        <v>0</v>
      </c>
      <c r="H15" s="187">
        <v>5</v>
      </c>
      <c r="I15" s="144">
        <v>21</v>
      </c>
      <c r="J15" s="111">
        <v>90</v>
      </c>
      <c r="K15" s="145">
        <v>1</v>
      </c>
      <c r="L15" s="107">
        <v>0</v>
      </c>
      <c r="M15" s="187">
        <v>112</v>
      </c>
      <c r="N15" s="144">
        <v>19</v>
      </c>
      <c r="O15" s="111">
        <v>24</v>
      </c>
      <c r="P15" s="145">
        <v>0</v>
      </c>
      <c r="Q15" s="107">
        <v>0</v>
      </c>
      <c r="R15" s="187">
        <v>43</v>
      </c>
      <c r="S15" s="187">
        <v>160</v>
      </c>
    </row>
    <row r="16" spans="2:19" ht="22.2" customHeight="1" thickBot="1" x14ac:dyDescent="0.35">
      <c r="B16" s="226" t="s">
        <v>127</v>
      </c>
      <c r="C16" s="167" t="s">
        <v>128</v>
      </c>
      <c r="D16" s="144">
        <v>6</v>
      </c>
      <c r="E16" s="111">
        <v>8</v>
      </c>
      <c r="F16" s="145">
        <v>0</v>
      </c>
      <c r="G16" s="107">
        <v>0</v>
      </c>
      <c r="H16" s="187">
        <v>14</v>
      </c>
      <c r="I16" s="144">
        <v>29</v>
      </c>
      <c r="J16" s="111">
        <v>83</v>
      </c>
      <c r="K16" s="145">
        <v>1</v>
      </c>
      <c r="L16" s="107">
        <v>0</v>
      </c>
      <c r="M16" s="187">
        <v>113</v>
      </c>
      <c r="N16" s="144">
        <v>16</v>
      </c>
      <c r="O16" s="111">
        <v>36</v>
      </c>
      <c r="P16" s="145">
        <v>0</v>
      </c>
      <c r="Q16" s="107">
        <v>0</v>
      </c>
      <c r="R16" s="187">
        <v>52</v>
      </c>
      <c r="S16" s="187">
        <v>179</v>
      </c>
    </row>
    <row r="17" spans="2:19" ht="22.2" customHeight="1" thickTop="1" thickBot="1" x14ac:dyDescent="0.35">
      <c r="B17" s="113" t="s">
        <v>129</v>
      </c>
      <c r="C17" s="168" t="s">
        <v>130</v>
      </c>
      <c r="D17" s="181">
        <v>17</v>
      </c>
      <c r="E17" s="182">
        <v>24</v>
      </c>
      <c r="F17" s="182">
        <v>1</v>
      </c>
      <c r="G17" s="183">
        <v>0</v>
      </c>
      <c r="H17" s="184">
        <v>42</v>
      </c>
      <c r="I17" s="181">
        <v>140</v>
      </c>
      <c r="J17" s="182">
        <v>304</v>
      </c>
      <c r="K17" s="182">
        <v>15</v>
      </c>
      <c r="L17" s="183">
        <v>0</v>
      </c>
      <c r="M17" s="184">
        <v>459</v>
      </c>
      <c r="N17" s="181">
        <v>44</v>
      </c>
      <c r="O17" s="182">
        <v>88</v>
      </c>
      <c r="P17" s="182">
        <v>6</v>
      </c>
      <c r="Q17" s="183">
        <v>0</v>
      </c>
      <c r="R17" s="184">
        <v>138</v>
      </c>
      <c r="S17" s="184">
        <v>639</v>
      </c>
    </row>
    <row r="18" spans="2:19" ht="22.2" customHeight="1" thickTop="1" x14ac:dyDescent="0.3">
      <c r="B18" s="226" t="s">
        <v>131</v>
      </c>
      <c r="C18" s="167" t="s">
        <v>133</v>
      </c>
      <c r="D18" s="144">
        <v>8</v>
      </c>
      <c r="E18" s="111">
        <v>10</v>
      </c>
      <c r="F18" s="145">
        <v>1</v>
      </c>
      <c r="G18" s="107">
        <v>0</v>
      </c>
      <c r="H18" s="187">
        <v>19</v>
      </c>
      <c r="I18" s="144">
        <v>74</v>
      </c>
      <c r="J18" s="111">
        <v>160</v>
      </c>
      <c r="K18" s="145">
        <v>10</v>
      </c>
      <c r="L18" s="107">
        <v>0</v>
      </c>
      <c r="M18" s="187">
        <v>244</v>
      </c>
      <c r="N18" s="144">
        <v>23</v>
      </c>
      <c r="O18" s="111">
        <v>43</v>
      </c>
      <c r="P18" s="145">
        <v>4</v>
      </c>
      <c r="Q18" s="107">
        <v>0</v>
      </c>
      <c r="R18" s="187">
        <v>70</v>
      </c>
      <c r="S18" s="187">
        <v>333</v>
      </c>
    </row>
    <row r="19" spans="2:19" ht="22.2" customHeight="1" x14ac:dyDescent="0.3">
      <c r="B19" s="226" t="s">
        <v>132</v>
      </c>
      <c r="C19" s="167" t="s">
        <v>133</v>
      </c>
      <c r="D19" s="144">
        <v>7</v>
      </c>
      <c r="E19" s="111">
        <v>11</v>
      </c>
      <c r="F19" s="145">
        <v>0</v>
      </c>
      <c r="G19" s="107">
        <v>0</v>
      </c>
      <c r="H19" s="187">
        <v>18</v>
      </c>
      <c r="I19" s="144">
        <v>43</v>
      </c>
      <c r="J19" s="111">
        <v>89</v>
      </c>
      <c r="K19" s="145">
        <v>3</v>
      </c>
      <c r="L19" s="107">
        <v>0</v>
      </c>
      <c r="M19" s="187">
        <v>135</v>
      </c>
      <c r="N19" s="144">
        <v>13</v>
      </c>
      <c r="O19" s="111">
        <v>38</v>
      </c>
      <c r="P19" s="145">
        <v>0</v>
      </c>
      <c r="Q19" s="107">
        <v>0</v>
      </c>
      <c r="R19" s="187">
        <v>51</v>
      </c>
      <c r="S19" s="187">
        <v>204</v>
      </c>
    </row>
    <row r="20" spans="2:19" ht="22.2" customHeight="1" thickBot="1" x14ac:dyDescent="0.3">
      <c r="B20" s="226" t="s">
        <v>134</v>
      </c>
      <c r="C20" s="167" t="s">
        <v>135</v>
      </c>
      <c r="D20" s="144">
        <v>2</v>
      </c>
      <c r="E20" s="111">
        <v>3</v>
      </c>
      <c r="F20" s="145">
        <v>0</v>
      </c>
      <c r="G20" s="107">
        <v>0</v>
      </c>
      <c r="H20" s="187">
        <v>5</v>
      </c>
      <c r="I20" s="144">
        <v>23</v>
      </c>
      <c r="J20" s="111">
        <v>55</v>
      </c>
      <c r="K20" s="145">
        <v>2</v>
      </c>
      <c r="L20" s="107">
        <v>0</v>
      </c>
      <c r="M20" s="187">
        <v>80</v>
      </c>
      <c r="N20" s="144">
        <v>8</v>
      </c>
      <c r="O20" s="111">
        <v>7</v>
      </c>
      <c r="P20" s="145">
        <v>2</v>
      </c>
      <c r="Q20" s="107">
        <v>0</v>
      </c>
      <c r="R20" s="187">
        <v>17</v>
      </c>
      <c r="S20" s="187">
        <v>102</v>
      </c>
    </row>
    <row r="21" spans="2:19" ht="22.2" customHeight="1" thickTop="1" thickBot="1" x14ac:dyDescent="0.35">
      <c r="B21" s="113" t="s">
        <v>136</v>
      </c>
      <c r="C21" s="168" t="s">
        <v>137</v>
      </c>
      <c r="D21" s="181">
        <v>24</v>
      </c>
      <c r="E21" s="182">
        <v>107</v>
      </c>
      <c r="F21" s="182">
        <v>1</v>
      </c>
      <c r="G21" s="183">
        <v>0</v>
      </c>
      <c r="H21" s="184">
        <v>132</v>
      </c>
      <c r="I21" s="181">
        <v>345</v>
      </c>
      <c r="J21" s="182">
        <v>1586</v>
      </c>
      <c r="K21" s="182">
        <v>62</v>
      </c>
      <c r="L21" s="183">
        <v>0</v>
      </c>
      <c r="M21" s="184">
        <v>1993</v>
      </c>
      <c r="N21" s="181">
        <v>185</v>
      </c>
      <c r="O21" s="182">
        <v>682</v>
      </c>
      <c r="P21" s="182">
        <v>48</v>
      </c>
      <c r="Q21" s="183">
        <v>0</v>
      </c>
      <c r="R21" s="184">
        <v>915</v>
      </c>
      <c r="S21" s="184">
        <v>3040</v>
      </c>
    </row>
    <row r="22" spans="2:19" ht="22.2" customHeight="1" thickTop="1" x14ac:dyDescent="0.3">
      <c r="B22" s="226" t="s">
        <v>138</v>
      </c>
      <c r="C22" s="167" t="s">
        <v>139</v>
      </c>
      <c r="D22" s="144">
        <v>11</v>
      </c>
      <c r="E22" s="111">
        <v>61</v>
      </c>
      <c r="F22" s="145">
        <v>0</v>
      </c>
      <c r="G22" s="107">
        <v>0</v>
      </c>
      <c r="H22" s="187">
        <v>72</v>
      </c>
      <c r="I22" s="144">
        <v>205</v>
      </c>
      <c r="J22" s="111">
        <v>934</v>
      </c>
      <c r="K22" s="145">
        <v>40</v>
      </c>
      <c r="L22" s="107">
        <v>0</v>
      </c>
      <c r="M22" s="187">
        <v>1179</v>
      </c>
      <c r="N22" s="144">
        <v>119</v>
      </c>
      <c r="O22" s="111">
        <v>368</v>
      </c>
      <c r="P22" s="145">
        <v>30</v>
      </c>
      <c r="Q22" s="107">
        <v>0</v>
      </c>
      <c r="R22" s="187">
        <v>517</v>
      </c>
      <c r="S22" s="187">
        <v>1768</v>
      </c>
    </row>
    <row r="23" spans="2:19" ht="22.2" customHeight="1" x14ac:dyDescent="0.3">
      <c r="B23" s="226" t="s">
        <v>140</v>
      </c>
      <c r="C23" s="167" t="s">
        <v>139</v>
      </c>
      <c r="D23" s="144">
        <v>8</v>
      </c>
      <c r="E23" s="111">
        <v>31</v>
      </c>
      <c r="F23" s="145">
        <v>1</v>
      </c>
      <c r="G23" s="107">
        <v>0</v>
      </c>
      <c r="H23" s="187">
        <v>40</v>
      </c>
      <c r="I23" s="144">
        <v>99</v>
      </c>
      <c r="J23" s="111">
        <v>471</v>
      </c>
      <c r="K23" s="145">
        <v>17</v>
      </c>
      <c r="L23" s="107">
        <v>0</v>
      </c>
      <c r="M23" s="187">
        <v>587</v>
      </c>
      <c r="N23" s="144">
        <v>50</v>
      </c>
      <c r="O23" s="111">
        <v>216</v>
      </c>
      <c r="P23" s="145">
        <v>12</v>
      </c>
      <c r="Q23" s="107">
        <v>0</v>
      </c>
      <c r="R23" s="187">
        <v>278</v>
      </c>
      <c r="S23" s="187">
        <v>905</v>
      </c>
    </row>
    <row r="24" spans="2:19" ht="22.2" customHeight="1" thickBot="1" x14ac:dyDescent="0.35">
      <c r="B24" s="226" t="s">
        <v>141</v>
      </c>
      <c r="C24" s="167" t="s">
        <v>142</v>
      </c>
      <c r="D24" s="144">
        <v>5</v>
      </c>
      <c r="E24" s="111">
        <v>15</v>
      </c>
      <c r="F24" s="145">
        <v>0</v>
      </c>
      <c r="G24" s="107">
        <v>0</v>
      </c>
      <c r="H24" s="187">
        <v>20</v>
      </c>
      <c r="I24" s="144">
        <v>41</v>
      </c>
      <c r="J24" s="111">
        <v>181</v>
      </c>
      <c r="K24" s="145">
        <v>5</v>
      </c>
      <c r="L24" s="107">
        <v>0</v>
      </c>
      <c r="M24" s="187">
        <v>227</v>
      </c>
      <c r="N24" s="144">
        <v>16</v>
      </c>
      <c r="O24" s="111">
        <v>98</v>
      </c>
      <c r="P24" s="145">
        <v>6</v>
      </c>
      <c r="Q24" s="107">
        <v>0</v>
      </c>
      <c r="R24" s="187">
        <v>120</v>
      </c>
      <c r="S24" s="187">
        <v>367</v>
      </c>
    </row>
    <row r="25" spans="2:19" ht="22.2" customHeight="1" thickTop="1" thickBot="1" x14ac:dyDescent="0.35">
      <c r="B25" s="113" t="s">
        <v>143</v>
      </c>
      <c r="C25" s="168" t="s">
        <v>144</v>
      </c>
      <c r="D25" s="181">
        <v>9</v>
      </c>
      <c r="E25" s="182">
        <v>27</v>
      </c>
      <c r="F25" s="182">
        <v>0</v>
      </c>
      <c r="G25" s="183">
        <v>0</v>
      </c>
      <c r="H25" s="184">
        <v>36</v>
      </c>
      <c r="I25" s="181">
        <v>195</v>
      </c>
      <c r="J25" s="182">
        <v>453</v>
      </c>
      <c r="K25" s="182">
        <v>16</v>
      </c>
      <c r="L25" s="183">
        <v>0</v>
      </c>
      <c r="M25" s="184">
        <v>664</v>
      </c>
      <c r="N25" s="181">
        <v>114</v>
      </c>
      <c r="O25" s="182">
        <v>351</v>
      </c>
      <c r="P25" s="182">
        <v>11</v>
      </c>
      <c r="Q25" s="183">
        <v>1</v>
      </c>
      <c r="R25" s="184">
        <v>477</v>
      </c>
      <c r="S25" s="184">
        <v>1177</v>
      </c>
    </row>
    <row r="26" spans="2:19" ht="22.2" customHeight="1" thickTop="1" x14ac:dyDescent="0.3">
      <c r="B26" s="226" t="s">
        <v>145</v>
      </c>
      <c r="C26" s="167" t="s">
        <v>146</v>
      </c>
      <c r="D26" s="144">
        <v>0</v>
      </c>
      <c r="E26" s="111">
        <v>1</v>
      </c>
      <c r="F26" s="145">
        <v>0</v>
      </c>
      <c r="G26" s="107">
        <v>0</v>
      </c>
      <c r="H26" s="187">
        <v>1</v>
      </c>
      <c r="I26" s="144">
        <v>9</v>
      </c>
      <c r="J26" s="111">
        <v>14</v>
      </c>
      <c r="K26" s="145">
        <v>1</v>
      </c>
      <c r="L26" s="107">
        <v>0</v>
      </c>
      <c r="M26" s="187">
        <v>24</v>
      </c>
      <c r="N26" s="144">
        <v>5</v>
      </c>
      <c r="O26" s="111">
        <v>10</v>
      </c>
      <c r="P26" s="145">
        <v>1</v>
      </c>
      <c r="Q26" s="107">
        <v>1</v>
      </c>
      <c r="R26" s="187">
        <v>17</v>
      </c>
      <c r="S26" s="187">
        <v>42</v>
      </c>
    </row>
    <row r="27" spans="2:19" ht="22.2" customHeight="1" x14ac:dyDescent="0.3">
      <c r="B27" s="226" t="s">
        <v>147</v>
      </c>
      <c r="C27" s="167" t="s">
        <v>148</v>
      </c>
      <c r="D27" s="144">
        <v>3</v>
      </c>
      <c r="E27" s="111">
        <v>20</v>
      </c>
      <c r="F27" s="145">
        <v>0</v>
      </c>
      <c r="G27" s="107">
        <v>0</v>
      </c>
      <c r="H27" s="187">
        <v>23</v>
      </c>
      <c r="I27" s="144">
        <v>110</v>
      </c>
      <c r="J27" s="111">
        <v>319</v>
      </c>
      <c r="K27" s="145">
        <v>10</v>
      </c>
      <c r="L27" s="107">
        <v>0</v>
      </c>
      <c r="M27" s="187">
        <v>439</v>
      </c>
      <c r="N27" s="144">
        <v>68</v>
      </c>
      <c r="O27" s="111">
        <v>277</v>
      </c>
      <c r="P27" s="145">
        <v>8</v>
      </c>
      <c r="Q27" s="107">
        <v>0</v>
      </c>
      <c r="R27" s="187">
        <v>353</v>
      </c>
      <c r="S27" s="187">
        <v>815</v>
      </c>
    </row>
    <row r="28" spans="2:19" ht="22.2" customHeight="1" x14ac:dyDescent="0.3">
      <c r="B28" s="226" t="s">
        <v>149</v>
      </c>
      <c r="C28" s="167" t="s">
        <v>150</v>
      </c>
      <c r="D28" s="144">
        <v>2</v>
      </c>
      <c r="E28" s="111">
        <v>2</v>
      </c>
      <c r="F28" s="145">
        <v>0</v>
      </c>
      <c r="G28" s="107">
        <v>0</v>
      </c>
      <c r="H28" s="187">
        <v>4</v>
      </c>
      <c r="I28" s="144">
        <v>27</v>
      </c>
      <c r="J28" s="111">
        <v>34</v>
      </c>
      <c r="K28" s="145">
        <v>2</v>
      </c>
      <c r="L28" s="107">
        <v>0</v>
      </c>
      <c r="M28" s="187">
        <v>63</v>
      </c>
      <c r="N28" s="144">
        <v>17</v>
      </c>
      <c r="O28" s="111">
        <v>11</v>
      </c>
      <c r="P28" s="145">
        <v>1</v>
      </c>
      <c r="Q28" s="107">
        <v>0</v>
      </c>
      <c r="R28" s="187">
        <v>29</v>
      </c>
      <c r="S28" s="187">
        <v>96</v>
      </c>
    </row>
    <row r="29" spans="2:19" ht="22.2" customHeight="1" x14ac:dyDescent="0.3">
      <c r="B29" s="226" t="s">
        <v>151</v>
      </c>
      <c r="C29" s="167" t="s">
        <v>152</v>
      </c>
      <c r="D29" s="144">
        <v>2</v>
      </c>
      <c r="E29" s="111">
        <v>2</v>
      </c>
      <c r="F29" s="145">
        <v>0</v>
      </c>
      <c r="G29" s="107">
        <v>0</v>
      </c>
      <c r="H29" s="187">
        <v>4</v>
      </c>
      <c r="I29" s="144">
        <v>40</v>
      </c>
      <c r="J29" s="111">
        <v>56</v>
      </c>
      <c r="K29" s="145">
        <v>3</v>
      </c>
      <c r="L29" s="107">
        <v>0</v>
      </c>
      <c r="M29" s="187">
        <v>99</v>
      </c>
      <c r="N29" s="144">
        <v>17</v>
      </c>
      <c r="O29" s="111">
        <v>30</v>
      </c>
      <c r="P29" s="145">
        <v>0</v>
      </c>
      <c r="Q29" s="107">
        <v>0</v>
      </c>
      <c r="R29" s="187">
        <v>47</v>
      </c>
      <c r="S29" s="187">
        <v>150</v>
      </c>
    </row>
    <row r="30" spans="2:19" ht="22.2" customHeight="1" x14ac:dyDescent="0.3">
      <c r="B30" s="226" t="s">
        <v>153</v>
      </c>
      <c r="C30" s="167" t="s">
        <v>154</v>
      </c>
      <c r="D30" s="144">
        <v>0</v>
      </c>
      <c r="E30" s="111">
        <v>1</v>
      </c>
      <c r="F30" s="145">
        <v>0</v>
      </c>
      <c r="G30" s="107">
        <v>0</v>
      </c>
      <c r="H30" s="187">
        <v>1</v>
      </c>
      <c r="I30" s="144">
        <v>2</v>
      </c>
      <c r="J30" s="111">
        <v>16</v>
      </c>
      <c r="K30" s="145">
        <v>0</v>
      </c>
      <c r="L30" s="107">
        <v>0</v>
      </c>
      <c r="M30" s="187">
        <v>18</v>
      </c>
      <c r="N30" s="144">
        <v>5</v>
      </c>
      <c r="O30" s="111">
        <v>11</v>
      </c>
      <c r="P30" s="145">
        <v>1</v>
      </c>
      <c r="Q30" s="107">
        <v>0</v>
      </c>
      <c r="R30" s="187">
        <v>17</v>
      </c>
      <c r="S30" s="187">
        <v>36</v>
      </c>
    </row>
    <row r="31" spans="2:19" ht="22.2" customHeight="1" thickBot="1" x14ac:dyDescent="0.35">
      <c r="B31" s="226" t="s">
        <v>155</v>
      </c>
      <c r="C31" s="167" t="s">
        <v>156</v>
      </c>
      <c r="D31" s="144">
        <v>2</v>
      </c>
      <c r="E31" s="111">
        <v>1</v>
      </c>
      <c r="F31" s="145">
        <v>0</v>
      </c>
      <c r="G31" s="107">
        <v>0</v>
      </c>
      <c r="H31" s="187">
        <v>3</v>
      </c>
      <c r="I31" s="144">
        <v>7</v>
      </c>
      <c r="J31" s="111">
        <v>14</v>
      </c>
      <c r="K31" s="145">
        <v>0</v>
      </c>
      <c r="L31" s="107">
        <v>0</v>
      </c>
      <c r="M31" s="187">
        <v>21</v>
      </c>
      <c r="N31" s="144">
        <v>2</v>
      </c>
      <c r="O31" s="111">
        <v>12</v>
      </c>
      <c r="P31" s="145">
        <v>0</v>
      </c>
      <c r="Q31" s="107">
        <v>0</v>
      </c>
      <c r="R31" s="187">
        <v>14</v>
      </c>
      <c r="S31" s="187">
        <v>38</v>
      </c>
    </row>
    <row r="32" spans="2:19" ht="22.2" customHeight="1" thickTop="1" thickBot="1" x14ac:dyDescent="0.35">
      <c r="B32" s="113" t="s">
        <v>157</v>
      </c>
      <c r="C32" s="168" t="s">
        <v>158</v>
      </c>
      <c r="D32" s="181">
        <v>382</v>
      </c>
      <c r="E32" s="182">
        <v>465</v>
      </c>
      <c r="F32" s="182">
        <v>3</v>
      </c>
      <c r="G32" s="183">
        <v>0</v>
      </c>
      <c r="H32" s="184">
        <v>850</v>
      </c>
      <c r="I32" s="181">
        <v>2904</v>
      </c>
      <c r="J32" s="182">
        <v>4302</v>
      </c>
      <c r="K32" s="182">
        <v>206</v>
      </c>
      <c r="L32" s="183">
        <v>0</v>
      </c>
      <c r="M32" s="184">
        <v>7412</v>
      </c>
      <c r="N32" s="181">
        <v>1097</v>
      </c>
      <c r="O32" s="182">
        <v>1913</v>
      </c>
      <c r="P32" s="182">
        <v>194</v>
      </c>
      <c r="Q32" s="183">
        <v>0</v>
      </c>
      <c r="R32" s="184">
        <v>3204</v>
      </c>
      <c r="S32" s="184">
        <v>11466</v>
      </c>
    </row>
    <row r="33" spans="2:19" ht="22.2" customHeight="1" thickTop="1" x14ac:dyDescent="0.3">
      <c r="B33" s="226" t="s">
        <v>159</v>
      </c>
      <c r="C33" s="167" t="s">
        <v>160</v>
      </c>
      <c r="D33" s="144">
        <v>2</v>
      </c>
      <c r="E33" s="111">
        <v>3</v>
      </c>
      <c r="F33" s="145">
        <v>0</v>
      </c>
      <c r="G33" s="107">
        <v>0</v>
      </c>
      <c r="H33" s="187">
        <v>5</v>
      </c>
      <c r="I33" s="144">
        <v>22</v>
      </c>
      <c r="J33" s="111">
        <v>42</v>
      </c>
      <c r="K33" s="145">
        <v>2</v>
      </c>
      <c r="L33" s="107">
        <v>0</v>
      </c>
      <c r="M33" s="187">
        <v>66</v>
      </c>
      <c r="N33" s="144">
        <v>12</v>
      </c>
      <c r="O33" s="111">
        <v>28</v>
      </c>
      <c r="P33" s="145">
        <v>5</v>
      </c>
      <c r="Q33" s="107">
        <v>0</v>
      </c>
      <c r="R33" s="187">
        <v>45</v>
      </c>
      <c r="S33" s="187">
        <v>116</v>
      </c>
    </row>
    <row r="34" spans="2:19" ht="22.2" customHeight="1" x14ac:dyDescent="0.3">
      <c r="B34" s="226" t="s">
        <v>161</v>
      </c>
      <c r="C34" s="167" t="s">
        <v>162</v>
      </c>
      <c r="D34" s="144">
        <v>15</v>
      </c>
      <c r="E34" s="111">
        <v>60</v>
      </c>
      <c r="F34" s="145">
        <v>0</v>
      </c>
      <c r="G34" s="107">
        <v>0</v>
      </c>
      <c r="H34" s="187">
        <v>75</v>
      </c>
      <c r="I34" s="144">
        <v>243</v>
      </c>
      <c r="J34" s="111">
        <v>691</v>
      </c>
      <c r="K34" s="145">
        <v>71</v>
      </c>
      <c r="L34" s="107">
        <v>0</v>
      </c>
      <c r="M34" s="187">
        <v>1005</v>
      </c>
      <c r="N34" s="144">
        <v>116</v>
      </c>
      <c r="O34" s="111">
        <v>346</v>
      </c>
      <c r="P34" s="145">
        <v>89</v>
      </c>
      <c r="Q34" s="107">
        <v>0</v>
      </c>
      <c r="R34" s="187">
        <v>551</v>
      </c>
      <c r="S34" s="187">
        <v>1631</v>
      </c>
    </row>
    <row r="35" spans="2:19" ht="22.2" customHeight="1" x14ac:dyDescent="0.3">
      <c r="B35" s="226" t="s">
        <v>163</v>
      </c>
      <c r="C35" s="167" t="s">
        <v>164</v>
      </c>
      <c r="D35" s="144">
        <v>52</v>
      </c>
      <c r="E35" s="111">
        <v>45</v>
      </c>
      <c r="F35" s="145">
        <v>0</v>
      </c>
      <c r="G35" s="107">
        <v>0</v>
      </c>
      <c r="H35" s="187">
        <v>97</v>
      </c>
      <c r="I35" s="144">
        <v>341</v>
      </c>
      <c r="J35" s="111">
        <v>647</v>
      </c>
      <c r="K35" s="145">
        <v>29</v>
      </c>
      <c r="L35" s="107">
        <v>0</v>
      </c>
      <c r="M35" s="187">
        <v>1017</v>
      </c>
      <c r="N35" s="144">
        <v>156</v>
      </c>
      <c r="O35" s="111">
        <v>309</v>
      </c>
      <c r="P35" s="145">
        <v>41</v>
      </c>
      <c r="Q35" s="107">
        <v>0</v>
      </c>
      <c r="R35" s="187">
        <v>506</v>
      </c>
      <c r="S35" s="187">
        <v>1620</v>
      </c>
    </row>
    <row r="36" spans="2:19" ht="22.2" customHeight="1" x14ac:dyDescent="0.3">
      <c r="B36" s="226" t="s">
        <v>165</v>
      </c>
      <c r="C36" s="167" t="s">
        <v>166</v>
      </c>
      <c r="D36" s="144">
        <v>81</v>
      </c>
      <c r="E36" s="111">
        <v>115</v>
      </c>
      <c r="F36" s="145">
        <v>0</v>
      </c>
      <c r="G36" s="107">
        <v>0</v>
      </c>
      <c r="H36" s="187">
        <v>196</v>
      </c>
      <c r="I36" s="144">
        <v>546</v>
      </c>
      <c r="J36" s="111">
        <v>738</v>
      </c>
      <c r="K36" s="145">
        <v>26</v>
      </c>
      <c r="L36" s="107">
        <v>0</v>
      </c>
      <c r="M36" s="187">
        <v>1310</v>
      </c>
      <c r="N36" s="144">
        <v>183</v>
      </c>
      <c r="O36" s="111">
        <v>314</v>
      </c>
      <c r="P36" s="145">
        <v>11</v>
      </c>
      <c r="Q36" s="107">
        <v>0</v>
      </c>
      <c r="R36" s="187">
        <v>508</v>
      </c>
      <c r="S36" s="187">
        <v>2014</v>
      </c>
    </row>
    <row r="37" spans="2:19" ht="22.2" customHeight="1" x14ac:dyDescent="0.3">
      <c r="B37" s="226" t="s">
        <v>167</v>
      </c>
      <c r="C37" s="167" t="s">
        <v>168</v>
      </c>
      <c r="D37" s="144">
        <v>194</v>
      </c>
      <c r="E37" s="111">
        <v>172</v>
      </c>
      <c r="F37" s="145">
        <v>1</v>
      </c>
      <c r="G37" s="107">
        <v>0</v>
      </c>
      <c r="H37" s="187">
        <v>367</v>
      </c>
      <c r="I37" s="144">
        <v>1475</v>
      </c>
      <c r="J37" s="111">
        <v>1501</v>
      </c>
      <c r="K37" s="145">
        <v>29</v>
      </c>
      <c r="L37" s="107">
        <v>0</v>
      </c>
      <c r="M37" s="187">
        <v>3005</v>
      </c>
      <c r="N37" s="144">
        <v>497</v>
      </c>
      <c r="O37" s="111">
        <v>616</v>
      </c>
      <c r="P37" s="145">
        <v>17</v>
      </c>
      <c r="Q37" s="107">
        <v>0</v>
      </c>
      <c r="R37" s="187">
        <v>1130</v>
      </c>
      <c r="S37" s="187">
        <v>4502</v>
      </c>
    </row>
    <row r="38" spans="2:19" ht="22.2" customHeight="1" x14ac:dyDescent="0.3">
      <c r="B38" s="226">
        <v>55</v>
      </c>
      <c r="C38" s="167" t="s">
        <v>169</v>
      </c>
      <c r="D38" s="144">
        <v>30</v>
      </c>
      <c r="E38" s="111">
        <v>59</v>
      </c>
      <c r="F38" s="145">
        <v>2</v>
      </c>
      <c r="G38" s="107">
        <v>0</v>
      </c>
      <c r="H38" s="187">
        <v>91</v>
      </c>
      <c r="I38" s="144">
        <v>214</v>
      </c>
      <c r="J38" s="111">
        <v>536</v>
      </c>
      <c r="K38" s="145">
        <v>39</v>
      </c>
      <c r="L38" s="107">
        <v>0</v>
      </c>
      <c r="M38" s="187">
        <v>789</v>
      </c>
      <c r="N38" s="144">
        <v>110</v>
      </c>
      <c r="O38" s="111">
        <v>247</v>
      </c>
      <c r="P38" s="145">
        <v>24</v>
      </c>
      <c r="Q38" s="107">
        <v>0</v>
      </c>
      <c r="R38" s="187">
        <v>381</v>
      </c>
      <c r="S38" s="187">
        <v>1261</v>
      </c>
    </row>
    <row r="39" spans="2:19" ht="22.2" customHeight="1" x14ac:dyDescent="0.3">
      <c r="B39" s="226" t="s">
        <v>170</v>
      </c>
      <c r="C39" s="167" t="s">
        <v>171</v>
      </c>
      <c r="D39" s="144">
        <v>6</v>
      </c>
      <c r="E39" s="111">
        <v>11</v>
      </c>
      <c r="F39" s="145">
        <v>0</v>
      </c>
      <c r="G39" s="107">
        <v>0</v>
      </c>
      <c r="H39" s="187">
        <v>17</v>
      </c>
      <c r="I39" s="144">
        <v>52</v>
      </c>
      <c r="J39" s="111">
        <v>136</v>
      </c>
      <c r="K39" s="145">
        <v>10</v>
      </c>
      <c r="L39" s="107">
        <v>0</v>
      </c>
      <c r="M39" s="187">
        <v>198</v>
      </c>
      <c r="N39" s="144">
        <v>19</v>
      </c>
      <c r="O39" s="111">
        <v>48</v>
      </c>
      <c r="P39" s="145">
        <v>7</v>
      </c>
      <c r="Q39" s="107">
        <v>0</v>
      </c>
      <c r="R39" s="187">
        <v>74</v>
      </c>
      <c r="S39" s="187">
        <v>289</v>
      </c>
    </row>
    <row r="40" spans="2:19" ht="22.2" customHeight="1" thickBot="1" x14ac:dyDescent="0.35">
      <c r="B40" s="226" t="s">
        <v>172</v>
      </c>
      <c r="C40" s="167" t="s">
        <v>173</v>
      </c>
      <c r="D40" s="144">
        <v>2</v>
      </c>
      <c r="E40" s="111">
        <v>0</v>
      </c>
      <c r="F40" s="145">
        <v>0</v>
      </c>
      <c r="G40" s="107">
        <v>0</v>
      </c>
      <c r="H40" s="187">
        <v>2</v>
      </c>
      <c r="I40" s="144">
        <v>11</v>
      </c>
      <c r="J40" s="111">
        <v>11</v>
      </c>
      <c r="K40" s="145">
        <v>0</v>
      </c>
      <c r="L40" s="107">
        <v>0</v>
      </c>
      <c r="M40" s="187">
        <v>22</v>
      </c>
      <c r="N40" s="144">
        <v>4</v>
      </c>
      <c r="O40" s="111">
        <v>5</v>
      </c>
      <c r="P40" s="145">
        <v>0</v>
      </c>
      <c r="Q40" s="107">
        <v>0</v>
      </c>
      <c r="R40" s="187">
        <v>9</v>
      </c>
      <c r="S40" s="187">
        <v>33</v>
      </c>
    </row>
    <row r="41" spans="2:19" ht="22.2" customHeight="1" thickTop="1" thickBot="1" x14ac:dyDescent="0.35">
      <c r="B41" s="113" t="s">
        <v>174</v>
      </c>
      <c r="C41" s="168" t="s">
        <v>175</v>
      </c>
      <c r="D41" s="181">
        <v>200</v>
      </c>
      <c r="E41" s="182">
        <v>473</v>
      </c>
      <c r="F41" s="182">
        <v>4</v>
      </c>
      <c r="G41" s="183">
        <v>0</v>
      </c>
      <c r="H41" s="184">
        <v>677</v>
      </c>
      <c r="I41" s="181">
        <v>1727</v>
      </c>
      <c r="J41" s="182">
        <v>4420</v>
      </c>
      <c r="K41" s="182">
        <v>215</v>
      </c>
      <c r="L41" s="183">
        <v>0</v>
      </c>
      <c r="M41" s="184">
        <v>6362</v>
      </c>
      <c r="N41" s="181">
        <v>867</v>
      </c>
      <c r="O41" s="182">
        <v>2282</v>
      </c>
      <c r="P41" s="182">
        <v>162</v>
      </c>
      <c r="Q41" s="183">
        <v>0</v>
      </c>
      <c r="R41" s="184">
        <v>3311</v>
      </c>
      <c r="S41" s="184">
        <v>10350</v>
      </c>
    </row>
    <row r="42" spans="2:19" ht="22.2" customHeight="1" thickTop="1" x14ac:dyDescent="0.3">
      <c r="B42" s="226" t="s">
        <v>176</v>
      </c>
      <c r="C42" s="167" t="s">
        <v>177</v>
      </c>
      <c r="D42" s="144">
        <v>3</v>
      </c>
      <c r="E42" s="111">
        <v>5</v>
      </c>
      <c r="F42" s="145">
        <v>0</v>
      </c>
      <c r="G42" s="107">
        <v>0</v>
      </c>
      <c r="H42" s="187">
        <v>8</v>
      </c>
      <c r="I42" s="144">
        <v>20</v>
      </c>
      <c r="J42" s="111">
        <v>83</v>
      </c>
      <c r="K42" s="145">
        <v>1</v>
      </c>
      <c r="L42" s="107">
        <v>0</v>
      </c>
      <c r="M42" s="187">
        <v>104</v>
      </c>
      <c r="N42" s="144">
        <v>20</v>
      </c>
      <c r="O42" s="111">
        <v>30</v>
      </c>
      <c r="P42" s="145">
        <v>3</v>
      </c>
      <c r="Q42" s="107">
        <v>0</v>
      </c>
      <c r="R42" s="187">
        <v>53</v>
      </c>
      <c r="S42" s="187">
        <v>165</v>
      </c>
    </row>
    <row r="43" spans="2:19" ht="22.2" customHeight="1" x14ac:dyDescent="0.3">
      <c r="B43" s="226" t="s">
        <v>178</v>
      </c>
      <c r="C43" s="167" t="s">
        <v>179</v>
      </c>
      <c r="D43" s="144">
        <v>0</v>
      </c>
      <c r="E43" s="111">
        <v>8</v>
      </c>
      <c r="F43" s="145">
        <v>1</v>
      </c>
      <c r="G43" s="107">
        <v>0</v>
      </c>
      <c r="H43" s="187">
        <v>9</v>
      </c>
      <c r="I43" s="144">
        <v>27</v>
      </c>
      <c r="J43" s="111">
        <v>94</v>
      </c>
      <c r="K43" s="145">
        <v>7</v>
      </c>
      <c r="L43" s="107">
        <v>0</v>
      </c>
      <c r="M43" s="187">
        <v>128</v>
      </c>
      <c r="N43" s="144">
        <v>29</v>
      </c>
      <c r="O43" s="111">
        <v>86</v>
      </c>
      <c r="P43" s="145">
        <v>7</v>
      </c>
      <c r="Q43" s="107">
        <v>0</v>
      </c>
      <c r="R43" s="187">
        <v>122</v>
      </c>
      <c r="S43" s="187">
        <v>259</v>
      </c>
    </row>
    <row r="44" spans="2:19" ht="22.2" customHeight="1" x14ac:dyDescent="0.3">
      <c r="B44" s="226" t="s">
        <v>180</v>
      </c>
      <c r="C44" s="167" t="s">
        <v>181</v>
      </c>
      <c r="D44" s="144">
        <v>86</v>
      </c>
      <c r="E44" s="111">
        <v>164</v>
      </c>
      <c r="F44" s="145">
        <v>1</v>
      </c>
      <c r="G44" s="107">
        <v>0</v>
      </c>
      <c r="H44" s="187">
        <v>251</v>
      </c>
      <c r="I44" s="144">
        <v>851</v>
      </c>
      <c r="J44" s="111">
        <v>1694</v>
      </c>
      <c r="K44" s="145">
        <v>123</v>
      </c>
      <c r="L44" s="107">
        <v>0</v>
      </c>
      <c r="M44" s="187">
        <v>2668</v>
      </c>
      <c r="N44" s="144">
        <v>433</v>
      </c>
      <c r="O44" s="111">
        <v>1000</v>
      </c>
      <c r="P44" s="145">
        <v>83</v>
      </c>
      <c r="Q44" s="107">
        <v>0</v>
      </c>
      <c r="R44" s="187">
        <v>1516</v>
      </c>
      <c r="S44" s="187">
        <v>4435</v>
      </c>
    </row>
    <row r="45" spans="2:19" ht="22.2" customHeight="1" x14ac:dyDescent="0.3">
      <c r="B45" s="226" t="s">
        <v>182</v>
      </c>
      <c r="C45" s="167" t="s">
        <v>183</v>
      </c>
      <c r="D45" s="144">
        <v>55</v>
      </c>
      <c r="E45" s="111">
        <v>181</v>
      </c>
      <c r="F45" s="145">
        <v>2</v>
      </c>
      <c r="G45" s="107">
        <v>0</v>
      </c>
      <c r="H45" s="187">
        <v>238</v>
      </c>
      <c r="I45" s="144">
        <v>436</v>
      </c>
      <c r="J45" s="111">
        <v>1479</v>
      </c>
      <c r="K45" s="145">
        <v>57</v>
      </c>
      <c r="L45" s="107">
        <v>0</v>
      </c>
      <c r="M45" s="187">
        <v>1972</v>
      </c>
      <c r="N45" s="144">
        <v>185</v>
      </c>
      <c r="O45" s="111">
        <v>603</v>
      </c>
      <c r="P45" s="145">
        <v>39</v>
      </c>
      <c r="Q45" s="107">
        <v>0</v>
      </c>
      <c r="R45" s="187">
        <v>827</v>
      </c>
      <c r="S45" s="187">
        <v>3037</v>
      </c>
    </row>
    <row r="46" spans="2:19" ht="22.2" customHeight="1" x14ac:dyDescent="0.3">
      <c r="B46" s="226" t="s">
        <v>184</v>
      </c>
      <c r="C46" s="167" t="s">
        <v>185</v>
      </c>
      <c r="D46" s="144">
        <v>36</v>
      </c>
      <c r="E46" s="111">
        <v>77</v>
      </c>
      <c r="F46" s="145">
        <v>0</v>
      </c>
      <c r="G46" s="107">
        <v>0</v>
      </c>
      <c r="H46" s="187">
        <v>113</v>
      </c>
      <c r="I46" s="144">
        <v>230</v>
      </c>
      <c r="J46" s="111">
        <v>737</v>
      </c>
      <c r="K46" s="145">
        <v>20</v>
      </c>
      <c r="L46" s="107">
        <v>0</v>
      </c>
      <c r="M46" s="187">
        <v>987</v>
      </c>
      <c r="N46" s="144">
        <v>119</v>
      </c>
      <c r="O46" s="111">
        <v>351</v>
      </c>
      <c r="P46" s="145">
        <v>21</v>
      </c>
      <c r="Q46" s="107">
        <v>0</v>
      </c>
      <c r="R46" s="187">
        <v>491</v>
      </c>
      <c r="S46" s="187">
        <v>1591</v>
      </c>
    </row>
    <row r="47" spans="2:19" ht="22.2" customHeight="1" x14ac:dyDescent="0.3">
      <c r="B47" s="226" t="s">
        <v>186</v>
      </c>
      <c r="C47" s="167" t="s">
        <v>187</v>
      </c>
      <c r="D47" s="144">
        <v>14</v>
      </c>
      <c r="E47" s="111">
        <v>23</v>
      </c>
      <c r="F47" s="145">
        <v>0</v>
      </c>
      <c r="G47" s="107">
        <v>0</v>
      </c>
      <c r="H47" s="187">
        <v>37</v>
      </c>
      <c r="I47" s="144">
        <v>107</v>
      </c>
      <c r="J47" s="111">
        <v>176</v>
      </c>
      <c r="K47" s="145">
        <v>2</v>
      </c>
      <c r="L47" s="107">
        <v>0</v>
      </c>
      <c r="M47" s="187">
        <v>285</v>
      </c>
      <c r="N47" s="144">
        <v>54</v>
      </c>
      <c r="O47" s="111">
        <v>108</v>
      </c>
      <c r="P47" s="145">
        <v>3</v>
      </c>
      <c r="Q47" s="107">
        <v>0</v>
      </c>
      <c r="R47" s="187">
        <v>165</v>
      </c>
      <c r="S47" s="187">
        <v>487</v>
      </c>
    </row>
    <row r="48" spans="2:19" ht="22.2" customHeight="1" x14ac:dyDescent="0.3">
      <c r="B48" s="226" t="s">
        <v>188</v>
      </c>
      <c r="C48" s="167" t="s">
        <v>189</v>
      </c>
      <c r="D48" s="144">
        <v>6</v>
      </c>
      <c r="E48" s="111">
        <v>6</v>
      </c>
      <c r="F48" s="145">
        <v>0</v>
      </c>
      <c r="G48" s="107">
        <v>0</v>
      </c>
      <c r="H48" s="187">
        <v>12</v>
      </c>
      <c r="I48" s="144">
        <v>16</v>
      </c>
      <c r="J48" s="111">
        <v>75</v>
      </c>
      <c r="K48" s="145">
        <v>1</v>
      </c>
      <c r="L48" s="107">
        <v>0</v>
      </c>
      <c r="M48" s="187">
        <v>92</v>
      </c>
      <c r="N48" s="144">
        <v>15</v>
      </c>
      <c r="O48" s="111">
        <v>52</v>
      </c>
      <c r="P48" s="145">
        <v>4</v>
      </c>
      <c r="Q48" s="107">
        <v>0</v>
      </c>
      <c r="R48" s="187">
        <v>71</v>
      </c>
      <c r="S48" s="187">
        <v>175</v>
      </c>
    </row>
    <row r="49" spans="2:19" ht="22.2" customHeight="1" thickBot="1" x14ac:dyDescent="0.35">
      <c r="B49" s="226" t="s">
        <v>190</v>
      </c>
      <c r="C49" s="167" t="s">
        <v>191</v>
      </c>
      <c r="D49" s="144">
        <v>0</v>
      </c>
      <c r="E49" s="111">
        <v>9</v>
      </c>
      <c r="F49" s="145">
        <v>0</v>
      </c>
      <c r="G49" s="107">
        <v>0</v>
      </c>
      <c r="H49" s="187">
        <v>9</v>
      </c>
      <c r="I49" s="144">
        <v>40</v>
      </c>
      <c r="J49" s="111">
        <v>82</v>
      </c>
      <c r="K49" s="145">
        <v>4</v>
      </c>
      <c r="L49" s="107">
        <v>0</v>
      </c>
      <c r="M49" s="187">
        <v>126</v>
      </c>
      <c r="N49" s="144">
        <v>12</v>
      </c>
      <c r="O49" s="111">
        <v>52</v>
      </c>
      <c r="P49" s="145">
        <v>2</v>
      </c>
      <c r="Q49" s="107">
        <v>0</v>
      </c>
      <c r="R49" s="187">
        <v>66</v>
      </c>
      <c r="S49" s="187">
        <v>201</v>
      </c>
    </row>
    <row r="50" spans="2:19" ht="22.2" customHeight="1" thickTop="1" thickBot="1" x14ac:dyDescent="0.35">
      <c r="B50" s="113" t="s">
        <v>192</v>
      </c>
      <c r="C50" s="168" t="s">
        <v>193</v>
      </c>
      <c r="D50" s="181">
        <v>46</v>
      </c>
      <c r="E50" s="182">
        <v>105</v>
      </c>
      <c r="F50" s="182">
        <v>0</v>
      </c>
      <c r="G50" s="183">
        <v>0</v>
      </c>
      <c r="H50" s="184">
        <v>151</v>
      </c>
      <c r="I50" s="181">
        <v>668</v>
      </c>
      <c r="J50" s="182">
        <v>1576</v>
      </c>
      <c r="K50" s="182">
        <v>110</v>
      </c>
      <c r="L50" s="183">
        <v>1</v>
      </c>
      <c r="M50" s="184">
        <v>2355</v>
      </c>
      <c r="N50" s="181">
        <v>409</v>
      </c>
      <c r="O50" s="182">
        <v>768</v>
      </c>
      <c r="P50" s="182">
        <v>92</v>
      </c>
      <c r="Q50" s="183">
        <v>0</v>
      </c>
      <c r="R50" s="184">
        <v>1269</v>
      </c>
      <c r="S50" s="184">
        <v>3775</v>
      </c>
    </row>
    <row r="51" spans="2:19" ht="22.2" customHeight="1" thickTop="1" x14ac:dyDescent="0.3">
      <c r="B51" s="226" t="s">
        <v>194</v>
      </c>
      <c r="C51" s="167" t="s">
        <v>195</v>
      </c>
      <c r="D51" s="144">
        <v>1</v>
      </c>
      <c r="E51" s="111">
        <v>3</v>
      </c>
      <c r="F51" s="145">
        <v>0</v>
      </c>
      <c r="G51" s="107">
        <v>0</v>
      </c>
      <c r="H51" s="187">
        <v>4</v>
      </c>
      <c r="I51" s="144">
        <v>31</v>
      </c>
      <c r="J51" s="111">
        <v>68</v>
      </c>
      <c r="K51" s="145">
        <v>9</v>
      </c>
      <c r="L51" s="107">
        <v>0</v>
      </c>
      <c r="M51" s="187">
        <v>108</v>
      </c>
      <c r="N51" s="144">
        <v>15</v>
      </c>
      <c r="O51" s="111">
        <v>35</v>
      </c>
      <c r="P51" s="145">
        <v>9</v>
      </c>
      <c r="Q51" s="107">
        <v>0</v>
      </c>
      <c r="R51" s="187">
        <v>59</v>
      </c>
      <c r="S51" s="187">
        <v>171</v>
      </c>
    </row>
    <row r="52" spans="2:19" ht="22.2" customHeight="1" x14ac:dyDescent="0.3">
      <c r="B52" s="226" t="s">
        <v>196</v>
      </c>
      <c r="C52" s="167" t="s">
        <v>197</v>
      </c>
      <c r="D52" s="144">
        <v>10</v>
      </c>
      <c r="E52" s="111">
        <v>22</v>
      </c>
      <c r="F52" s="145">
        <v>0</v>
      </c>
      <c r="G52" s="107">
        <v>0</v>
      </c>
      <c r="H52" s="187">
        <v>32</v>
      </c>
      <c r="I52" s="144">
        <v>109</v>
      </c>
      <c r="J52" s="111">
        <v>417</v>
      </c>
      <c r="K52" s="145">
        <v>30</v>
      </c>
      <c r="L52" s="107">
        <v>0</v>
      </c>
      <c r="M52" s="187">
        <v>556</v>
      </c>
      <c r="N52" s="144">
        <v>40</v>
      </c>
      <c r="O52" s="111">
        <v>106</v>
      </c>
      <c r="P52" s="145">
        <v>15</v>
      </c>
      <c r="Q52" s="107">
        <v>0</v>
      </c>
      <c r="R52" s="187">
        <v>161</v>
      </c>
      <c r="S52" s="187">
        <v>749</v>
      </c>
    </row>
    <row r="53" spans="2:19" ht="22.2" customHeight="1" thickBot="1" x14ac:dyDescent="0.35">
      <c r="B53" s="226" t="s">
        <v>198</v>
      </c>
      <c r="C53" s="167" t="s">
        <v>199</v>
      </c>
      <c r="D53" s="144">
        <v>35</v>
      </c>
      <c r="E53" s="111">
        <v>80</v>
      </c>
      <c r="F53" s="145">
        <v>0</v>
      </c>
      <c r="G53" s="107">
        <v>0</v>
      </c>
      <c r="H53" s="187">
        <v>115</v>
      </c>
      <c r="I53" s="144">
        <v>528</v>
      </c>
      <c r="J53" s="111">
        <v>1091</v>
      </c>
      <c r="K53" s="145">
        <v>71</v>
      </c>
      <c r="L53" s="107">
        <v>1</v>
      </c>
      <c r="M53" s="187">
        <v>1691</v>
      </c>
      <c r="N53" s="144">
        <v>354</v>
      </c>
      <c r="O53" s="111">
        <v>627</v>
      </c>
      <c r="P53" s="145">
        <v>68</v>
      </c>
      <c r="Q53" s="107">
        <v>0</v>
      </c>
      <c r="R53" s="187">
        <v>1049</v>
      </c>
      <c r="S53" s="187">
        <v>2855</v>
      </c>
    </row>
    <row r="54" spans="2:19" ht="22.2" customHeight="1" thickTop="1" thickBot="1" x14ac:dyDescent="0.35">
      <c r="B54" s="113" t="s">
        <v>200</v>
      </c>
      <c r="C54" s="168" t="s">
        <v>201</v>
      </c>
      <c r="D54" s="181">
        <v>19</v>
      </c>
      <c r="E54" s="182">
        <v>7</v>
      </c>
      <c r="F54" s="182">
        <v>0</v>
      </c>
      <c r="G54" s="183">
        <v>0</v>
      </c>
      <c r="H54" s="184">
        <v>26</v>
      </c>
      <c r="I54" s="181">
        <v>161</v>
      </c>
      <c r="J54" s="182">
        <v>136</v>
      </c>
      <c r="K54" s="182">
        <v>12</v>
      </c>
      <c r="L54" s="183">
        <v>0</v>
      </c>
      <c r="M54" s="184">
        <v>309</v>
      </c>
      <c r="N54" s="181">
        <v>106</v>
      </c>
      <c r="O54" s="182">
        <v>49</v>
      </c>
      <c r="P54" s="182">
        <v>7</v>
      </c>
      <c r="Q54" s="183">
        <v>0</v>
      </c>
      <c r="R54" s="184">
        <v>162</v>
      </c>
      <c r="S54" s="184">
        <v>497</v>
      </c>
    </row>
    <row r="55" spans="2:19" ht="22.2" customHeight="1" thickTop="1" thickBot="1" x14ac:dyDescent="0.35">
      <c r="B55" s="276" t="s">
        <v>68</v>
      </c>
      <c r="C55" s="357"/>
      <c r="D55" s="149">
        <v>878</v>
      </c>
      <c r="E55" s="124">
        <v>1373</v>
      </c>
      <c r="F55" s="124">
        <v>11</v>
      </c>
      <c r="G55" s="120">
        <v>0</v>
      </c>
      <c r="H55" s="188">
        <v>2262</v>
      </c>
      <c r="I55" s="149">
        <v>8002</v>
      </c>
      <c r="J55" s="124">
        <v>14523</v>
      </c>
      <c r="K55" s="124">
        <v>680</v>
      </c>
      <c r="L55" s="120">
        <v>1</v>
      </c>
      <c r="M55" s="188">
        <v>23206</v>
      </c>
      <c r="N55" s="149">
        <v>3732</v>
      </c>
      <c r="O55" s="124">
        <v>6898</v>
      </c>
      <c r="P55" s="124">
        <v>566</v>
      </c>
      <c r="Q55" s="120">
        <v>1</v>
      </c>
      <c r="R55" s="188">
        <v>11197</v>
      </c>
      <c r="S55" s="188">
        <v>36665</v>
      </c>
    </row>
    <row r="56" spans="2:19" ht="22.2" customHeight="1" thickTop="1" thickBot="1" x14ac:dyDescent="0.35">
      <c r="B56" s="127"/>
      <c r="C56" s="127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2:19" ht="22.2" customHeight="1" thickTop="1" x14ac:dyDescent="0.3">
      <c r="B57" s="151" t="s">
        <v>333</v>
      </c>
      <c r="C57" s="152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</row>
    <row r="58" spans="2:19" ht="22.2" customHeight="1" thickBot="1" x14ac:dyDescent="0.35">
      <c r="B58" s="155" t="s">
        <v>338</v>
      </c>
      <c r="C58" s="156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spans="2:19" ht="15" thickTop="1" x14ac:dyDescent="0.3">
      <c r="B59" s="17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74"/>
    </row>
    <row r="60" spans="2:19" x14ac:dyDescent="0.3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2:19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2:19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2:19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  <row r="490" spans="2:19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</row>
    <row r="491" spans="2:19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</row>
    <row r="492" spans="2:19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</row>
    <row r="493" spans="2:19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</row>
    <row r="494" spans="2:19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</row>
    <row r="495" spans="2:19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</row>
    <row r="496" spans="2:19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</row>
    <row r="497" spans="2:19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</row>
    <row r="498" spans="2:19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</row>
    <row r="499" spans="2:19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</row>
    <row r="500" spans="2:19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</row>
    <row r="501" spans="2:19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</row>
    <row r="502" spans="2:19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</row>
    <row r="503" spans="2:19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</row>
    <row r="504" spans="2:19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</row>
    <row r="505" spans="2:19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</row>
    <row r="506" spans="2:19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</row>
    <row r="507" spans="2:19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</row>
    <row r="508" spans="2:19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</row>
    <row r="509" spans="2:19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</row>
    <row r="510" spans="2:19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</row>
    <row r="511" spans="2:19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</row>
    <row r="512" spans="2:19" x14ac:dyDescent="0.3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</row>
    <row r="513" spans="2:19" x14ac:dyDescent="0.3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</row>
    <row r="514" spans="2:19" x14ac:dyDescent="0.3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</row>
    <row r="515" spans="2:19" x14ac:dyDescent="0.3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</row>
    <row r="516" spans="2:19" x14ac:dyDescent="0.3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</row>
    <row r="517" spans="2:19" x14ac:dyDescent="0.3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</row>
    <row r="518" spans="2:19" x14ac:dyDescent="0.3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</row>
    <row r="519" spans="2:19" x14ac:dyDescent="0.3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</row>
    <row r="520" spans="2:19" x14ac:dyDescent="0.3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</row>
    <row r="521" spans="2:19" x14ac:dyDescent="0.3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</row>
    <row r="522" spans="2:19" x14ac:dyDescent="0.3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</row>
    <row r="523" spans="2:19" x14ac:dyDescent="0.3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</row>
    <row r="524" spans="2:19" x14ac:dyDescent="0.3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</row>
  </sheetData>
  <mergeCells count="15">
    <mergeCell ref="B2:S2"/>
    <mergeCell ref="D5:G5"/>
    <mergeCell ref="H5:H6"/>
    <mergeCell ref="I5:L5"/>
    <mergeCell ref="M5:M6"/>
    <mergeCell ref="N5:Q5"/>
    <mergeCell ref="R5:R6"/>
    <mergeCell ref="B55:C55"/>
    <mergeCell ref="B3:B6"/>
    <mergeCell ref="C3:C6"/>
    <mergeCell ref="D3:R3"/>
    <mergeCell ref="S3:S6"/>
    <mergeCell ref="D4:H4"/>
    <mergeCell ref="I4:M4"/>
    <mergeCell ref="N4:R4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487"/>
  <sheetViews>
    <sheetView topLeftCell="O48" zoomScaleNormal="100" workbookViewId="0">
      <selection activeCell="D7" sqref="D7:S55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102.6640625" style="53" customWidth="1"/>
    <col min="4" max="19" width="11.6640625" style="53" customWidth="1"/>
    <col min="20" max="16384" width="8.88671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2" customHeight="1" thickTop="1" thickBot="1" x14ac:dyDescent="0.35">
      <c r="B2" s="267" t="s">
        <v>377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90"/>
    </row>
    <row r="3" spans="2:19" ht="22.2" customHeight="1" thickTop="1" thickBot="1" x14ac:dyDescent="0.35">
      <c r="B3" s="279" t="s">
        <v>330</v>
      </c>
      <c r="C3" s="282" t="s">
        <v>340</v>
      </c>
      <c r="D3" s="275" t="s">
        <v>86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87" t="s">
        <v>68</v>
      </c>
    </row>
    <row r="4" spans="2:19" ht="22.2" customHeight="1" thickTop="1" thickBot="1" x14ac:dyDescent="0.35">
      <c r="B4" s="314"/>
      <c r="C4" s="283"/>
      <c r="D4" s="275" t="s">
        <v>87</v>
      </c>
      <c r="E4" s="272"/>
      <c r="F4" s="272"/>
      <c r="G4" s="272"/>
      <c r="H4" s="273"/>
      <c r="I4" s="275" t="s">
        <v>88</v>
      </c>
      <c r="J4" s="272"/>
      <c r="K4" s="272"/>
      <c r="L4" s="272"/>
      <c r="M4" s="273"/>
      <c r="N4" s="275" t="s">
        <v>89</v>
      </c>
      <c r="O4" s="272"/>
      <c r="P4" s="272"/>
      <c r="Q4" s="272"/>
      <c r="R4" s="272"/>
      <c r="S4" s="288"/>
    </row>
    <row r="5" spans="2:19" ht="22.2" customHeight="1" thickTop="1" thickBot="1" x14ac:dyDescent="0.35">
      <c r="B5" s="314"/>
      <c r="C5" s="283"/>
      <c r="D5" s="275" t="s">
        <v>83</v>
      </c>
      <c r="E5" s="306"/>
      <c r="F5" s="306"/>
      <c r="G5" s="306"/>
      <c r="H5" s="316" t="s">
        <v>68</v>
      </c>
      <c r="I5" s="275" t="s">
        <v>83</v>
      </c>
      <c r="J5" s="306"/>
      <c r="K5" s="306"/>
      <c r="L5" s="306"/>
      <c r="M5" s="316" t="s">
        <v>68</v>
      </c>
      <c r="N5" s="275" t="s">
        <v>83</v>
      </c>
      <c r="O5" s="306"/>
      <c r="P5" s="306"/>
      <c r="Q5" s="318"/>
      <c r="R5" s="292" t="s">
        <v>68</v>
      </c>
      <c r="S5" s="288"/>
    </row>
    <row r="6" spans="2:19" ht="22.2" customHeight="1" thickTop="1" thickBot="1" x14ac:dyDescent="0.35">
      <c r="B6" s="315"/>
      <c r="C6" s="284"/>
      <c r="D6" s="230" t="s">
        <v>72</v>
      </c>
      <c r="E6" s="231" t="s">
        <v>73</v>
      </c>
      <c r="F6" s="231" t="s">
        <v>74</v>
      </c>
      <c r="G6" s="159" t="s">
        <v>75</v>
      </c>
      <c r="H6" s="358"/>
      <c r="I6" s="230" t="s">
        <v>72</v>
      </c>
      <c r="J6" s="231" t="s">
        <v>73</v>
      </c>
      <c r="K6" s="231" t="s">
        <v>74</v>
      </c>
      <c r="L6" s="159" t="s">
        <v>75</v>
      </c>
      <c r="M6" s="358"/>
      <c r="N6" s="230" t="s">
        <v>72</v>
      </c>
      <c r="O6" s="231" t="s">
        <v>73</v>
      </c>
      <c r="P6" s="231" t="s">
        <v>74</v>
      </c>
      <c r="Q6" s="232" t="s">
        <v>75</v>
      </c>
      <c r="R6" s="274"/>
      <c r="S6" s="288"/>
    </row>
    <row r="7" spans="2:19" ht="22.2" customHeight="1" thickTop="1" thickBot="1" x14ac:dyDescent="0.35">
      <c r="B7" s="94" t="s">
        <v>5</v>
      </c>
      <c r="C7" s="95" t="s">
        <v>111</v>
      </c>
      <c r="D7" s="213">
        <v>5.4669703872437359E-2</v>
      </c>
      <c r="E7" s="190">
        <v>1.1653313911143482E-2</v>
      </c>
      <c r="F7" s="190">
        <v>0.18181818181818182</v>
      </c>
      <c r="G7" s="191">
        <v>0</v>
      </c>
      <c r="H7" s="192">
        <v>2.9177718832891247E-2</v>
      </c>
      <c r="I7" s="213">
        <v>6.8607848037990499E-2</v>
      </c>
      <c r="J7" s="190">
        <v>2.6234249122082214E-2</v>
      </c>
      <c r="K7" s="190">
        <v>2.7941176470588237E-2</v>
      </c>
      <c r="L7" s="191">
        <v>0</v>
      </c>
      <c r="M7" s="192">
        <v>4.0894596225114196E-2</v>
      </c>
      <c r="N7" s="213">
        <v>9.2443729903536984E-2</v>
      </c>
      <c r="O7" s="190">
        <v>2.4064946361264133E-2</v>
      </c>
      <c r="P7" s="190">
        <v>4.0636042402826852E-2</v>
      </c>
      <c r="Q7" s="165">
        <v>0</v>
      </c>
      <c r="R7" s="191">
        <v>4.7691345896222204E-2</v>
      </c>
      <c r="S7" s="192">
        <v>4.2247374880676397E-2</v>
      </c>
    </row>
    <row r="8" spans="2:19" ht="22.2" customHeight="1" thickTop="1" thickBot="1" x14ac:dyDescent="0.35">
      <c r="B8" s="113" t="s">
        <v>7</v>
      </c>
      <c r="C8" s="114" t="s">
        <v>112</v>
      </c>
      <c r="D8" s="213">
        <v>0.1514806378132118</v>
      </c>
      <c r="E8" s="190">
        <v>0.10852148579752367</v>
      </c>
      <c r="F8" s="190">
        <v>0</v>
      </c>
      <c r="G8" s="191">
        <v>0</v>
      </c>
      <c r="H8" s="192">
        <v>0.12466843501326259</v>
      </c>
      <c r="I8" s="213">
        <v>0.16408397900524871</v>
      </c>
      <c r="J8" s="190">
        <v>9.398884527990084E-2</v>
      </c>
      <c r="K8" s="190">
        <v>3.6764705882352942E-2</v>
      </c>
      <c r="L8" s="191">
        <v>0</v>
      </c>
      <c r="M8" s="192">
        <v>0.11647849694044646</v>
      </c>
      <c r="N8" s="213">
        <v>0.15139335476956053</v>
      </c>
      <c r="O8" s="190">
        <v>8.6836764279501308E-2</v>
      </c>
      <c r="P8" s="190">
        <v>4.0636042402826852E-2</v>
      </c>
      <c r="Q8" s="165">
        <v>0</v>
      </c>
      <c r="R8" s="191">
        <v>0.10601053853710815</v>
      </c>
      <c r="S8" s="192">
        <v>0.11378699031774171</v>
      </c>
    </row>
    <row r="9" spans="2:19" ht="22.2" customHeight="1" thickTop="1" x14ac:dyDescent="0.3">
      <c r="B9" s="226" t="s">
        <v>113</v>
      </c>
      <c r="C9" s="106" t="s">
        <v>114</v>
      </c>
      <c r="D9" s="233">
        <v>3.3029612756264239E-2</v>
      </c>
      <c r="E9" s="194">
        <v>2.3306627822286964E-2</v>
      </c>
      <c r="F9" s="195">
        <v>0</v>
      </c>
      <c r="G9" s="214">
        <v>0</v>
      </c>
      <c r="H9" s="197">
        <v>2.6967285587975242E-2</v>
      </c>
      <c r="I9" s="233">
        <v>2.2869282679330166E-2</v>
      </c>
      <c r="J9" s="194">
        <v>2.1207739447772499E-2</v>
      </c>
      <c r="K9" s="195">
        <v>2.3529411764705882E-2</v>
      </c>
      <c r="L9" s="214">
        <v>0</v>
      </c>
      <c r="M9" s="197">
        <v>2.1847797983280185E-2</v>
      </c>
      <c r="N9" s="233">
        <v>3.0814576634512324E-2</v>
      </c>
      <c r="O9" s="194">
        <v>2.2180342128153088E-2</v>
      </c>
      <c r="P9" s="195">
        <v>8.8339222614840993E-3</v>
      </c>
      <c r="Q9" s="234">
        <v>0</v>
      </c>
      <c r="R9" s="216">
        <v>2.4381530767169778E-2</v>
      </c>
      <c r="S9" s="197">
        <v>2.2937406245738444E-2</v>
      </c>
    </row>
    <row r="10" spans="2:19" ht="22.2" customHeight="1" x14ac:dyDescent="0.3">
      <c r="B10" s="226" t="s">
        <v>115</v>
      </c>
      <c r="C10" s="106" t="s">
        <v>116</v>
      </c>
      <c r="D10" s="233">
        <v>6.8337129840546698E-3</v>
      </c>
      <c r="E10" s="194">
        <v>1.9664967225054626E-2</v>
      </c>
      <c r="F10" s="195">
        <v>0</v>
      </c>
      <c r="G10" s="214">
        <v>0</v>
      </c>
      <c r="H10" s="197">
        <v>1.4588859416445624E-2</v>
      </c>
      <c r="I10" s="233">
        <v>9.7475631092226941E-3</v>
      </c>
      <c r="J10" s="194">
        <v>1.2049851958961647E-2</v>
      </c>
      <c r="K10" s="195">
        <v>2.9411764705882353E-3</v>
      </c>
      <c r="L10" s="214">
        <v>0</v>
      </c>
      <c r="M10" s="197">
        <v>1.0988537447211929E-2</v>
      </c>
      <c r="N10" s="233">
        <v>1.045016077170418E-2</v>
      </c>
      <c r="O10" s="194">
        <v>1.2757320962597855E-2</v>
      </c>
      <c r="P10" s="195">
        <v>1.0600706713780919E-2</v>
      </c>
      <c r="Q10" s="234">
        <v>0</v>
      </c>
      <c r="R10" s="216">
        <v>1.187818165580066E-2</v>
      </c>
      <c r="S10" s="197">
        <v>1.1482340106368472E-2</v>
      </c>
    </row>
    <row r="11" spans="2:19" ht="22.2" customHeight="1" x14ac:dyDescent="0.25">
      <c r="B11" s="226" t="s">
        <v>117</v>
      </c>
      <c r="C11" s="106" t="s">
        <v>118</v>
      </c>
      <c r="D11" s="233">
        <v>4.8974943052391799E-2</v>
      </c>
      <c r="E11" s="194">
        <v>1.8936635105608158E-2</v>
      </c>
      <c r="F11" s="195">
        <v>0</v>
      </c>
      <c r="G11" s="214">
        <v>0</v>
      </c>
      <c r="H11" s="197">
        <v>3.0503978779840849E-2</v>
      </c>
      <c r="I11" s="233">
        <v>4.2364408897775555E-2</v>
      </c>
      <c r="J11" s="194">
        <v>1.8246918680713351E-2</v>
      </c>
      <c r="K11" s="195">
        <v>2.9411764705882353E-3</v>
      </c>
      <c r="L11" s="214">
        <v>0</v>
      </c>
      <c r="M11" s="197">
        <v>2.6113936051021289E-2</v>
      </c>
      <c r="N11" s="233">
        <v>3.778135048231511E-2</v>
      </c>
      <c r="O11" s="194">
        <v>1.8411133661930996E-2</v>
      </c>
      <c r="P11" s="195">
        <v>1.0600706713780919E-2</v>
      </c>
      <c r="Q11" s="234">
        <v>0</v>
      </c>
      <c r="R11" s="216">
        <v>2.4470840403679556E-2</v>
      </c>
      <c r="S11" s="197">
        <v>2.5882994681576434E-2</v>
      </c>
    </row>
    <row r="12" spans="2:19" ht="22.2" customHeight="1" x14ac:dyDescent="0.3">
      <c r="B12" s="226" t="s">
        <v>119</v>
      </c>
      <c r="C12" s="106" t="s">
        <v>120</v>
      </c>
      <c r="D12" s="233">
        <v>4.328018223234624E-2</v>
      </c>
      <c r="E12" s="194">
        <v>3.4231609613983978E-2</v>
      </c>
      <c r="F12" s="195">
        <v>0</v>
      </c>
      <c r="G12" s="214">
        <v>0</v>
      </c>
      <c r="H12" s="197">
        <v>3.757736516357206E-2</v>
      </c>
      <c r="I12" s="233">
        <v>5.7610597350662332E-2</v>
      </c>
      <c r="J12" s="194">
        <v>2.5407973559181986E-2</v>
      </c>
      <c r="K12" s="195">
        <v>0</v>
      </c>
      <c r="L12" s="214">
        <v>0</v>
      </c>
      <c r="M12" s="197">
        <v>3.5766612083081961E-2</v>
      </c>
      <c r="N12" s="233">
        <v>4.3676312968917469E-2</v>
      </c>
      <c r="O12" s="194">
        <v>2.14554943461873E-2</v>
      </c>
      <c r="P12" s="195">
        <v>3.5335689045936395E-3</v>
      </c>
      <c r="Q12" s="234">
        <v>0</v>
      </c>
      <c r="R12" s="216">
        <v>2.7953916227560955E-2</v>
      </c>
      <c r="S12" s="197">
        <v>3.3492431474157917E-2</v>
      </c>
    </row>
    <row r="13" spans="2:19" ht="22.2" customHeight="1" x14ac:dyDescent="0.25">
      <c r="B13" s="226" t="s">
        <v>121</v>
      </c>
      <c r="C13" s="106" t="s">
        <v>122</v>
      </c>
      <c r="D13" s="233">
        <v>3.4168564920273349E-3</v>
      </c>
      <c r="E13" s="194">
        <v>3.6416605972323379E-3</v>
      </c>
      <c r="F13" s="195">
        <v>0</v>
      </c>
      <c r="G13" s="214">
        <v>0</v>
      </c>
      <c r="H13" s="197">
        <v>3.5366931918656055E-3</v>
      </c>
      <c r="I13" s="233">
        <v>1.1997000749812546E-2</v>
      </c>
      <c r="J13" s="194">
        <v>3.5116711423259657E-3</v>
      </c>
      <c r="K13" s="195">
        <v>4.4117647058823529E-3</v>
      </c>
      <c r="L13" s="214">
        <v>0</v>
      </c>
      <c r="M13" s="197">
        <v>6.463845557183487E-3</v>
      </c>
      <c r="N13" s="233">
        <v>9.1103965702036445E-3</v>
      </c>
      <c r="O13" s="194">
        <v>2.6094520150768338E-3</v>
      </c>
      <c r="P13" s="195">
        <v>5.3003533568904597E-3</v>
      </c>
      <c r="Q13" s="234">
        <v>0</v>
      </c>
      <c r="R13" s="216">
        <v>4.9120300080378676E-3</v>
      </c>
      <c r="S13" s="197">
        <v>5.8093549706804857E-3</v>
      </c>
    </row>
    <row r="14" spans="2:19" ht="22.2" customHeight="1" x14ac:dyDescent="0.25">
      <c r="B14" s="226" t="s">
        <v>123</v>
      </c>
      <c r="C14" s="106" t="s">
        <v>124</v>
      </c>
      <c r="D14" s="233">
        <v>7.972665148063782E-3</v>
      </c>
      <c r="E14" s="194">
        <v>0</v>
      </c>
      <c r="F14" s="195">
        <v>0</v>
      </c>
      <c r="G14" s="214">
        <v>0</v>
      </c>
      <c r="H14" s="197">
        <v>3.094606542882405E-3</v>
      </c>
      <c r="I14" s="233">
        <v>1.324668832791802E-2</v>
      </c>
      <c r="J14" s="194">
        <v>1.6525511258004544E-3</v>
      </c>
      <c r="K14" s="195">
        <v>0</v>
      </c>
      <c r="L14" s="214">
        <v>0</v>
      </c>
      <c r="M14" s="197">
        <v>5.6019994828923553E-3</v>
      </c>
      <c r="N14" s="233">
        <v>1.0182207931404072E-2</v>
      </c>
      <c r="O14" s="194">
        <v>7.2484778196578719E-4</v>
      </c>
      <c r="P14" s="195">
        <v>1.7667844522968198E-3</v>
      </c>
      <c r="Q14" s="234">
        <v>0</v>
      </c>
      <c r="R14" s="216">
        <v>3.9296240064302934E-3</v>
      </c>
      <c r="S14" s="197">
        <v>4.9365880267284879E-3</v>
      </c>
    </row>
    <row r="15" spans="2:19" ht="22.2" customHeight="1" x14ac:dyDescent="0.3">
      <c r="B15" s="226" t="s">
        <v>125</v>
      </c>
      <c r="C15" s="106" t="s">
        <v>126</v>
      </c>
      <c r="D15" s="233">
        <v>1.1389521640091116E-3</v>
      </c>
      <c r="E15" s="194">
        <v>2.9133284777858705E-3</v>
      </c>
      <c r="F15" s="195">
        <v>0</v>
      </c>
      <c r="G15" s="214">
        <v>0</v>
      </c>
      <c r="H15" s="197">
        <v>2.2104332449160036E-3</v>
      </c>
      <c r="I15" s="233">
        <v>2.6243439140214947E-3</v>
      </c>
      <c r="J15" s="194">
        <v>6.1970667217517046E-3</v>
      </c>
      <c r="K15" s="195">
        <v>1.4705882352941176E-3</v>
      </c>
      <c r="L15" s="214">
        <v>0</v>
      </c>
      <c r="M15" s="197">
        <v>4.8263380160303371E-3</v>
      </c>
      <c r="N15" s="233">
        <v>5.0911039657020362E-3</v>
      </c>
      <c r="O15" s="194">
        <v>3.4792693534357786E-3</v>
      </c>
      <c r="P15" s="195">
        <v>0</v>
      </c>
      <c r="Q15" s="234">
        <v>0</v>
      </c>
      <c r="R15" s="216">
        <v>3.8403143699205144E-3</v>
      </c>
      <c r="S15" s="197">
        <v>4.3638347197599891E-3</v>
      </c>
    </row>
    <row r="16" spans="2:19" ht="22.2" customHeight="1" thickBot="1" x14ac:dyDescent="0.35">
      <c r="B16" s="226" t="s">
        <v>127</v>
      </c>
      <c r="C16" s="106" t="s">
        <v>128</v>
      </c>
      <c r="D16" s="233">
        <v>6.8337129840546698E-3</v>
      </c>
      <c r="E16" s="194">
        <v>5.826656955571741E-3</v>
      </c>
      <c r="F16" s="195">
        <v>0</v>
      </c>
      <c r="G16" s="214">
        <v>0</v>
      </c>
      <c r="H16" s="197">
        <v>6.18921308576481E-3</v>
      </c>
      <c r="I16" s="233">
        <v>3.6240939765058737E-3</v>
      </c>
      <c r="J16" s="194">
        <v>5.7150726433932387E-3</v>
      </c>
      <c r="K16" s="195">
        <v>1.4705882352941176E-3</v>
      </c>
      <c r="L16" s="214">
        <v>0</v>
      </c>
      <c r="M16" s="197">
        <v>4.8694303197448939E-3</v>
      </c>
      <c r="N16" s="233">
        <v>4.2872454448017148E-3</v>
      </c>
      <c r="O16" s="194">
        <v>5.2189040301536677E-3</v>
      </c>
      <c r="P16" s="195">
        <v>0</v>
      </c>
      <c r="Q16" s="234">
        <v>0</v>
      </c>
      <c r="R16" s="216">
        <v>4.6441010985085289E-3</v>
      </c>
      <c r="S16" s="197">
        <v>4.8820400927314881E-3</v>
      </c>
    </row>
    <row r="17" spans="2:19" ht="22.2" customHeight="1" thickTop="1" thickBot="1" x14ac:dyDescent="0.35">
      <c r="B17" s="113" t="s">
        <v>129</v>
      </c>
      <c r="C17" s="114" t="s">
        <v>130</v>
      </c>
      <c r="D17" s="213">
        <v>1.9362186788154899E-2</v>
      </c>
      <c r="E17" s="190">
        <v>1.7479970866715221E-2</v>
      </c>
      <c r="F17" s="190">
        <v>9.0909090909090912E-2</v>
      </c>
      <c r="G17" s="191">
        <v>0</v>
      </c>
      <c r="H17" s="192">
        <v>1.8567639257294426E-2</v>
      </c>
      <c r="I17" s="213">
        <v>1.7495626093476629E-2</v>
      </c>
      <c r="J17" s="190">
        <v>2.0932314260139091E-2</v>
      </c>
      <c r="K17" s="190">
        <v>2.2058823529411766E-2</v>
      </c>
      <c r="L17" s="191">
        <v>0</v>
      </c>
      <c r="M17" s="192">
        <v>1.9779367404981471E-2</v>
      </c>
      <c r="N17" s="213">
        <v>1.1789924973204717E-2</v>
      </c>
      <c r="O17" s="190">
        <v>1.2757320962597855E-2</v>
      </c>
      <c r="P17" s="190">
        <v>1.0600706713780918E-2</v>
      </c>
      <c r="Q17" s="165">
        <v>0</v>
      </c>
      <c r="R17" s="191">
        <v>1.2324729838349559E-2</v>
      </c>
      <c r="S17" s="192">
        <v>1.7428064912041456E-2</v>
      </c>
    </row>
    <row r="18" spans="2:19" ht="22.2" customHeight="1" thickTop="1" x14ac:dyDescent="0.3">
      <c r="B18" s="226" t="s">
        <v>131</v>
      </c>
      <c r="C18" s="106" t="s">
        <v>133</v>
      </c>
      <c r="D18" s="233">
        <v>9.1116173120728925E-3</v>
      </c>
      <c r="E18" s="194">
        <v>7.2833211944646759E-3</v>
      </c>
      <c r="F18" s="195">
        <v>9.0909090909090912E-2</v>
      </c>
      <c r="G18" s="214">
        <v>0</v>
      </c>
      <c r="H18" s="197">
        <v>8.3996463306808128E-3</v>
      </c>
      <c r="I18" s="233">
        <v>9.2476880779805044E-3</v>
      </c>
      <c r="J18" s="194">
        <v>1.1017007505336364E-2</v>
      </c>
      <c r="K18" s="195">
        <v>1.4705882352941176E-2</v>
      </c>
      <c r="L18" s="214">
        <v>0</v>
      </c>
      <c r="M18" s="197">
        <v>1.0514522106351806E-2</v>
      </c>
      <c r="N18" s="233">
        <v>6.1629153269024649E-3</v>
      </c>
      <c r="O18" s="194">
        <v>6.2336909249057701E-3</v>
      </c>
      <c r="P18" s="195">
        <v>7.0671378091872791E-3</v>
      </c>
      <c r="Q18" s="234">
        <v>0</v>
      </c>
      <c r="R18" s="216">
        <v>6.2516745556845587E-3</v>
      </c>
      <c r="S18" s="197">
        <v>9.0822310105004769E-3</v>
      </c>
    </row>
    <row r="19" spans="2:19" ht="22.2" customHeight="1" x14ac:dyDescent="0.3">
      <c r="B19" s="226" t="s">
        <v>132</v>
      </c>
      <c r="C19" s="106" t="s">
        <v>133</v>
      </c>
      <c r="D19" s="233">
        <v>7.972665148063782E-3</v>
      </c>
      <c r="E19" s="194">
        <v>8.0116533139111441E-3</v>
      </c>
      <c r="F19" s="195">
        <v>0</v>
      </c>
      <c r="G19" s="214">
        <v>0</v>
      </c>
      <c r="H19" s="197">
        <v>7.9575596816976128E-3</v>
      </c>
      <c r="I19" s="233">
        <v>5.3736565858535368E-3</v>
      </c>
      <c r="J19" s="194">
        <v>6.1282104248433517E-3</v>
      </c>
      <c r="K19" s="195">
        <v>4.4117647058823529E-3</v>
      </c>
      <c r="L19" s="214">
        <v>0</v>
      </c>
      <c r="M19" s="197">
        <v>5.8174610014651382E-3</v>
      </c>
      <c r="N19" s="233">
        <v>3.4833869239013935E-3</v>
      </c>
      <c r="O19" s="194">
        <v>5.508843142939983E-3</v>
      </c>
      <c r="P19" s="195">
        <v>0</v>
      </c>
      <c r="Q19" s="234">
        <v>0</v>
      </c>
      <c r="R19" s="216">
        <v>4.5547914619987499E-3</v>
      </c>
      <c r="S19" s="197">
        <v>5.5638892676939857E-3</v>
      </c>
    </row>
    <row r="20" spans="2:19" ht="22.2" customHeight="1" thickBot="1" x14ac:dyDescent="0.3">
      <c r="B20" s="226" t="s">
        <v>134</v>
      </c>
      <c r="C20" s="106" t="s">
        <v>135</v>
      </c>
      <c r="D20" s="233">
        <v>2.2779043280182231E-3</v>
      </c>
      <c r="E20" s="194">
        <v>2.1849963583394027E-3</v>
      </c>
      <c r="F20" s="195">
        <v>0</v>
      </c>
      <c r="G20" s="214">
        <v>0</v>
      </c>
      <c r="H20" s="197">
        <v>2.2104332449160036E-3</v>
      </c>
      <c r="I20" s="233">
        <v>2.8742814296425895E-3</v>
      </c>
      <c r="J20" s="194">
        <v>3.7870963299593747E-3</v>
      </c>
      <c r="K20" s="195">
        <v>2.9411764705882353E-3</v>
      </c>
      <c r="L20" s="214">
        <v>0</v>
      </c>
      <c r="M20" s="197">
        <v>3.4473842971645264E-3</v>
      </c>
      <c r="N20" s="233">
        <v>2.1436227224008574E-3</v>
      </c>
      <c r="O20" s="194">
        <v>1.014786894752102E-3</v>
      </c>
      <c r="P20" s="195">
        <v>3.5335689045936395E-3</v>
      </c>
      <c r="Q20" s="234">
        <v>0</v>
      </c>
      <c r="R20" s="216">
        <v>1.51826382066625E-3</v>
      </c>
      <c r="S20" s="197">
        <v>2.7819446338469929E-3</v>
      </c>
    </row>
    <row r="21" spans="2:19" ht="22.2" customHeight="1" thickTop="1" thickBot="1" x14ac:dyDescent="0.35">
      <c r="B21" s="113" t="s">
        <v>136</v>
      </c>
      <c r="C21" s="114" t="s">
        <v>137</v>
      </c>
      <c r="D21" s="213">
        <v>2.7334851936218679E-2</v>
      </c>
      <c r="E21" s="190">
        <v>7.7931536780772026E-2</v>
      </c>
      <c r="F21" s="190">
        <v>9.0909090909090912E-2</v>
      </c>
      <c r="G21" s="191">
        <v>0</v>
      </c>
      <c r="H21" s="192">
        <v>5.8355437665782495E-2</v>
      </c>
      <c r="I21" s="213">
        <v>4.3114221444638841E-2</v>
      </c>
      <c r="J21" s="190">
        <v>0.10920608689664671</v>
      </c>
      <c r="K21" s="190">
        <v>9.1176470588235303E-2</v>
      </c>
      <c r="L21" s="191">
        <v>0</v>
      </c>
      <c r="M21" s="192">
        <v>8.5882961303111266E-2</v>
      </c>
      <c r="N21" s="213">
        <v>4.9571275455519828E-2</v>
      </c>
      <c r="O21" s="190">
        <v>9.8869237460133375E-2</v>
      </c>
      <c r="P21" s="190">
        <v>8.4805653710247356E-2</v>
      </c>
      <c r="Q21" s="165">
        <v>0</v>
      </c>
      <c r="R21" s="191">
        <v>8.1718317406448152E-2</v>
      </c>
      <c r="S21" s="192">
        <v>8.2912859675439793E-2</v>
      </c>
    </row>
    <row r="22" spans="2:19" ht="22.2" customHeight="1" thickTop="1" x14ac:dyDescent="0.3">
      <c r="B22" s="226" t="s">
        <v>138</v>
      </c>
      <c r="C22" s="106" t="s">
        <v>139</v>
      </c>
      <c r="D22" s="233">
        <v>1.2528473804100227E-2</v>
      </c>
      <c r="E22" s="194">
        <v>4.442825928623452E-2</v>
      </c>
      <c r="F22" s="195">
        <v>0</v>
      </c>
      <c r="G22" s="214">
        <v>0</v>
      </c>
      <c r="H22" s="197">
        <v>3.1830238726790451E-2</v>
      </c>
      <c r="I22" s="233">
        <v>2.5618595351162208E-2</v>
      </c>
      <c r="J22" s="194">
        <v>6.431178131240102E-2</v>
      </c>
      <c r="K22" s="195">
        <v>5.8823529411764705E-2</v>
      </c>
      <c r="L22" s="214">
        <v>0</v>
      </c>
      <c r="M22" s="197">
        <v>5.0805826079462206E-2</v>
      </c>
      <c r="N22" s="233">
        <v>3.1886387995712757E-2</v>
      </c>
      <c r="O22" s="194">
        <v>5.3348796752681935E-2</v>
      </c>
      <c r="P22" s="195">
        <v>5.3003533568904596E-2</v>
      </c>
      <c r="Q22" s="234">
        <v>0</v>
      </c>
      <c r="R22" s="216">
        <v>4.6173082075555955E-2</v>
      </c>
      <c r="S22" s="197">
        <v>4.822037365334788E-2</v>
      </c>
    </row>
    <row r="23" spans="2:19" ht="22.2" customHeight="1" x14ac:dyDescent="0.3">
      <c r="B23" s="226" t="s">
        <v>140</v>
      </c>
      <c r="C23" s="106" t="s">
        <v>139</v>
      </c>
      <c r="D23" s="233">
        <v>9.1116173120728925E-3</v>
      </c>
      <c r="E23" s="194">
        <v>2.2578295702840496E-2</v>
      </c>
      <c r="F23" s="195">
        <v>9.0909090909090912E-2</v>
      </c>
      <c r="G23" s="214">
        <v>0</v>
      </c>
      <c r="H23" s="197">
        <v>1.7683465959328029E-2</v>
      </c>
      <c r="I23" s="233">
        <v>1.2371907023244189E-2</v>
      </c>
      <c r="J23" s="194">
        <v>3.2431315843833922E-2</v>
      </c>
      <c r="K23" s="195">
        <v>2.5000000000000001E-2</v>
      </c>
      <c r="L23" s="214">
        <v>0</v>
      </c>
      <c r="M23" s="197">
        <v>2.5295182280444712E-2</v>
      </c>
      <c r="N23" s="233">
        <v>1.3397642015005359E-2</v>
      </c>
      <c r="O23" s="194">
        <v>3.1313424180922006E-2</v>
      </c>
      <c r="P23" s="195">
        <v>2.1201413427561839E-2</v>
      </c>
      <c r="Q23" s="234">
        <v>0</v>
      </c>
      <c r="R23" s="216">
        <v>2.4828078949718675E-2</v>
      </c>
      <c r="S23" s="197">
        <v>2.4682940133642438E-2</v>
      </c>
    </row>
    <row r="24" spans="2:19" ht="22.2" customHeight="1" thickBot="1" x14ac:dyDescent="0.35">
      <c r="B24" s="226" t="s">
        <v>141</v>
      </c>
      <c r="C24" s="106" t="s">
        <v>142</v>
      </c>
      <c r="D24" s="233">
        <v>5.6947608200455585E-3</v>
      </c>
      <c r="E24" s="194">
        <v>1.0924981791697014E-2</v>
      </c>
      <c r="F24" s="195">
        <v>0</v>
      </c>
      <c r="G24" s="214">
        <v>0</v>
      </c>
      <c r="H24" s="197">
        <v>8.8417329796640146E-3</v>
      </c>
      <c r="I24" s="233">
        <v>5.1237190702324419E-3</v>
      </c>
      <c r="J24" s="194">
        <v>1.246298974041176E-2</v>
      </c>
      <c r="K24" s="195">
        <v>7.3529411764705881E-3</v>
      </c>
      <c r="L24" s="214">
        <v>0</v>
      </c>
      <c r="M24" s="197">
        <v>9.7819529432043445E-3</v>
      </c>
      <c r="N24" s="233">
        <v>4.2872454448017148E-3</v>
      </c>
      <c r="O24" s="194">
        <v>1.4207016526529429E-2</v>
      </c>
      <c r="P24" s="195">
        <v>1.0600706713780919E-2</v>
      </c>
      <c r="Q24" s="234">
        <v>0</v>
      </c>
      <c r="R24" s="216">
        <v>1.0717156381173529E-2</v>
      </c>
      <c r="S24" s="197">
        <v>1.0009545888449475E-2</v>
      </c>
    </row>
    <row r="25" spans="2:19" ht="22.2" customHeight="1" thickTop="1" thickBot="1" x14ac:dyDescent="0.35">
      <c r="B25" s="113" t="s">
        <v>143</v>
      </c>
      <c r="C25" s="114" t="s">
        <v>144</v>
      </c>
      <c r="D25" s="213">
        <v>1.0250569476082003E-2</v>
      </c>
      <c r="E25" s="190">
        <v>1.966496722505463E-2</v>
      </c>
      <c r="F25" s="190">
        <v>0</v>
      </c>
      <c r="G25" s="191">
        <v>0</v>
      </c>
      <c r="H25" s="192">
        <v>1.5915119363395226E-2</v>
      </c>
      <c r="I25" s="213">
        <v>2.4368907773056735E-2</v>
      </c>
      <c r="J25" s="190">
        <v>3.1191902499483573E-2</v>
      </c>
      <c r="K25" s="190">
        <v>2.3529411764705882E-2</v>
      </c>
      <c r="L25" s="191">
        <v>0</v>
      </c>
      <c r="M25" s="192">
        <v>2.8613289666465567E-2</v>
      </c>
      <c r="N25" s="213">
        <v>3.0546623794212219E-2</v>
      </c>
      <c r="O25" s="190">
        <v>5.0884314293998256E-2</v>
      </c>
      <c r="P25" s="190">
        <v>1.9434628975265014E-2</v>
      </c>
      <c r="Q25" s="165">
        <v>1</v>
      </c>
      <c r="R25" s="191">
        <v>4.2600696615164781E-2</v>
      </c>
      <c r="S25" s="192">
        <v>3.2101459157234419E-2</v>
      </c>
    </row>
    <row r="26" spans="2:19" ht="22.2" customHeight="1" thickTop="1" x14ac:dyDescent="0.3">
      <c r="B26" s="226" t="s">
        <v>145</v>
      </c>
      <c r="C26" s="106" t="s">
        <v>146</v>
      </c>
      <c r="D26" s="233">
        <v>0</v>
      </c>
      <c r="E26" s="194">
        <v>7.2833211944646763E-4</v>
      </c>
      <c r="F26" s="195">
        <v>0</v>
      </c>
      <c r="G26" s="214">
        <v>0</v>
      </c>
      <c r="H26" s="197">
        <v>4.4208664898320068E-4</v>
      </c>
      <c r="I26" s="233">
        <v>1.1247188202949262E-3</v>
      </c>
      <c r="J26" s="194">
        <v>9.6398815671693179E-4</v>
      </c>
      <c r="K26" s="195">
        <v>1.4705882352941176E-3</v>
      </c>
      <c r="L26" s="214">
        <v>0</v>
      </c>
      <c r="M26" s="197">
        <v>1.0342152891493579E-3</v>
      </c>
      <c r="N26" s="233">
        <v>1.3397642015005359E-3</v>
      </c>
      <c r="O26" s="194">
        <v>1.4496955639315744E-3</v>
      </c>
      <c r="P26" s="195">
        <v>1.7667844522968198E-3</v>
      </c>
      <c r="Q26" s="234">
        <v>1</v>
      </c>
      <c r="R26" s="216">
        <v>1.51826382066625E-3</v>
      </c>
      <c r="S26" s="197">
        <v>1.1455066139369971E-3</v>
      </c>
    </row>
    <row r="27" spans="2:19" ht="22.2" customHeight="1" x14ac:dyDescent="0.3">
      <c r="B27" s="226" t="s">
        <v>147</v>
      </c>
      <c r="C27" s="106" t="s">
        <v>148</v>
      </c>
      <c r="D27" s="233">
        <v>3.4168564920273349E-3</v>
      </c>
      <c r="E27" s="194">
        <v>1.4566642388929352E-2</v>
      </c>
      <c r="F27" s="195">
        <v>0</v>
      </c>
      <c r="G27" s="214">
        <v>0</v>
      </c>
      <c r="H27" s="197">
        <v>1.0167992926613616E-2</v>
      </c>
      <c r="I27" s="233">
        <v>1.374656335916021E-2</v>
      </c>
      <c r="J27" s="194">
        <v>2.1965158713764373E-2</v>
      </c>
      <c r="K27" s="195">
        <v>1.4705882352941176E-2</v>
      </c>
      <c r="L27" s="214">
        <v>0</v>
      </c>
      <c r="M27" s="197">
        <v>1.8917521330690339E-2</v>
      </c>
      <c r="N27" s="233">
        <v>1.8220793140407289E-2</v>
      </c>
      <c r="O27" s="194">
        <v>4.015656712090461E-2</v>
      </c>
      <c r="P27" s="195">
        <v>1.4134275618374558E-2</v>
      </c>
      <c r="Q27" s="234">
        <v>0</v>
      </c>
      <c r="R27" s="216">
        <v>3.1526301687952132E-2</v>
      </c>
      <c r="S27" s="197">
        <v>2.2228283103777443E-2</v>
      </c>
    </row>
    <row r="28" spans="2:19" ht="22.2" customHeight="1" x14ac:dyDescent="0.3">
      <c r="B28" s="226" t="s">
        <v>149</v>
      </c>
      <c r="C28" s="106" t="s">
        <v>150</v>
      </c>
      <c r="D28" s="233">
        <v>2.2779043280182231E-3</v>
      </c>
      <c r="E28" s="194">
        <v>1.4566642388929353E-3</v>
      </c>
      <c r="F28" s="195">
        <v>0</v>
      </c>
      <c r="G28" s="214">
        <v>0</v>
      </c>
      <c r="H28" s="197">
        <v>1.7683465959328027E-3</v>
      </c>
      <c r="I28" s="233">
        <v>3.3741564608847788E-3</v>
      </c>
      <c r="J28" s="194">
        <v>2.341114094883977E-3</v>
      </c>
      <c r="K28" s="195">
        <v>2.9411764705882353E-3</v>
      </c>
      <c r="L28" s="214">
        <v>0</v>
      </c>
      <c r="M28" s="197">
        <v>2.7148151340170646E-3</v>
      </c>
      <c r="N28" s="233">
        <v>4.5551982851018222E-3</v>
      </c>
      <c r="O28" s="194">
        <v>1.5946651203247318E-3</v>
      </c>
      <c r="P28" s="195">
        <v>1.7667844522968198E-3</v>
      </c>
      <c r="Q28" s="234">
        <v>0</v>
      </c>
      <c r="R28" s="216">
        <v>2.5899794587836028E-3</v>
      </c>
      <c r="S28" s="197">
        <v>2.6183008318559934E-3</v>
      </c>
    </row>
    <row r="29" spans="2:19" ht="22.2" customHeight="1" x14ac:dyDescent="0.3">
      <c r="B29" s="226" t="s">
        <v>151</v>
      </c>
      <c r="C29" s="106" t="s">
        <v>152</v>
      </c>
      <c r="D29" s="233">
        <v>2.2779043280182231E-3</v>
      </c>
      <c r="E29" s="194">
        <v>1.4566642388929353E-3</v>
      </c>
      <c r="F29" s="195">
        <v>0</v>
      </c>
      <c r="G29" s="214">
        <v>0</v>
      </c>
      <c r="H29" s="197">
        <v>1.7683465959328027E-3</v>
      </c>
      <c r="I29" s="233">
        <v>4.9987503124218945E-3</v>
      </c>
      <c r="J29" s="194">
        <v>3.8559526268677272E-3</v>
      </c>
      <c r="K29" s="195">
        <v>4.4117647058823529E-3</v>
      </c>
      <c r="L29" s="214">
        <v>0</v>
      </c>
      <c r="M29" s="197">
        <v>4.2661380677411018E-3</v>
      </c>
      <c r="N29" s="233">
        <v>4.5551982851018222E-3</v>
      </c>
      <c r="O29" s="194">
        <v>4.3490866917947233E-3</v>
      </c>
      <c r="P29" s="195">
        <v>0</v>
      </c>
      <c r="Q29" s="234">
        <v>0</v>
      </c>
      <c r="R29" s="216">
        <v>4.1975529159596322E-3</v>
      </c>
      <c r="S29" s="197">
        <v>4.09109504977499E-3</v>
      </c>
    </row>
    <row r="30" spans="2:19" ht="22.2" customHeight="1" x14ac:dyDescent="0.3">
      <c r="B30" s="226" t="s">
        <v>153</v>
      </c>
      <c r="C30" s="106" t="s">
        <v>154</v>
      </c>
      <c r="D30" s="233">
        <v>0</v>
      </c>
      <c r="E30" s="194">
        <v>7.2833211944646763E-4</v>
      </c>
      <c r="F30" s="195">
        <v>0</v>
      </c>
      <c r="G30" s="214">
        <v>0</v>
      </c>
      <c r="H30" s="197">
        <v>4.4208664898320068E-4</v>
      </c>
      <c r="I30" s="233">
        <v>2.4993751562109475E-4</v>
      </c>
      <c r="J30" s="194">
        <v>1.1017007505336363E-3</v>
      </c>
      <c r="K30" s="195">
        <v>0</v>
      </c>
      <c r="L30" s="214">
        <v>0</v>
      </c>
      <c r="M30" s="197">
        <v>7.7566146686201842E-4</v>
      </c>
      <c r="N30" s="233">
        <v>1.3397642015005359E-3</v>
      </c>
      <c r="O30" s="194">
        <v>1.5946651203247318E-3</v>
      </c>
      <c r="P30" s="195">
        <v>1.7667844522968198E-3</v>
      </c>
      <c r="Q30" s="234">
        <v>0</v>
      </c>
      <c r="R30" s="216">
        <v>1.51826382066625E-3</v>
      </c>
      <c r="S30" s="197">
        <v>9.8186281194599765E-4</v>
      </c>
    </row>
    <row r="31" spans="2:19" ht="22.2" customHeight="1" thickBot="1" x14ac:dyDescent="0.35">
      <c r="B31" s="226" t="s">
        <v>155</v>
      </c>
      <c r="C31" s="106" t="s">
        <v>156</v>
      </c>
      <c r="D31" s="233">
        <v>2.2779043280182231E-3</v>
      </c>
      <c r="E31" s="194">
        <v>7.2833211944646763E-4</v>
      </c>
      <c r="F31" s="195">
        <v>0</v>
      </c>
      <c r="G31" s="214">
        <v>0</v>
      </c>
      <c r="H31" s="197">
        <v>1.3262599469496021E-3</v>
      </c>
      <c r="I31" s="233">
        <v>8.7478130467383156E-4</v>
      </c>
      <c r="J31" s="194">
        <v>9.6398815671693179E-4</v>
      </c>
      <c r="K31" s="195">
        <v>0</v>
      </c>
      <c r="L31" s="214">
        <v>0</v>
      </c>
      <c r="M31" s="197">
        <v>9.0493837800568815E-4</v>
      </c>
      <c r="N31" s="233">
        <v>5.3590568060021436E-4</v>
      </c>
      <c r="O31" s="194">
        <v>1.7396346767178893E-3</v>
      </c>
      <c r="P31" s="195">
        <v>0</v>
      </c>
      <c r="Q31" s="234">
        <v>0</v>
      </c>
      <c r="R31" s="216">
        <v>1.2503349111369117E-3</v>
      </c>
      <c r="S31" s="197">
        <v>1.0364107459429975E-3</v>
      </c>
    </row>
    <row r="32" spans="2:19" ht="22.2" customHeight="1" thickTop="1" thickBot="1" x14ac:dyDescent="0.35">
      <c r="B32" s="113" t="s">
        <v>157</v>
      </c>
      <c r="C32" s="114" t="s">
        <v>158</v>
      </c>
      <c r="D32" s="213">
        <v>0.43507972665148065</v>
      </c>
      <c r="E32" s="190">
        <v>0.3386744355426074</v>
      </c>
      <c r="F32" s="190">
        <v>0.27272727272727271</v>
      </c>
      <c r="G32" s="191">
        <v>0</v>
      </c>
      <c r="H32" s="192">
        <v>0.37577365163572063</v>
      </c>
      <c r="I32" s="213">
        <v>0.36290927268182954</v>
      </c>
      <c r="J32" s="190">
        <v>0.29621978929973147</v>
      </c>
      <c r="K32" s="190">
        <v>0.30294117647058827</v>
      </c>
      <c r="L32" s="191">
        <v>0</v>
      </c>
      <c r="M32" s="192">
        <v>0.31940015513229331</v>
      </c>
      <c r="N32" s="213">
        <v>0.29394426580921768</v>
      </c>
      <c r="O32" s="190">
        <v>0.2773267613801102</v>
      </c>
      <c r="P32" s="190">
        <v>0.34275618374558309</v>
      </c>
      <c r="Q32" s="165">
        <v>0</v>
      </c>
      <c r="R32" s="191">
        <v>0.28614807537733317</v>
      </c>
      <c r="S32" s="192">
        <v>0.31272330560480016</v>
      </c>
    </row>
    <row r="33" spans="2:19" ht="22.2" customHeight="1" thickTop="1" x14ac:dyDescent="0.3">
      <c r="B33" s="226" t="s">
        <v>159</v>
      </c>
      <c r="C33" s="106" t="s">
        <v>160</v>
      </c>
      <c r="D33" s="233">
        <v>2.2779043280182231E-3</v>
      </c>
      <c r="E33" s="194">
        <v>2.1849963583394027E-3</v>
      </c>
      <c r="F33" s="195">
        <v>0</v>
      </c>
      <c r="G33" s="214">
        <v>0</v>
      </c>
      <c r="H33" s="197">
        <v>2.2104332449160036E-3</v>
      </c>
      <c r="I33" s="233">
        <v>2.7493126718320421E-3</v>
      </c>
      <c r="J33" s="194">
        <v>2.8919644701507954E-3</v>
      </c>
      <c r="K33" s="195">
        <v>2.9411764705882353E-3</v>
      </c>
      <c r="L33" s="214">
        <v>0</v>
      </c>
      <c r="M33" s="197">
        <v>2.8440920451607344E-3</v>
      </c>
      <c r="N33" s="233">
        <v>3.2154340836012861E-3</v>
      </c>
      <c r="O33" s="194">
        <v>4.059147579008408E-3</v>
      </c>
      <c r="P33" s="195">
        <v>8.8339222614840993E-3</v>
      </c>
      <c r="Q33" s="234">
        <v>0</v>
      </c>
      <c r="R33" s="216">
        <v>4.0189336429400733E-3</v>
      </c>
      <c r="S33" s="197">
        <v>3.163780171825992E-3</v>
      </c>
    </row>
    <row r="34" spans="2:19" ht="22.2" customHeight="1" x14ac:dyDescent="0.3">
      <c r="B34" s="226" t="s">
        <v>161</v>
      </c>
      <c r="C34" s="106" t="s">
        <v>162</v>
      </c>
      <c r="D34" s="233">
        <v>1.7084282460136675E-2</v>
      </c>
      <c r="E34" s="194">
        <v>4.3699927166788055E-2</v>
      </c>
      <c r="F34" s="195">
        <v>0</v>
      </c>
      <c r="G34" s="214">
        <v>0</v>
      </c>
      <c r="H34" s="197">
        <v>3.3156498673740056E-2</v>
      </c>
      <c r="I34" s="233">
        <v>3.0367408147963008E-2</v>
      </c>
      <c r="J34" s="194">
        <v>4.7579701163671419E-2</v>
      </c>
      <c r="K34" s="195">
        <v>0.10441176470588236</v>
      </c>
      <c r="L34" s="214">
        <v>0</v>
      </c>
      <c r="M34" s="197">
        <v>4.3307765233129361E-2</v>
      </c>
      <c r="N34" s="233">
        <v>3.1082529474812434E-2</v>
      </c>
      <c r="O34" s="194">
        <v>5.0159466512032472E-2</v>
      </c>
      <c r="P34" s="195">
        <v>0.15724381625441697</v>
      </c>
      <c r="Q34" s="234">
        <v>0</v>
      </c>
      <c r="R34" s="216">
        <v>4.9209609716888453E-2</v>
      </c>
      <c r="S34" s="197">
        <v>4.4483840174553389E-2</v>
      </c>
    </row>
    <row r="35" spans="2:19" ht="22.2" customHeight="1" x14ac:dyDescent="0.3">
      <c r="B35" s="226" t="s">
        <v>163</v>
      </c>
      <c r="C35" s="106" t="s">
        <v>164</v>
      </c>
      <c r="D35" s="233">
        <v>5.9225512528473807E-2</v>
      </c>
      <c r="E35" s="194">
        <v>3.2774945375091041E-2</v>
      </c>
      <c r="F35" s="195">
        <v>0</v>
      </c>
      <c r="G35" s="214">
        <v>0</v>
      </c>
      <c r="H35" s="197">
        <v>4.2882404951370467E-2</v>
      </c>
      <c r="I35" s="233">
        <v>4.2614346413396648E-2</v>
      </c>
      <c r="J35" s="194">
        <v>4.4550024099703919E-2</v>
      </c>
      <c r="K35" s="195">
        <v>4.2647058823529413E-2</v>
      </c>
      <c r="L35" s="214">
        <v>0</v>
      </c>
      <c r="M35" s="197">
        <v>4.3824872877704042E-2</v>
      </c>
      <c r="N35" s="233">
        <v>4.1800643086816719E-2</v>
      </c>
      <c r="O35" s="194">
        <v>4.4795592925485649E-2</v>
      </c>
      <c r="P35" s="195">
        <v>7.2438162544169613E-2</v>
      </c>
      <c r="Q35" s="234">
        <v>0</v>
      </c>
      <c r="R35" s="216">
        <v>4.5190676073948381E-2</v>
      </c>
      <c r="S35" s="197">
        <v>4.4183826537569887E-2</v>
      </c>
    </row>
    <row r="36" spans="2:19" ht="22.2" customHeight="1" x14ac:dyDescent="0.3">
      <c r="B36" s="226" t="s">
        <v>165</v>
      </c>
      <c r="C36" s="106" t="s">
        <v>166</v>
      </c>
      <c r="D36" s="233">
        <v>9.2255125284738046E-2</v>
      </c>
      <c r="E36" s="194">
        <v>8.3758193736343772E-2</v>
      </c>
      <c r="F36" s="195">
        <v>0</v>
      </c>
      <c r="G36" s="214">
        <v>0</v>
      </c>
      <c r="H36" s="197">
        <v>8.6648983200707339E-2</v>
      </c>
      <c r="I36" s="233">
        <v>6.8232941764558866E-2</v>
      </c>
      <c r="J36" s="194">
        <v>5.0815947118363972E-2</v>
      </c>
      <c r="K36" s="195">
        <v>3.8235294117647062E-2</v>
      </c>
      <c r="L36" s="214">
        <v>0</v>
      </c>
      <c r="M36" s="197">
        <v>5.6450917866069122E-2</v>
      </c>
      <c r="N36" s="233">
        <v>4.9035369774919617E-2</v>
      </c>
      <c r="O36" s="194">
        <v>4.5520440707451433E-2</v>
      </c>
      <c r="P36" s="195">
        <v>1.9434628975265017E-2</v>
      </c>
      <c r="Q36" s="234">
        <v>0</v>
      </c>
      <c r="R36" s="216">
        <v>4.5369295346967937E-2</v>
      </c>
      <c r="S36" s="197">
        <v>5.4929769534978863E-2</v>
      </c>
    </row>
    <row r="37" spans="2:19" ht="22.2" customHeight="1" x14ac:dyDescent="0.3">
      <c r="B37" s="226" t="s">
        <v>167</v>
      </c>
      <c r="C37" s="106" t="s">
        <v>168</v>
      </c>
      <c r="D37" s="233">
        <v>0.22095671981776766</v>
      </c>
      <c r="E37" s="194">
        <v>0.12527312454479242</v>
      </c>
      <c r="F37" s="195">
        <v>9.0909090909090912E-2</v>
      </c>
      <c r="G37" s="214">
        <v>0</v>
      </c>
      <c r="H37" s="197">
        <v>0.16224580017683465</v>
      </c>
      <c r="I37" s="233">
        <v>0.18432891777055735</v>
      </c>
      <c r="J37" s="194">
        <v>0.10335330165943675</v>
      </c>
      <c r="K37" s="195">
        <v>4.2647058823529413E-2</v>
      </c>
      <c r="L37" s="214">
        <v>0</v>
      </c>
      <c r="M37" s="197">
        <v>0.12949237266224253</v>
      </c>
      <c r="N37" s="233">
        <v>0.13317256162915328</v>
      </c>
      <c r="O37" s="194">
        <v>8.9301246738184986E-2</v>
      </c>
      <c r="P37" s="195">
        <v>3.0035335689045935E-2</v>
      </c>
      <c r="Q37" s="234">
        <v>0</v>
      </c>
      <c r="R37" s="216">
        <v>0.10091988925605072</v>
      </c>
      <c r="S37" s="197">
        <v>0.12278739942724669</v>
      </c>
    </row>
    <row r="38" spans="2:19" ht="22.2" customHeight="1" x14ac:dyDescent="0.3">
      <c r="B38" s="226">
        <v>55</v>
      </c>
      <c r="C38" s="106" t="s">
        <v>169</v>
      </c>
      <c r="D38" s="233">
        <v>3.4168564920273349E-2</v>
      </c>
      <c r="E38" s="194">
        <v>4.297159504734159E-2</v>
      </c>
      <c r="F38" s="195">
        <v>0.18181818181818182</v>
      </c>
      <c r="G38" s="214">
        <v>0</v>
      </c>
      <c r="H38" s="197">
        <v>4.0229885057471264E-2</v>
      </c>
      <c r="I38" s="233">
        <v>2.6743314171457137E-2</v>
      </c>
      <c r="J38" s="194">
        <v>3.6906975142876816E-2</v>
      </c>
      <c r="K38" s="195">
        <v>5.7352941176470586E-2</v>
      </c>
      <c r="L38" s="214">
        <v>0</v>
      </c>
      <c r="M38" s="197">
        <v>3.3999827630785143E-2</v>
      </c>
      <c r="N38" s="233">
        <v>2.9474812433011789E-2</v>
      </c>
      <c r="O38" s="194">
        <v>3.5807480429109889E-2</v>
      </c>
      <c r="P38" s="195">
        <v>4.2402826855123678E-2</v>
      </c>
      <c r="Q38" s="234">
        <v>0</v>
      </c>
      <c r="R38" s="216">
        <v>3.4026971510225955E-2</v>
      </c>
      <c r="S38" s="197">
        <v>3.4392472385108411E-2</v>
      </c>
    </row>
    <row r="39" spans="2:19" ht="22.2" customHeight="1" x14ac:dyDescent="0.3">
      <c r="B39" s="226" t="s">
        <v>170</v>
      </c>
      <c r="C39" s="106" t="s">
        <v>171</v>
      </c>
      <c r="D39" s="233">
        <v>6.8337129840546698E-3</v>
      </c>
      <c r="E39" s="194">
        <v>8.0116533139111441E-3</v>
      </c>
      <c r="F39" s="195">
        <v>0</v>
      </c>
      <c r="G39" s="214">
        <v>0</v>
      </c>
      <c r="H39" s="197">
        <v>7.5154730327144119E-3</v>
      </c>
      <c r="I39" s="233">
        <v>6.4983754061484628E-3</v>
      </c>
      <c r="J39" s="194">
        <v>9.3644563795359081E-3</v>
      </c>
      <c r="K39" s="195">
        <v>1.4705882352941176E-2</v>
      </c>
      <c r="L39" s="214">
        <v>0</v>
      </c>
      <c r="M39" s="197">
        <v>8.5322761354822037E-3</v>
      </c>
      <c r="N39" s="233">
        <v>5.0911039657020362E-3</v>
      </c>
      <c r="O39" s="194">
        <v>6.9585387068715572E-3</v>
      </c>
      <c r="P39" s="195">
        <v>1.2367491166077738E-2</v>
      </c>
      <c r="Q39" s="234">
        <v>0</v>
      </c>
      <c r="R39" s="216">
        <v>6.6089131017236756E-3</v>
      </c>
      <c r="S39" s="197">
        <v>7.8821764625664811E-3</v>
      </c>
    </row>
    <row r="40" spans="2:19" ht="22.2" customHeight="1" thickBot="1" x14ac:dyDescent="0.35">
      <c r="B40" s="226" t="s">
        <v>172</v>
      </c>
      <c r="C40" s="106" t="s">
        <v>173</v>
      </c>
      <c r="D40" s="233">
        <v>2.2779043280182231E-3</v>
      </c>
      <c r="E40" s="194">
        <v>0</v>
      </c>
      <c r="F40" s="195">
        <v>0</v>
      </c>
      <c r="G40" s="214">
        <v>0</v>
      </c>
      <c r="H40" s="197">
        <v>8.8417329796640137E-4</v>
      </c>
      <c r="I40" s="233">
        <v>1.3746563359160211E-3</v>
      </c>
      <c r="J40" s="194">
        <v>7.5741926599187496E-4</v>
      </c>
      <c r="K40" s="195">
        <v>0</v>
      </c>
      <c r="L40" s="214">
        <v>0</v>
      </c>
      <c r="M40" s="197">
        <v>9.480306817202448E-4</v>
      </c>
      <c r="N40" s="233">
        <v>1.0718113612004287E-3</v>
      </c>
      <c r="O40" s="194">
        <v>7.2484778196578719E-4</v>
      </c>
      <c r="P40" s="195">
        <v>0</v>
      </c>
      <c r="Q40" s="234">
        <v>0</v>
      </c>
      <c r="R40" s="216">
        <v>8.037867285880147E-4</v>
      </c>
      <c r="S40" s="197">
        <v>9.0004091095049771E-4</v>
      </c>
    </row>
    <row r="41" spans="2:19" ht="22.2" customHeight="1" thickTop="1" thickBot="1" x14ac:dyDescent="0.35">
      <c r="B41" s="113" t="s">
        <v>174</v>
      </c>
      <c r="C41" s="114" t="s">
        <v>175</v>
      </c>
      <c r="D41" s="213">
        <v>0.22779043280182235</v>
      </c>
      <c r="E41" s="190">
        <v>0.34450109249817923</v>
      </c>
      <c r="F41" s="190">
        <v>0.36363636363636365</v>
      </c>
      <c r="G41" s="191">
        <v>0</v>
      </c>
      <c r="H41" s="192">
        <v>0.29929266136162691</v>
      </c>
      <c r="I41" s="213">
        <v>0.21582104473881528</v>
      </c>
      <c r="J41" s="190">
        <v>0.30434483233491705</v>
      </c>
      <c r="K41" s="190">
        <v>0.31617647058823523</v>
      </c>
      <c r="L41" s="191">
        <v>0</v>
      </c>
      <c r="M41" s="192">
        <v>0.27415323623200893</v>
      </c>
      <c r="N41" s="213">
        <v>0.23231511254019291</v>
      </c>
      <c r="O41" s="190">
        <v>0.33082052768918524</v>
      </c>
      <c r="P41" s="190">
        <v>0.28621908127208479</v>
      </c>
      <c r="Q41" s="165">
        <v>0</v>
      </c>
      <c r="R41" s="191">
        <v>0.29570420648387963</v>
      </c>
      <c r="S41" s="192">
        <v>0.28228555843447428</v>
      </c>
    </row>
    <row r="42" spans="2:19" ht="22.2" customHeight="1" thickTop="1" x14ac:dyDescent="0.3">
      <c r="B42" s="226" t="s">
        <v>176</v>
      </c>
      <c r="C42" s="106" t="s">
        <v>177</v>
      </c>
      <c r="D42" s="233">
        <v>3.4168564920273349E-3</v>
      </c>
      <c r="E42" s="194">
        <v>3.6416605972323379E-3</v>
      </c>
      <c r="F42" s="195">
        <v>0</v>
      </c>
      <c r="G42" s="214">
        <v>0</v>
      </c>
      <c r="H42" s="197">
        <v>3.5366931918656055E-3</v>
      </c>
      <c r="I42" s="233">
        <v>2.4993751562109472E-3</v>
      </c>
      <c r="J42" s="194">
        <v>5.7150726433932387E-3</v>
      </c>
      <c r="K42" s="195">
        <v>1.4705882352941176E-3</v>
      </c>
      <c r="L42" s="214">
        <v>0</v>
      </c>
      <c r="M42" s="197">
        <v>4.4815995863138848E-3</v>
      </c>
      <c r="N42" s="233">
        <v>5.3590568060021436E-3</v>
      </c>
      <c r="O42" s="194">
        <v>4.3490866917947233E-3</v>
      </c>
      <c r="P42" s="195">
        <v>5.3003533568904597E-3</v>
      </c>
      <c r="Q42" s="234">
        <v>0</v>
      </c>
      <c r="R42" s="216">
        <v>4.7334107350183088E-3</v>
      </c>
      <c r="S42" s="197">
        <v>4.5002045547524886E-3</v>
      </c>
    </row>
    <row r="43" spans="2:19" ht="22.2" customHeight="1" x14ac:dyDescent="0.3">
      <c r="B43" s="226" t="s">
        <v>178</v>
      </c>
      <c r="C43" s="106" t="s">
        <v>179</v>
      </c>
      <c r="D43" s="233">
        <v>0</v>
      </c>
      <c r="E43" s="194">
        <v>5.826656955571741E-3</v>
      </c>
      <c r="F43" s="195">
        <v>9.0909090909090912E-2</v>
      </c>
      <c r="G43" s="214">
        <v>0</v>
      </c>
      <c r="H43" s="197">
        <v>3.9787798408488064E-3</v>
      </c>
      <c r="I43" s="233">
        <v>3.3741564608847788E-3</v>
      </c>
      <c r="J43" s="194">
        <v>6.4724919093851136E-3</v>
      </c>
      <c r="K43" s="195">
        <v>1.0294117647058823E-2</v>
      </c>
      <c r="L43" s="214">
        <v>0</v>
      </c>
      <c r="M43" s="197">
        <v>5.5158148754632427E-3</v>
      </c>
      <c r="N43" s="233">
        <v>7.7706323687031084E-3</v>
      </c>
      <c r="O43" s="194">
        <v>1.246738184981154E-2</v>
      </c>
      <c r="P43" s="195">
        <v>1.2367491166077738E-2</v>
      </c>
      <c r="Q43" s="234">
        <v>0</v>
      </c>
      <c r="R43" s="216">
        <v>1.0895775654193087E-2</v>
      </c>
      <c r="S43" s="197">
        <v>7.0639574526114822E-3</v>
      </c>
    </row>
    <row r="44" spans="2:19" ht="22.2" customHeight="1" x14ac:dyDescent="0.3">
      <c r="B44" s="226" t="s">
        <v>180</v>
      </c>
      <c r="C44" s="106" t="s">
        <v>181</v>
      </c>
      <c r="D44" s="233">
        <v>9.7949886104783598E-2</v>
      </c>
      <c r="E44" s="194">
        <v>0.11944646758922069</v>
      </c>
      <c r="F44" s="195">
        <v>9.0909090909090912E-2</v>
      </c>
      <c r="G44" s="214">
        <v>0</v>
      </c>
      <c r="H44" s="197">
        <v>0.11096374889478337</v>
      </c>
      <c r="I44" s="233">
        <v>0.10634841289677581</v>
      </c>
      <c r="J44" s="194">
        <v>0.11664256696274874</v>
      </c>
      <c r="K44" s="195">
        <v>0.18088235294117647</v>
      </c>
      <c r="L44" s="214">
        <v>0</v>
      </c>
      <c r="M44" s="197">
        <v>0.11497026631043696</v>
      </c>
      <c r="N44" s="233">
        <v>0.11602357984994641</v>
      </c>
      <c r="O44" s="194">
        <v>0.14496955639315745</v>
      </c>
      <c r="P44" s="195">
        <v>0.14664310954063603</v>
      </c>
      <c r="Q44" s="234">
        <v>0</v>
      </c>
      <c r="R44" s="216">
        <v>0.13539340894882557</v>
      </c>
      <c r="S44" s="197">
        <v>0.1209600436383472</v>
      </c>
    </row>
    <row r="45" spans="2:19" ht="22.2" customHeight="1" x14ac:dyDescent="0.3">
      <c r="B45" s="226" t="s">
        <v>182</v>
      </c>
      <c r="C45" s="106" t="s">
        <v>183</v>
      </c>
      <c r="D45" s="233">
        <v>6.2642369020501146E-2</v>
      </c>
      <c r="E45" s="194">
        <v>0.13182811361981064</v>
      </c>
      <c r="F45" s="195">
        <v>0.18181818181818182</v>
      </c>
      <c r="G45" s="214">
        <v>0</v>
      </c>
      <c r="H45" s="197">
        <v>0.10521662245800177</v>
      </c>
      <c r="I45" s="233">
        <v>5.4486378405398647E-2</v>
      </c>
      <c r="J45" s="194">
        <v>0.10183846312745301</v>
      </c>
      <c r="K45" s="195">
        <v>8.38235294117647E-2</v>
      </c>
      <c r="L45" s="214">
        <v>0</v>
      </c>
      <c r="M45" s="197">
        <v>8.4978022925105576E-2</v>
      </c>
      <c r="N45" s="233">
        <v>4.9571275455519828E-2</v>
      </c>
      <c r="O45" s="194">
        <v>8.741664250507393E-2</v>
      </c>
      <c r="P45" s="195">
        <v>6.8904593639575976E-2</v>
      </c>
      <c r="Q45" s="234">
        <v>0</v>
      </c>
      <c r="R45" s="216">
        <v>7.3859069393587565E-2</v>
      </c>
      <c r="S45" s="197">
        <v>8.2831037774444297E-2</v>
      </c>
    </row>
    <row r="46" spans="2:19" ht="22.2" customHeight="1" x14ac:dyDescent="0.3">
      <c r="B46" s="226" t="s">
        <v>184</v>
      </c>
      <c r="C46" s="106" t="s">
        <v>185</v>
      </c>
      <c r="D46" s="233">
        <v>4.1002277904328019E-2</v>
      </c>
      <c r="E46" s="194">
        <v>5.6081573197378005E-2</v>
      </c>
      <c r="F46" s="195">
        <v>0</v>
      </c>
      <c r="G46" s="214">
        <v>0</v>
      </c>
      <c r="H46" s="197">
        <v>4.9955791335101682E-2</v>
      </c>
      <c r="I46" s="233">
        <v>2.8742814296425893E-2</v>
      </c>
      <c r="J46" s="194">
        <v>5.074709082145562E-2</v>
      </c>
      <c r="K46" s="195">
        <v>2.9411764705882353E-2</v>
      </c>
      <c r="L46" s="214">
        <v>0</v>
      </c>
      <c r="M46" s="197">
        <v>4.2532103766267343E-2</v>
      </c>
      <c r="N46" s="233">
        <v>3.1886387995712757E-2</v>
      </c>
      <c r="O46" s="194">
        <v>5.0884314293998263E-2</v>
      </c>
      <c r="P46" s="195">
        <v>3.7102473498233215E-2</v>
      </c>
      <c r="Q46" s="234">
        <v>0</v>
      </c>
      <c r="R46" s="216">
        <v>4.3851031526301688E-2</v>
      </c>
      <c r="S46" s="197">
        <v>4.3392881494613393E-2</v>
      </c>
    </row>
    <row r="47" spans="2:19" ht="22.2" customHeight="1" x14ac:dyDescent="0.3">
      <c r="B47" s="226" t="s">
        <v>186</v>
      </c>
      <c r="C47" s="106" t="s">
        <v>187</v>
      </c>
      <c r="D47" s="233">
        <v>1.5945330296127564E-2</v>
      </c>
      <c r="E47" s="194">
        <v>1.6751638747268753E-2</v>
      </c>
      <c r="F47" s="195">
        <v>0</v>
      </c>
      <c r="G47" s="214">
        <v>0</v>
      </c>
      <c r="H47" s="197">
        <v>1.6357206012378427E-2</v>
      </c>
      <c r="I47" s="233">
        <v>1.3371657085728569E-2</v>
      </c>
      <c r="J47" s="194">
        <v>1.2118708255869999E-2</v>
      </c>
      <c r="K47" s="195">
        <v>2.9411764705882353E-3</v>
      </c>
      <c r="L47" s="214">
        <v>0</v>
      </c>
      <c r="M47" s="197">
        <v>1.2281306558648626E-2</v>
      </c>
      <c r="N47" s="233">
        <v>1.4469453376205787E-2</v>
      </c>
      <c r="O47" s="194">
        <v>1.5656712090461003E-2</v>
      </c>
      <c r="P47" s="195">
        <v>5.3003533568904597E-3</v>
      </c>
      <c r="Q47" s="234">
        <v>0</v>
      </c>
      <c r="R47" s="216">
        <v>1.4736090024113602E-2</v>
      </c>
      <c r="S47" s="197">
        <v>1.3282421928269467E-2</v>
      </c>
    </row>
    <row r="48" spans="2:19" ht="22.2" customHeight="1" x14ac:dyDescent="0.3">
      <c r="B48" s="226" t="s">
        <v>188</v>
      </c>
      <c r="C48" s="106" t="s">
        <v>189</v>
      </c>
      <c r="D48" s="233">
        <v>6.8337129840546698E-3</v>
      </c>
      <c r="E48" s="194">
        <v>4.3699927166788053E-3</v>
      </c>
      <c r="F48" s="195">
        <v>0</v>
      </c>
      <c r="G48" s="214">
        <v>0</v>
      </c>
      <c r="H48" s="197">
        <v>5.3050397877984082E-3</v>
      </c>
      <c r="I48" s="233">
        <v>1.999500124968758E-3</v>
      </c>
      <c r="J48" s="194">
        <v>5.1642222681264199E-3</v>
      </c>
      <c r="K48" s="195">
        <v>1.4705882352941176E-3</v>
      </c>
      <c r="L48" s="214">
        <v>0</v>
      </c>
      <c r="M48" s="197">
        <v>3.9644919417392054E-3</v>
      </c>
      <c r="N48" s="233">
        <v>4.0192926045016075E-3</v>
      </c>
      <c r="O48" s="194">
        <v>7.538416932444187E-3</v>
      </c>
      <c r="P48" s="195">
        <v>7.0671378091872791E-3</v>
      </c>
      <c r="Q48" s="234">
        <v>0</v>
      </c>
      <c r="R48" s="216">
        <v>6.3409841921943377E-3</v>
      </c>
      <c r="S48" s="197">
        <v>4.7729442247374885E-3</v>
      </c>
    </row>
    <row r="49" spans="2:19" ht="22.2" customHeight="1" thickBot="1" x14ac:dyDescent="0.35">
      <c r="B49" s="226" t="s">
        <v>190</v>
      </c>
      <c r="C49" s="106" t="s">
        <v>191</v>
      </c>
      <c r="D49" s="233">
        <v>0</v>
      </c>
      <c r="E49" s="194">
        <v>6.5549890750182084E-3</v>
      </c>
      <c r="F49" s="195">
        <v>0</v>
      </c>
      <c r="G49" s="214">
        <v>0</v>
      </c>
      <c r="H49" s="197">
        <v>3.9787798408488064E-3</v>
      </c>
      <c r="I49" s="233">
        <v>4.9987503124218945E-3</v>
      </c>
      <c r="J49" s="194">
        <v>5.6462163464848858E-3</v>
      </c>
      <c r="K49" s="195">
        <v>5.8823529411764705E-3</v>
      </c>
      <c r="L49" s="214">
        <v>0</v>
      </c>
      <c r="M49" s="197">
        <v>5.4296302680341291E-3</v>
      </c>
      <c r="N49" s="233">
        <v>3.2154340836012861E-3</v>
      </c>
      <c r="O49" s="194">
        <v>7.538416932444187E-3</v>
      </c>
      <c r="P49" s="195">
        <v>3.5335689045936395E-3</v>
      </c>
      <c r="Q49" s="234">
        <v>0</v>
      </c>
      <c r="R49" s="216">
        <v>5.894436009645441E-3</v>
      </c>
      <c r="S49" s="197">
        <v>5.482067366698486E-3</v>
      </c>
    </row>
    <row r="50" spans="2:19" ht="22.2" customHeight="1" thickTop="1" thickBot="1" x14ac:dyDescent="0.35">
      <c r="B50" s="113" t="s">
        <v>192</v>
      </c>
      <c r="C50" s="114" t="s">
        <v>193</v>
      </c>
      <c r="D50" s="213">
        <v>5.2391799544419138E-2</v>
      </c>
      <c r="E50" s="190">
        <v>7.6474872541879096E-2</v>
      </c>
      <c r="F50" s="190">
        <v>0</v>
      </c>
      <c r="G50" s="191">
        <v>0</v>
      </c>
      <c r="H50" s="192">
        <v>6.6755083996463307E-2</v>
      </c>
      <c r="I50" s="213">
        <v>8.3479130217445643E-2</v>
      </c>
      <c r="J50" s="190">
        <v>0.10851752392756318</v>
      </c>
      <c r="K50" s="190">
        <v>0.16176470588235295</v>
      </c>
      <c r="L50" s="191">
        <v>1</v>
      </c>
      <c r="M50" s="192">
        <v>0.10148237524778075</v>
      </c>
      <c r="N50" s="213">
        <v>0.10959271168274383</v>
      </c>
      <c r="O50" s="190">
        <v>0.11133661930994491</v>
      </c>
      <c r="P50" s="190">
        <v>0.16254416961130741</v>
      </c>
      <c r="Q50" s="165">
        <v>0</v>
      </c>
      <c r="R50" s="191">
        <v>0.11333392873091007</v>
      </c>
      <c r="S50" s="192">
        <v>0.10295922541933725</v>
      </c>
    </row>
    <row r="51" spans="2:19" ht="22.2" customHeight="1" thickTop="1" x14ac:dyDescent="0.3">
      <c r="B51" s="226" t="s">
        <v>194</v>
      </c>
      <c r="C51" s="106" t="s">
        <v>195</v>
      </c>
      <c r="D51" s="233">
        <v>1.1389521640091116E-3</v>
      </c>
      <c r="E51" s="194">
        <v>2.1849963583394027E-3</v>
      </c>
      <c r="F51" s="195">
        <v>0</v>
      </c>
      <c r="G51" s="214">
        <v>0</v>
      </c>
      <c r="H51" s="197">
        <v>1.7683465959328027E-3</v>
      </c>
      <c r="I51" s="233">
        <v>3.8740314921269681E-3</v>
      </c>
      <c r="J51" s="194">
        <v>4.682228189767954E-3</v>
      </c>
      <c r="K51" s="195">
        <v>1.3235294117647059E-2</v>
      </c>
      <c r="L51" s="214">
        <v>0</v>
      </c>
      <c r="M51" s="197">
        <v>4.6539688011721109E-3</v>
      </c>
      <c r="N51" s="233">
        <v>4.0192926045016075E-3</v>
      </c>
      <c r="O51" s="194">
        <v>5.0739344737605104E-3</v>
      </c>
      <c r="P51" s="195">
        <v>1.5901060070671377E-2</v>
      </c>
      <c r="Q51" s="234">
        <v>0</v>
      </c>
      <c r="R51" s="216">
        <v>5.2692685540769845E-3</v>
      </c>
      <c r="S51" s="197">
        <v>4.663848356743488E-3</v>
      </c>
    </row>
    <row r="52" spans="2:19" ht="22.2" customHeight="1" x14ac:dyDescent="0.3">
      <c r="B52" s="226" t="s">
        <v>196</v>
      </c>
      <c r="C52" s="106" t="s">
        <v>197</v>
      </c>
      <c r="D52" s="233">
        <v>1.1389521640091117E-2</v>
      </c>
      <c r="E52" s="194">
        <v>1.6023306627822288E-2</v>
      </c>
      <c r="F52" s="195">
        <v>0</v>
      </c>
      <c r="G52" s="214">
        <v>0</v>
      </c>
      <c r="H52" s="197">
        <v>1.4146772767462422E-2</v>
      </c>
      <c r="I52" s="233">
        <v>1.3621594601349662E-2</v>
      </c>
      <c r="J52" s="194">
        <v>2.8713075810782897E-2</v>
      </c>
      <c r="K52" s="195">
        <v>4.4117647058823532E-2</v>
      </c>
      <c r="L52" s="214">
        <v>0</v>
      </c>
      <c r="M52" s="197">
        <v>2.3959320865293458E-2</v>
      </c>
      <c r="N52" s="233">
        <v>1.0718113612004287E-2</v>
      </c>
      <c r="O52" s="194">
        <v>1.5366772977674688E-2</v>
      </c>
      <c r="P52" s="195">
        <v>2.6501766784452298E-2</v>
      </c>
      <c r="Q52" s="234">
        <v>0</v>
      </c>
      <c r="R52" s="216">
        <v>1.4378851478074484E-2</v>
      </c>
      <c r="S52" s="197">
        <v>2.0428201281876449E-2</v>
      </c>
    </row>
    <row r="53" spans="2:19" ht="22.2" customHeight="1" thickBot="1" x14ac:dyDescent="0.35">
      <c r="B53" s="226" t="s">
        <v>198</v>
      </c>
      <c r="C53" s="106" t="s">
        <v>199</v>
      </c>
      <c r="D53" s="233">
        <v>3.9863325740318908E-2</v>
      </c>
      <c r="E53" s="194">
        <v>5.8266569555717407E-2</v>
      </c>
      <c r="F53" s="195">
        <v>0</v>
      </c>
      <c r="G53" s="214">
        <v>0</v>
      </c>
      <c r="H53" s="197">
        <v>5.0839964633068079E-2</v>
      </c>
      <c r="I53" s="233">
        <v>6.5983504123969014E-2</v>
      </c>
      <c r="J53" s="194">
        <v>7.5122219927012332E-2</v>
      </c>
      <c r="K53" s="195">
        <v>0.10441176470588236</v>
      </c>
      <c r="L53" s="214">
        <v>1</v>
      </c>
      <c r="M53" s="197">
        <v>7.2869085581315177E-2</v>
      </c>
      <c r="N53" s="233">
        <v>9.4855305466237938E-2</v>
      </c>
      <c r="O53" s="194">
        <v>9.0895911858509718E-2</v>
      </c>
      <c r="P53" s="195">
        <v>0.12014134275618374</v>
      </c>
      <c r="Q53" s="234">
        <v>0</v>
      </c>
      <c r="R53" s="216">
        <v>9.3685808698758602E-2</v>
      </c>
      <c r="S53" s="197">
        <v>7.7867175780717307E-2</v>
      </c>
    </row>
    <row r="54" spans="2:19" ht="22.2" customHeight="1" thickTop="1" thickBot="1" x14ac:dyDescent="0.35">
      <c r="B54" s="113" t="s">
        <v>200</v>
      </c>
      <c r="C54" s="114" t="s">
        <v>201</v>
      </c>
      <c r="D54" s="213">
        <v>2.164009111617312E-2</v>
      </c>
      <c r="E54" s="190">
        <v>5.0983248361252727E-3</v>
      </c>
      <c r="F54" s="190">
        <v>0</v>
      </c>
      <c r="G54" s="191">
        <v>0</v>
      </c>
      <c r="H54" s="192">
        <v>1.1494252873563218E-2</v>
      </c>
      <c r="I54" s="213">
        <v>2.0119970007498125E-2</v>
      </c>
      <c r="J54" s="190">
        <v>9.3644563795359081E-3</v>
      </c>
      <c r="K54" s="190">
        <v>1.7647058823529412E-2</v>
      </c>
      <c r="L54" s="191">
        <v>0</v>
      </c>
      <c r="M54" s="192">
        <v>1.3315521847797983E-2</v>
      </c>
      <c r="N54" s="213">
        <v>2.840300107181136E-2</v>
      </c>
      <c r="O54" s="190">
        <v>7.1035082632647144E-3</v>
      </c>
      <c r="P54" s="190">
        <v>1.2367491166077738E-2</v>
      </c>
      <c r="Q54" s="165">
        <v>0</v>
      </c>
      <c r="R54" s="191">
        <v>1.4468161114584264E-2</v>
      </c>
      <c r="S54" s="192">
        <v>1.3555161598254466E-2</v>
      </c>
    </row>
    <row r="55" spans="2:19" ht="22.2" customHeight="1" thickTop="1" thickBot="1" x14ac:dyDescent="0.35">
      <c r="B55" s="276" t="s">
        <v>68</v>
      </c>
      <c r="C55" s="349"/>
      <c r="D55" s="217">
        <v>1</v>
      </c>
      <c r="E55" s="200">
        <v>1.0000000000000002</v>
      </c>
      <c r="F55" s="200">
        <v>1</v>
      </c>
      <c r="G55" s="201">
        <v>1</v>
      </c>
      <c r="H55" s="219">
        <v>1.0000000000000002</v>
      </c>
      <c r="I55" s="217">
        <v>1</v>
      </c>
      <c r="J55" s="200">
        <v>1</v>
      </c>
      <c r="K55" s="200">
        <v>1</v>
      </c>
      <c r="L55" s="201">
        <v>1</v>
      </c>
      <c r="M55" s="219">
        <v>0.99999999999999989</v>
      </c>
      <c r="N55" s="217">
        <v>1</v>
      </c>
      <c r="O55" s="200">
        <v>0.99999999999999989</v>
      </c>
      <c r="P55" s="200">
        <v>1.0000000000000002</v>
      </c>
      <c r="Q55" s="203">
        <v>1</v>
      </c>
      <c r="R55" s="201">
        <v>1</v>
      </c>
      <c r="S55" s="219">
        <v>0.99999999999999989</v>
      </c>
    </row>
    <row r="56" spans="2:19" ht="22.2" customHeight="1" thickTop="1" thickBot="1" x14ac:dyDescent="0.35">
      <c r="B56" s="22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</row>
    <row r="57" spans="2:19" ht="22.2" customHeight="1" thickTop="1" x14ac:dyDescent="0.3">
      <c r="B57" s="151" t="s">
        <v>333</v>
      </c>
      <c r="C57" s="152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</row>
    <row r="58" spans="2:19" ht="22.2" customHeight="1" thickBot="1" x14ac:dyDescent="0.35">
      <c r="B58" s="155" t="s">
        <v>338</v>
      </c>
      <c r="C58" s="156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spans="2:19" ht="15" thickTop="1" x14ac:dyDescent="0.3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2:19" x14ac:dyDescent="0.3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2:19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530"/>
  <sheetViews>
    <sheetView topLeftCell="G45" zoomScaleNormal="100" workbookViewId="0">
      <selection activeCell="D5" sqref="D5:J53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6.44140625" style="53" customWidth="1"/>
    <col min="4" max="4" width="11.6640625" style="53" customWidth="1"/>
    <col min="5" max="5" width="13.6640625" style="53" customWidth="1"/>
    <col min="6" max="6" width="16.88671875" style="53" customWidth="1"/>
    <col min="7" max="7" width="15.6640625" style="53" customWidth="1"/>
    <col min="8" max="8" width="12.6640625" style="53" customWidth="1"/>
    <col min="9" max="10" width="11.6640625" style="53" customWidth="1"/>
    <col min="11" max="16384" width="8.886718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2" customHeight="1" thickTop="1" thickBot="1" x14ac:dyDescent="0.35">
      <c r="B2" s="267" t="s">
        <v>378</v>
      </c>
      <c r="C2" s="268"/>
      <c r="D2" s="268"/>
      <c r="E2" s="268"/>
      <c r="F2" s="268"/>
      <c r="G2" s="268"/>
      <c r="H2" s="268"/>
      <c r="I2" s="268"/>
      <c r="J2" s="290"/>
    </row>
    <row r="3" spans="2:10" ht="22.2" customHeight="1" thickTop="1" x14ac:dyDescent="0.3">
      <c r="B3" s="279" t="s">
        <v>330</v>
      </c>
      <c r="C3" s="282" t="s">
        <v>340</v>
      </c>
      <c r="D3" s="279" t="s">
        <v>300</v>
      </c>
      <c r="E3" s="292" t="s">
        <v>302</v>
      </c>
      <c r="F3" s="320" t="s">
        <v>303</v>
      </c>
      <c r="G3" s="292" t="s">
        <v>306</v>
      </c>
      <c r="H3" s="320" t="s">
        <v>304</v>
      </c>
      <c r="I3" s="292" t="s">
        <v>305</v>
      </c>
      <c r="J3" s="287" t="s">
        <v>68</v>
      </c>
    </row>
    <row r="4" spans="2:10" ht="22.2" customHeight="1" thickBot="1" x14ac:dyDescent="0.35">
      <c r="B4" s="280"/>
      <c r="C4" s="283"/>
      <c r="D4" s="280"/>
      <c r="E4" s="274" t="s">
        <v>72</v>
      </c>
      <c r="F4" s="321"/>
      <c r="G4" s="274" t="s">
        <v>73</v>
      </c>
      <c r="H4" s="321"/>
      <c r="I4" s="274" t="s">
        <v>74</v>
      </c>
      <c r="J4" s="288"/>
    </row>
    <row r="5" spans="2:10" ht="22.2" customHeight="1" thickTop="1" thickBot="1" x14ac:dyDescent="0.35">
      <c r="B5" s="113" t="s">
        <v>5</v>
      </c>
      <c r="C5" s="114" t="s">
        <v>111</v>
      </c>
      <c r="D5" s="235">
        <v>200</v>
      </c>
      <c r="E5" s="183">
        <v>906</v>
      </c>
      <c r="F5" s="182">
        <v>107</v>
      </c>
      <c r="G5" s="183">
        <v>199</v>
      </c>
      <c r="H5" s="182">
        <v>1</v>
      </c>
      <c r="I5" s="183">
        <v>136</v>
      </c>
      <c r="J5" s="184">
        <v>1549</v>
      </c>
    </row>
    <row r="6" spans="2:10" ht="22.2" customHeight="1" thickTop="1" thickBot="1" x14ac:dyDescent="0.35">
      <c r="B6" s="94" t="s">
        <v>7</v>
      </c>
      <c r="C6" s="95" t="s">
        <v>112</v>
      </c>
      <c r="D6" s="235">
        <v>156</v>
      </c>
      <c r="E6" s="183">
        <v>1864</v>
      </c>
      <c r="F6" s="182">
        <v>919</v>
      </c>
      <c r="G6" s="183">
        <v>700</v>
      </c>
      <c r="H6" s="182">
        <v>4</v>
      </c>
      <c r="I6" s="183">
        <v>529</v>
      </c>
      <c r="J6" s="184">
        <v>4172</v>
      </c>
    </row>
    <row r="7" spans="2:10" ht="22.2" customHeight="1" thickTop="1" x14ac:dyDescent="0.3">
      <c r="B7" s="226" t="s">
        <v>113</v>
      </c>
      <c r="C7" s="106" t="s">
        <v>114</v>
      </c>
      <c r="D7" s="109">
        <v>28</v>
      </c>
      <c r="E7" s="107">
        <v>323</v>
      </c>
      <c r="F7" s="111">
        <v>224</v>
      </c>
      <c r="G7" s="107">
        <v>135</v>
      </c>
      <c r="H7" s="111">
        <v>1</v>
      </c>
      <c r="I7" s="107">
        <v>130</v>
      </c>
      <c r="J7" s="187">
        <v>841</v>
      </c>
    </row>
    <row r="8" spans="2:10" ht="22.2" customHeight="1" x14ac:dyDescent="0.3">
      <c r="B8" s="226" t="s">
        <v>115</v>
      </c>
      <c r="C8" s="106" t="s">
        <v>116</v>
      </c>
      <c r="D8" s="109">
        <v>9</v>
      </c>
      <c r="E8" s="107">
        <v>250</v>
      </c>
      <c r="F8" s="111">
        <v>52</v>
      </c>
      <c r="G8" s="107">
        <v>77</v>
      </c>
      <c r="H8" s="111">
        <v>0</v>
      </c>
      <c r="I8" s="107">
        <v>33</v>
      </c>
      <c r="J8" s="187">
        <v>421</v>
      </c>
    </row>
    <row r="9" spans="2:10" ht="22.2" customHeight="1" x14ac:dyDescent="0.25">
      <c r="B9" s="226" t="s">
        <v>117</v>
      </c>
      <c r="C9" s="106" t="s">
        <v>118</v>
      </c>
      <c r="D9" s="109">
        <v>30</v>
      </c>
      <c r="E9" s="107">
        <v>517</v>
      </c>
      <c r="F9" s="111">
        <v>139</v>
      </c>
      <c r="G9" s="107">
        <v>171</v>
      </c>
      <c r="H9" s="111">
        <v>1</v>
      </c>
      <c r="I9" s="107">
        <v>91</v>
      </c>
      <c r="J9" s="187">
        <v>949</v>
      </c>
    </row>
    <row r="10" spans="2:10" ht="22.2" customHeight="1" x14ac:dyDescent="0.3">
      <c r="B10" s="226" t="s">
        <v>119</v>
      </c>
      <c r="C10" s="106" t="s">
        <v>120</v>
      </c>
      <c r="D10" s="109">
        <v>63</v>
      </c>
      <c r="E10" s="107">
        <v>422</v>
      </c>
      <c r="F10" s="111">
        <v>338</v>
      </c>
      <c r="G10" s="107">
        <v>205</v>
      </c>
      <c r="H10" s="111">
        <v>1</v>
      </c>
      <c r="I10" s="107">
        <v>199</v>
      </c>
      <c r="J10" s="187">
        <v>1228</v>
      </c>
    </row>
    <row r="11" spans="2:10" ht="22.2" customHeight="1" x14ac:dyDescent="0.25">
      <c r="B11" s="226" t="s">
        <v>121</v>
      </c>
      <c r="C11" s="106" t="s">
        <v>122</v>
      </c>
      <c r="D11" s="109">
        <v>13</v>
      </c>
      <c r="E11" s="107">
        <v>129</v>
      </c>
      <c r="F11" s="111">
        <v>19</v>
      </c>
      <c r="G11" s="107">
        <v>23</v>
      </c>
      <c r="H11" s="111">
        <v>1</v>
      </c>
      <c r="I11" s="107">
        <v>28</v>
      </c>
      <c r="J11" s="187">
        <v>213</v>
      </c>
    </row>
    <row r="12" spans="2:10" ht="22.2" customHeight="1" x14ac:dyDescent="0.25">
      <c r="B12" s="226" t="s">
        <v>123</v>
      </c>
      <c r="C12" s="106" t="s">
        <v>124</v>
      </c>
      <c r="D12" s="109">
        <v>8</v>
      </c>
      <c r="E12" s="107">
        <v>85</v>
      </c>
      <c r="F12" s="111">
        <v>35</v>
      </c>
      <c r="G12" s="107">
        <v>35</v>
      </c>
      <c r="H12" s="111">
        <v>0</v>
      </c>
      <c r="I12" s="107">
        <v>18</v>
      </c>
      <c r="J12" s="187">
        <v>181</v>
      </c>
    </row>
    <row r="13" spans="2:10" ht="22.2" customHeight="1" x14ac:dyDescent="0.3">
      <c r="B13" s="226" t="s">
        <v>125</v>
      </c>
      <c r="C13" s="106" t="s">
        <v>126</v>
      </c>
      <c r="D13" s="109">
        <v>4</v>
      </c>
      <c r="E13" s="107">
        <v>80</v>
      </c>
      <c r="F13" s="111">
        <v>30</v>
      </c>
      <c r="G13" s="107">
        <v>31</v>
      </c>
      <c r="H13" s="111">
        <v>0</v>
      </c>
      <c r="I13" s="107">
        <v>15</v>
      </c>
      <c r="J13" s="187">
        <v>160</v>
      </c>
    </row>
    <row r="14" spans="2:10" ht="22.2" customHeight="1" thickBot="1" x14ac:dyDescent="0.35">
      <c r="B14" s="226" t="s">
        <v>127</v>
      </c>
      <c r="C14" s="106" t="s">
        <v>128</v>
      </c>
      <c r="D14" s="109">
        <v>1</v>
      </c>
      <c r="E14" s="107">
        <v>58</v>
      </c>
      <c r="F14" s="111">
        <v>82</v>
      </c>
      <c r="G14" s="107">
        <v>23</v>
      </c>
      <c r="H14" s="111">
        <v>0</v>
      </c>
      <c r="I14" s="107">
        <v>15</v>
      </c>
      <c r="J14" s="187">
        <v>179</v>
      </c>
    </row>
    <row r="15" spans="2:10" ht="22.2" customHeight="1" thickTop="1" thickBot="1" x14ac:dyDescent="0.3">
      <c r="B15" s="113" t="s">
        <v>129</v>
      </c>
      <c r="C15" s="114">
        <f>SUM(C16:C18)</f>
        <v>0</v>
      </c>
      <c r="D15" s="235">
        <v>29</v>
      </c>
      <c r="E15" s="183">
        <v>378</v>
      </c>
      <c r="F15" s="182">
        <v>70</v>
      </c>
      <c r="G15" s="183">
        <v>104</v>
      </c>
      <c r="H15" s="182">
        <v>0</v>
      </c>
      <c r="I15" s="183">
        <v>58</v>
      </c>
      <c r="J15" s="184">
        <v>639</v>
      </c>
    </row>
    <row r="16" spans="2:10" ht="22.2" customHeight="1" thickTop="1" x14ac:dyDescent="0.3">
      <c r="B16" s="226" t="s">
        <v>131</v>
      </c>
      <c r="C16" s="106" t="s">
        <v>133</v>
      </c>
      <c r="D16" s="109">
        <v>27</v>
      </c>
      <c r="E16" s="107">
        <v>185</v>
      </c>
      <c r="F16" s="111">
        <v>31</v>
      </c>
      <c r="G16" s="107">
        <v>58</v>
      </c>
      <c r="H16" s="111">
        <v>0</v>
      </c>
      <c r="I16" s="107">
        <v>32</v>
      </c>
      <c r="J16" s="187">
        <v>333</v>
      </c>
    </row>
    <row r="17" spans="2:10" ht="22.2" customHeight="1" x14ac:dyDescent="0.3">
      <c r="B17" s="226" t="s">
        <v>132</v>
      </c>
      <c r="C17" s="106" t="s">
        <v>133</v>
      </c>
      <c r="D17" s="109">
        <v>1</v>
      </c>
      <c r="E17" s="107">
        <v>132</v>
      </c>
      <c r="F17" s="111">
        <v>23</v>
      </c>
      <c r="G17" s="107">
        <v>33</v>
      </c>
      <c r="H17" s="111">
        <v>0</v>
      </c>
      <c r="I17" s="107">
        <v>15</v>
      </c>
      <c r="J17" s="187">
        <v>204</v>
      </c>
    </row>
    <row r="18" spans="2:10" ht="22.2" customHeight="1" thickBot="1" x14ac:dyDescent="0.3">
      <c r="B18" s="226" t="s">
        <v>134</v>
      </c>
      <c r="C18" s="106" t="s">
        <v>135</v>
      </c>
      <c r="D18" s="109">
        <v>1</v>
      </c>
      <c r="E18" s="107">
        <v>61</v>
      </c>
      <c r="F18" s="111">
        <v>16</v>
      </c>
      <c r="G18" s="107">
        <v>13</v>
      </c>
      <c r="H18" s="111">
        <v>0</v>
      </c>
      <c r="I18" s="107">
        <v>11</v>
      </c>
      <c r="J18" s="187">
        <v>102</v>
      </c>
    </row>
    <row r="19" spans="2:10" ht="22.2" customHeight="1" thickTop="1" thickBot="1" x14ac:dyDescent="0.35">
      <c r="B19" s="113" t="s">
        <v>136</v>
      </c>
      <c r="C19" s="114" t="s">
        <v>137</v>
      </c>
      <c r="D19" s="235">
        <v>97</v>
      </c>
      <c r="E19" s="183">
        <v>1482</v>
      </c>
      <c r="F19" s="182">
        <v>559</v>
      </c>
      <c r="G19" s="183">
        <v>512</v>
      </c>
      <c r="H19" s="182">
        <v>5</v>
      </c>
      <c r="I19" s="183">
        <v>385</v>
      </c>
      <c r="J19" s="184">
        <v>3040</v>
      </c>
    </row>
    <row r="20" spans="2:10" ht="22.2" customHeight="1" thickTop="1" x14ac:dyDescent="0.3">
      <c r="B20" s="226" t="s">
        <v>138</v>
      </c>
      <c r="C20" s="106" t="s">
        <v>139</v>
      </c>
      <c r="D20" s="109">
        <v>79</v>
      </c>
      <c r="E20" s="107">
        <v>845</v>
      </c>
      <c r="F20" s="111">
        <v>289</v>
      </c>
      <c r="G20" s="107">
        <v>315</v>
      </c>
      <c r="H20" s="111">
        <v>4</v>
      </c>
      <c r="I20" s="107">
        <v>236</v>
      </c>
      <c r="J20" s="187">
        <v>1768</v>
      </c>
    </row>
    <row r="21" spans="2:10" ht="22.2" customHeight="1" x14ac:dyDescent="0.3">
      <c r="B21" s="226" t="s">
        <v>140</v>
      </c>
      <c r="C21" s="106" t="s">
        <v>139</v>
      </c>
      <c r="D21" s="109">
        <v>12</v>
      </c>
      <c r="E21" s="107">
        <v>499</v>
      </c>
      <c r="F21" s="111">
        <v>160</v>
      </c>
      <c r="G21" s="107">
        <v>144</v>
      </c>
      <c r="H21" s="111">
        <v>1</v>
      </c>
      <c r="I21" s="107">
        <v>89</v>
      </c>
      <c r="J21" s="187">
        <v>905</v>
      </c>
    </row>
    <row r="22" spans="2:10" ht="22.2" customHeight="1" thickBot="1" x14ac:dyDescent="0.35">
      <c r="B22" s="226" t="s">
        <v>141</v>
      </c>
      <c r="C22" s="106" t="s">
        <v>142</v>
      </c>
      <c r="D22" s="109">
        <v>6</v>
      </c>
      <c r="E22" s="107">
        <v>138</v>
      </c>
      <c r="F22" s="111">
        <v>110</v>
      </c>
      <c r="G22" s="107">
        <v>53</v>
      </c>
      <c r="H22" s="111">
        <v>0</v>
      </c>
      <c r="I22" s="107">
        <v>60</v>
      </c>
      <c r="J22" s="187">
        <v>367</v>
      </c>
    </row>
    <row r="23" spans="2:10" ht="22.2" customHeight="1" thickTop="1" thickBot="1" x14ac:dyDescent="0.35">
      <c r="B23" s="113" t="s">
        <v>143</v>
      </c>
      <c r="C23" s="114" t="s">
        <v>144</v>
      </c>
      <c r="D23" s="235">
        <v>39</v>
      </c>
      <c r="E23" s="183">
        <v>644</v>
      </c>
      <c r="F23" s="182">
        <v>197</v>
      </c>
      <c r="G23" s="183">
        <v>164</v>
      </c>
      <c r="H23" s="182">
        <v>2</v>
      </c>
      <c r="I23" s="183">
        <v>131</v>
      </c>
      <c r="J23" s="184">
        <v>1177</v>
      </c>
    </row>
    <row r="24" spans="2:10" ht="22.2" customHeight="1" thickTop="1" x14ac:dyDescent="0.3">
      <c r="B24" s="226" t="s">
        <v>145</v>
      </c>
      <c r="C24" s="106" t="s">
        <v>146</v>
      </c>
      <c r="D24" s="109">
        <v>0</v>
      </c>
      <c r="E24" s="107">
        <v>22</v>
      </c>
      <c r="F24" s="111">
        <v>6</v>
      </c>
      <c r="G24" s="107">
        <v>6</v>
      </c>
      <c r="H24" s="111">
        <v>0</v>
      </c>
      <c r="I24" s="107">
        <v>8</v>
      </c>
      <c r="J24" s="187">
        <v>42</v>
      </c>
    </row>
    <row r="25" spans="2:10" ht="22.2" customHeight="1" x14ac:dyDescent="0.3">
      <c r="B25" s="226" t="s">
        <v>147</v>
      </c>
      <c r="C25" s="106" t="s">
        <v>148</v>
      </c>
      <c r="D25" s="109">
        <v>31</v>
      </c>
      <c r="E25" s="107">
        <v>452</v>
      </c>
      <c r="F25" s="111">
        <v>141</v>
      </c>
      <c r="G25" s="107">
        <v>107</v>
      </c>
      <c r="H25" s="111">
        <v>2</v>
      </c>
      <c r="I25" s="107">
        <v>82</v>
      </c>
      <c r="J25" s="187">
        <v>815</v>
      </c>
    </row>
    <row r="26" spans="2:10" ht="22.2" customHeight="1" x14ac:dyDescent="0.3">
      <c r="B26" s="226" t="s">
        <v>149</v>
      </c>
      <c r="C26" s="106" t="s">
        <v>150</v>
      </c>
      <c r="D26" s="109">
        <v>2</v>
      </c>
      <c r="E26" s="107">
        <v>56</v>
      </c>
      <c r="F26" s="111">
        <v>8</v>
      </c>
      <c r="G26" s="107">
        <v>16</v>
      </c>
      <c r="H26" s="111">
        <v>0</v>
      </c>
      <c r="I26" s="107">
        <v>14</v>
      </c>
      <c r="J26" s="187">
        <v>96</v>
      </c>
    </row>
    <row r="27" spans="2:10" ht="22.2" customHeight="1" x14ac:dyDescent="0.3">
      <c r="B27" s="226" t="s">
        <v>151</v>
      </c>
      <c r="C27" s="106" t="s">
        <v>152</v>
      </c>
      <c r="D27" s="109">
        <v>6</v>
      </c>
      <c r="E27" s="107">
        <v>81</v>
      </c>
      <c r="F27" s="111">
        <v>24</v>
      </c>
      <c r="G27" s="107">
        <v>20</v>
      </c>
      <c r="H27" s="111">
        <v>0</v>
      </c>
      <c r="I27" s="107">
        <v>19</v>
      </c>
      <c r="J27" s="187">
        <v>150</v>
      </c>
    </row>
    <row r="28" spans="2:10" ht="22.2" customHeight="1" x14ac:dyDescent="0.3">
      <c r="B28" s="226" t="s">
        <v>153</v>
      </c>
      <c r="C28" s="106" t="s">
        <v>154</v>
      </c>
      <c r="D28" s="109">
        <v>0</v>
      </c>
      <c r="E28" s="107">
        <v>17</v>
      </c>
      <c r="F28" s="111">
        <v>11</v>
      </c>
      <c r="G28" s="107">
        <v>5</v>
      </c>
      <c r="H28" s="111">
        <v>0</v>
      </c>
      <c r="I28" s="107">
        <v>3</v>
      </c>
      <c r="J28" s="187">
        <v>36</v>
      </c>
    </row>
    <row r="29" spans="2:10" ht="22.2" customHeight="1" thickBot="1" x14ac:dyDescent="0.35">
      <c r="B29" s="226" t="s">
        <v>155</v>
      </c>
      <c r="C29" s="106" t="s">
        <v>156</v>
      </c>
      <c r="D29" s="109">
        <v>0</v>
      </c>
      <c r="E29" s="107">
        <v>16</v>
      </c>
      <c r="F29" s="111">
        <v>7</v>
      </c>
      <c r="G29" s="107">
        <v>10</v>
      </c>
      <c r="H29" s="111">
        <v>0</v>
      </c>
      <c r="I29" s="107">
        <v>5</v>
      </c>
      <c r="J29" s="187">
        <v>38</v>
      </c>
    </row>
    <row r="30" spans="2:10" ht="22.2" customHeight="1" thickTop="1" thickBot="1" x14ac:dyDescent="0.35">
      <c r="B30" s="113" t="s">
        <v>157</v>
      </c>
      <c r="C30" s="114" t="s">
        <v>158</v>
      </c>
      <c r="D30" s="235">
        <v>408</v>
      </c>
      <c r="E30" s="183">
        <v>4984</v>
      </c>
      <c r="F30" s="182">
        <v>2187</v>
      </c>
      <c r="G30" s="183">
        <v>2367</v>
      </c>
      <c r="H30" s="182">
        <v>25</v>
      </c>
      <c r="I30" s="183">
        <v>1495</v>
      </c>
      <c r="J30" s="184">
        <v>11466</v>
      </c>
    </row>
    <row r="31" spans="2:10" ht="22.2" customHeight="1" thickTop="1" x14ac:dyDescent="0.3">
      <c r="B31" s="226" t="s">
        <v>159</v>
      </c>
      <c r="C31" s="106" t="s">
        <v>160</v>
      </c>
      <c r="D31" s="109">
        <v>3</v>
      </c>
      <c r="E31" s="107">
        <v>70</v>
      </c>
      <c r="F31" s="111">
        <v>20</v>
      </c>
      <c r="G31" s="107">
        <v>10</v>
      </c>
      <c r="H31" s="111">
        <v>0</v>
      </c>
      <c r="I31" s="107">
        <v>13</v>
      </c>
      <c r="J31" s="187">
        <v>116</v>
      </c>
    </row>
    <row r="32" spans="2:10" ht="22.2" customHeight="1" x14ac:dyDescent="0.3">
      <c r="B32" s="226" t="s">
        <v>161</v>
      </c>
      <c r="C32" s="106" t="s">
        <v>162</v>
      </c>
      <c r="D32" s="109">
        <v>53</v>
      </c>
      <c r="E32" s="107">
        <v>842</v>
      </c>
      <c r="F32" s="111">
        <v>291</v>
      </c>
      <c r="G32" s="107">
        <v>265</v>
      </c>
      <c r="H32" s="111">
        <v>2</v>
      </c>
      <c r="I32" s="107">
        <v>178</v>
      </c>
      <c r="J32" s="187">
        <v>1631</v>
      </c>
    </row>
    <row r="33" spans="2:10" ht="22.2" customHeight="1" x14ac:dyDescent="0.3">
      <c r="B33" s="226" t="s">
        <v>163</v>
      </c>
      <c r="C33" s="106" t="s">
        <v>164</v>
      </c>
      <c r="D33" s="109">
        <v>72</v>
      </c>
      <c r="E33" s="107">
        <v>831</v>
      </c>
      <c r="F33" s="111">
        <v>281</v>
      </c>
      <c r="G33" s="107">
        <v>223</v>
      </c>
      <c r="H33" s="111">
        <v>1</v>
      </c>
      <c r="I33" s="107">
        <v>212</v>
      </c>
      <c r="J33" s="187">
        <v>1620</v>
      </c>
    </row>
    <row r="34" spans="2:10" ht="22.2" customHeight="1" x14ac:dyDescent="0.3">
      <c r="B34" s="226" t="s">
        <v>165</v>
      </c>
      <c r="C34" s="106" t="s">
        <v>166</v>
      </c>
      <c r="D34" s="109">
        <v>69</v>
      </c>
      <c r="E34" s="107">
        <v>795</v>
      </c>
      <c r="F34" s="111">
        <v>435</v>
      </c>
      <c r="G34" s="107">
        <v>413</v>
      </c>
      <c r="H34" s="111">
        <v>3</v>
      </c>
      <c r="I34" s="107">
        <v>299</v>
      </c>
      <c r="J34" s="187">
        <v>2014</v>
      </c>
    </row>
    <row r="35" spans="2:10" ht="22.2" customHeight="1" x14ac:dyDescent="0.3">
      <c r="B35" s="226" t="s">
        <v>167</v>
      </c>
      <c r="C35" s="106" t="s">
        <v>168</v>
      </c>
      <c r="D35" s="109">
        <v>173</v>
      </c>
      <c r="E35" s="107">
        <v>1678</v>
      </c>
      <c r="F35" s="111">
        <v>882</v>
      </c>
      <c r="G35" s="107">
        <v>1177</v>
      </c>
      <c r="H35" s="111">
        <v>15</v>
      </c>
      <c r="I35" s="107">
        <v>577</v>
      </c>
      <c r="J35" s="187">
        <v>4502</v>
      </c>
    </row>
    <row r="36" spans="2:10" ht="22.2" customHeight="1" x14ac:dyDescent="0.3">
      <c r="B36" s="226" t="s">
        <v>301</v>
      </c>
      <c r="C36" s="106" t="s">
        <v>169</v>
      </c>
      <c r="D36" s="109">
        <v>35</v>
      </c>
      <c r="E36" s="107">
        <v>596</v>
      </c>
      <c r="F36" s="111">
        <v>234</v>
      </c>
      <c r="G36" s="107">
        <v>221</v>
      </c>
      <c r="H36" s="111">
        <v>3</v>
      </c>
      <c r="I36" s="107">
        <v>172</v>
      </c>
      <c r="J36" s="187">
        <v>1261</v>
      </c>
    </row>
    <row r="37" spans="2:10" ht="22.2" customHeight="1" x14ac:dyDescent="0.3">
      <c r="B37" s="226" t="s">
        <v>170</v>
      </c>
      <c r="C37" s="106" t="s">
        <v>171</v>
      </c>
      <c r="D37" s="109">
        <v>1</v>
      </c>
      <c r="E37" s="107">
        <v>156</v>
      </c>
      <c r="F37" s="111">
        <v>37</v>
      </c>
      <c r="G37" s="107">
        <v>54</v>
      </c>
      <c r="H37" s="111">
        <v>0</v>
      </c>
      <c r="I37" s="107">
        <v>41</v>
      </c>
      <c r="J37" s="187">
        <v>289</v>
      </c>
    </row>
    <row r="38" spans="2:10" ht="22.2" customHeight="1" thickBot="1" x14ac:dyDescent="0.35">
      <c r="B38" s="226" t="s">
        <v>172</v>
      </c>
      <c r="C38" s="106" t="s">
        <v>173</v>
      </c>
      <c r="D38" s="109">
        <v>2</v>
      </c>
      <c r="E38" s="107">
        <v>16</v>
      </c>
      <c r="F38" s="111">
        <v>7</v>
      </c>
      <c r="G38" s="107">
        <v>4</v>
      </c>
      <c r="H38" s="111">
        <v>1</v>
      </c>
      <c r="I38" s="107">
        <v>3</v>
      </c>
      <c r="J38" s="187">
        <v>33</v>
      </c>
    </row>
    <row r="39" spans="2:10" ht="22.2" customHeight="1" thickTop="1" thickBot="1" x14ac:dyDescent="0.35">
      <c r="B39" s="113" t="s">
        <v>174</v>
      </c>
      <c r="C39" s="114" t="s">
        <v>175</v>
      </c>
      <c r="D39" s="235">
        <v>417</v>
      </c>
      <c r="E39" s="183">
        <v>5649</v>
      </c>
      <c r="F39" s="182">
        <v>1595</v>
      </c>
      <c r="G39" s="183">
        <v>1443</v>
      </c>
      <c r="H39" s="182">
        <v>17</v>
      </c>
      <c r="I39" s="183">
        <v>1229</v>
      </c>
      <c r="J39" s="184">
        <v>10350</v>
      </c>
    </row>
    <row r="40" spans="2:10" ht="22.2" customHeight="1" thickTop="1" x14ac:dyDescent="0.3">
      <c r="B40" s="226" t="s">
        <v>176</v>
      </c>
      <c r="C40" s="106" t="s">
        <v>177</v>
      </c>
      <c r="D40" s="109">
        <v>5</v>
      </c>
      <c r="E40" s="107">
        <v>92</v>
      </c>
      <c r="F40" s="111">
        <v>24</v>
      </c>
      <c r="G40" s="107">
        <v>17</v>
      </c>
      <c r="H40" s="111">
        <v>1</v>
      </c>
      <c r="I40" s="107">
        <v>26</v>
      </c>
      <c r="J40" s="187">
        <v>165</v>
      </c>
    </row>
    <row r="41" spans="2:10" ht="22.2" customHeight="1" x14ac:dyDescent="0.3">
      <c r="B41" s="226" t="s">
        <v>178</v>
      </c>
      <c r="C41" s="106" t="s">
        <v>179</v>
      </c>
      <c r="D41" s="109">
        <v>12</v>
      </c>
      <c r="E41" s="107">
        <v>141</v>
      </c>
      <c r="F41" s="111">
        <v>42</v>
      </c>
      <c r="G41" s="107">
        <v>38</v>
      </c>
      <c r="H41" s="111">
        <v>0</v>
      </c>
      <c r="I41" s="107">
        <v>26</v>
      </c>
      <c r="J41" s="187">
        <v>259</v>
      </c>
    </row>
    <row r="42" spans="2:10" ht="22.2" customHeight="1" x14ac:dyDescent="0.3">
      <c r="B42" s="226" t="s">
        <v>180</v>
      </c>
      <c r="C42" s="106" t="s">
        <v>181</v>
      </c>
      <c r="D42" s="109">
        <v>164</v>
      </c>
      <c r="E42" s="107">
        <v>2622</v>
      </c>
      <c r="F42" s="111">
        <v>659</v>
      </c>
      <c r="G42" s="107">
        <v>513</v>
      </c>
      <c r="H42" s="111">
        <v>10</v>
      </c>
      <c r="I42" s="107">
        <v>467</v>
      </c>
      <c r="J42" s="187">
        <v>4435</v>
      </c>
    </row>
    <row r="43" spans="2:10" ht="22.2" customHeight="1" x14ac:dyDescent="0.3">
      <c r="B43" s="226" t="s">
        <v>182</v>
      </c>
      <c r="C43" s="106" t="s">
        <v>183</v>
      </c>
      <c r="D43" s="109">
        <v>166</v>
      </c>
      <c r="E43" s="107">
        <v>1563</v>
      </c>
      <c r="F43" s="111">
        <v>426</v>
      </c>
      <c r="G43" s="107">
        <v>482</v>
      </c>
      <c r="H43" s="111">
        <v>5</v>
      </c>
      <c r="I43" s="107">
        <v>395</v>
      </c>
      <c r="J43" s="187">
        <v>3037</v>
      </c>
    </row>
    <row r="44" spans="2:10" ht="22.2" customHeight="1" x14ac:dyDescent="0.3">
      <c r="B44" s="226" t="s">
        <v>184</v>
      </c>
      <c r="C44" s="106" t="s">
        <v>185</v>
      </c>
      <c r="D44" s="109">
        <v>48</v>
      </c>
      <c r="E44" s="107">
        <v>786</v>
      </c>
      <c r="F44" s="111">
        <v>311</v>
      </c>
      <c r="G44" s="107">
        <v>236</v>
      </c>
      <c r="H44" s="111">
        <v>1</v>
      </c>
      <c r="I44" s="107">
        <v>209</v>
      </c>
      <c r="J44" s="187">
        <v>1591</v>
      </c>
    </row>
    <row r="45" spans="2:10" ht="22.2" customHeight="1" x14ac:dyDescent="0.3">
      <c r="B45" s="226" t="s">
        <v>186</v>
      </c>
      <c r="C45" s="106" t="s">
        <v>187</v>
      </c>
      <c r="D45" s="109">
        <v>11</v>
      </c>
      <c r="E45" s="107">
        <v>268</v>
      </c>
      <c r="F45" s="111">
        <v>60</v>
      </c>
      <c r="G45" s="107">
        <v>99</v>
      </c>
      <c r="H45" s="111">
        <v>0</v>
      </c>
      <c r="I45" s="107">
        <v>49</v>
      </c>
      <c r="J45" s="187">
        <v>487</v>
      </c>
    </row>
    <row r="46" spans="2:10" ht="22.2" customHeight="1" x14ac:dyDescent="0.3">
      <c r="B46" s="226" t="s">
        <v>188</v>
      </c>
      <c r="C46" s="106" t="s">
        <v>189</v>
      </c>
      <c r="D46" s="109">
        <v>0</v>
      </c>
      <c r="E46" s="107">
        <v>81</v>
      </c>
      <c r="F46" s="111">
        <v>32</v>
      </c>
      <c r="G46" s="107">
        <v>31</v>
      </c>
      <c r="H46" s="111">
        <v>0</v>
      </c>
      <c r="I46" s="107">
        <v>31</v>
      </c>
      <c r="J46" s="187">
        <v>175</v>
      </c>
    </row>
    <row r="47" spans="2:10" ht="22.2" customHeight="1" thickBot="1" x14ac:dyDescent="0.35">
      <c r="B47" s="226" t="s">
        <v>190</v>
      </c>
      <c r="C47" s="106" t="s">
        <v>191</v>
      </c>
      <c r="D47" s="109">
        <v>11</v>
      </c>
      <c r="E47" s="107">
        <v>96</v>
      </c>
      <c r="F47" s="111">
        <v>41</v>
      </c>
      <c r="G47" s="107">
        <v>27</v>
      </c>
      <c r="H47" s="111">
        <v>0</v>
      </c>
      <c r="I47" s="107">
        <v>26</v>
      </c>
      <c r="J47" s="187">
        <v>201</v>
      </c>
    </row>
    <row r="48" spans="2:10" ht="22.2" customHeight="1" thickTop="1" thickBot="1" x14ac:dyDescent="0.35">
      <c r="B48" s="113" t="s">
        <v>192</v>
      </c>
      <c r="C48" s="114" t="s">
        <v>193</v>
      </c>
      <c r="D48" s="235">
        <v>483</v>
      </c>
      <c r="E48" s="183">
        <v>2115</v>
      </c>
      <c r="F48" s="182">
        <v>395</v>
      </c>
      <c r="G48" s="183">
        <v>489</v>
      </c>
      <c r="H48" s="182">
        <v>11</v>
      </c>
      <c r="I48" s="183">
        <v>282</v>
      </c>
      <c r="J48" s="184">
        <v>3775</v>
      </c>
    </row>
    <row r="49" spans="2:10" ht="22.2" customHeight="1" thickTop="1" x14ac:dyDescent="0.3">
      <c r="B49" s="226" t="s">
        <v>194</v>
      </c>
      <c r="C49" s="106" t="s">
        <v>195</v>
      </c>
      <c r="D49" s="109">
        <v>1</v>
      </c>
      <c r="E49" s="107">
        <v>102</v>
      </c>
      <c r="F49" s="111">
        <v>21</v>
      </c>
      <c r="G49" s="107">
        <v>27</v>
      </c>
      <c r="H49" s="111">
        <v>0</v>
      </c>
      <c r="I49" s="107">
        <v>20</v>
      </c>
      <c r="J49" s="187">
        <v>171</v>
      </c>
    </row>
    <row r="50" spans="2:10" ht="22.2" customHeight="1" x14ac:dyDescent="0.3">
      <c r="B50" s="226" t="s">
        <v>196</v>
      </c>
      <c r="C50" s="106" t="s">
        <v>197</v>
      </c>
      <c r="D50" s="109">
        <v>394</v>
      </c>
      <c r="E50" s="107">
        <v>250</v>
      </c>
      <c r="F50" s="111">
        <v>12</v>
      </c>
      <c r="G50" s="107">
        <v>51</v>
      </c>
      <c r="H50" s="111">
        <v>2</v>
      </c>
      <c r="I50" s="107">
        <v>40</v>
      </c>
      <c r="J50" s="187">
        <v>749</v>
      </c>
    </row>
    <row r="51" spans="2:10" ht="22.2" customHeight="1" thickBot="1" x14ac:dyDescent="0.35">
      <c r="B51" s="226" t="s">
        <v>198</v>
      </c>
      <c r="C51" s="106" t="s">
        <v>199</v>
      </c>
      <c r="D51" s="109">
        <v>88</v>
      </c>
      <c r="E51" s="107">
        <v>1763</v>
      </c>
      <c r="F51" s="111">
        <v>362</v>
      </c>
      <c r="G51" s="107">
        <v>411</v>
      </c>
      <c r="H51" s="111">
        <v>9</v>
      </c>
      <c r="I51" s="107">
        <v>222</v>
      </c>
      <c r="J51" s="187">
        <v>2855</v>
      </c>
    </row>
    <row r="52" spans="2:10" ht="22.2" customHeight="1" thickTop="1" thickBot="1" x14ac:dyDescent="0.35">
      <c r="B52" s="113" t="s">
        <v>200</v>
      </c>
      <c r="C52" s="114" t="s">
        <v>201</v>
      </c>
      <c r="D52" s="235">
        <v>6</v>
      </c>
      <c r="E52" s="183">
        <v>279</v>
      </c>
      <c r="F52" s="182">
        <v>77</v>
      </c>
      <c r="G52" s="183">
        <v>90</v>
      </c>
      <c r="H52" s="182">
        <v>1</v>
      </c>
      <c r="I52" s="183">
        <v>44</v>
      </c>
      <c r="J52" s="184">
        <v>497</v>
      </c>
    </row>
    <row r="53" spans="2:10" ht="22.2" customHeight="1" thickTop="1" thickBot="1" x14ac:dyDescent="0.35">
      <c r="B53" s="276" t="s">
        <v>299</v>
      </c>
      <c r="C53" s="349" t="s">
        <v>201</v>
      </c>
      <c r="D53" s="169">
        <v>1835</v>
      </c>
      <c r="E53" s="171">
        <v>18301</v>
      </c>
      <c r="F53" s="170">
        <v>6106</v>
      </c>
      <c r="G53" s="171">
        <v>6068</v>
      </c>
      <c r="H53" s="170">
        <v>66</v>
      </c>
      <c r="I53" s="171">
        <v>4289</v>
      </c>
      <c r="J53" s="236">
        <v>36665</v>
      </c>
    </row>
    <row r="54" spans="2:10" ht="15" thickTop="1" x14ac:dyDescent="0.3">
      <c r="B54" s="228"/>
      <c r="C54" s="153"/>
      <c r="D54" s="157"/>
      <c r="E54" s="157"/>
      <c r="F54" s="157"/>
      <c r="G54" s="157"/>
      <c r="H54" s="157"/>
      <c r="I54" s="157"/>
      <c r="J54" s="157"/>
    </row>
    <row r="55" spans="2:10" x14ac:dyDescent="0.3">
      <c r="B55" s="228"/>
      <c r="C55" s="153"/>
      <c r="D55" s="157"/>
      <c r="E55" s="157"/>
      <c r="F55" s="157"/>
      <c r="G55" s="157"/>
      <c r="H55" s="157"/>
      <c r="I55" s="157"/>
      <c r="J55" s="157"/>
    </row>
    <row r="56" spans="2:10" x14ac:dyDescent="0.3">
      <c r="B56" s="228"/>
      <c r="C56" s="153"/>
      <c r="D56" s="157"/>
      <c r="E56" s="157"/>
      <c r="F56" s="157"/>
      <c r="G56" s="157"/>
      <c r="H56" s="157"/>
      <c r="I56" s="157"/>
      <c r="J56" s="157"/>
    </row>
    <row r="57" spans="2:10" x14ac:dyDescent="0.3">
      <c r="B57" s="228"/>
      <c r="C57" s="153"/>
      <c r="D57" s="153"/>
      <c r="E57" s="153"/>
      <c r="F57" s="153"/>
      <c r="G57" s="153"/>
      <c r="H57" s="153"/>
      <c r="I57" s="153"/>
      <c r="J57" s="153"/>
    </row>
    <row r="58" spans="2:10" x14ac:dyDescent="0.3">
      <c r="B58" s="228"/>
      <c r="C58" s="153"/>
      <c r="D58" s="153"/>
      <c r="E58" s="153"/>
      <c r="F58" s="153"/>
      <c r="G58" s="153"/>
      <c r="H58" s="153"/>
      <c r="I58" s="153"/>
      <c r="J58" s="153"/>
    </row>
    <row r="59" spans="2:10" x14ac:dyDescent="0.3">
      <c r="B59" s="228"/>
      <c r="C59" s="153"/>
      <c r="D59" s="153"/>
      <c r="E59" s="153"/>
      <c r="F59" s="153"/>
      <c r="G59" s="153"/>
      <c r="H59" s="153"/>
      <c r="I59" s="153"/>
      <c r="J59" s="153"/>
    </row>
    <row r="60" spans="2:10" x14ac:dyDescent="0.3">
      <c r="B60" s="228"/>
      <c r="C60" s="153"/>
      <c r="D60" s="158"/>
      <c r="E60" s="158"/>
      <c r="F60" s="158"/>
      <c r="G60" s="158"/>
      <c r="H60" s="158"/>
      <c r="I60" s="158"/>
      <c r="J60" s="158"/>
    </row>
    <row r="61" spans="2:10" x14ac:dyDescent="0.3">
      <c r="B61" s="228"/>
      <c r="C61" s="153"/>
      <c r="D61" s="158"/>
      <c r="E61" s="158"/>
      <c r="F61" s="158"/>
      <c r="G61" s="158"/>
      <c r="H61" s="158"/>
      <c r="I61" s="158"/>
      <c r="J61" s="158"/>
    </row>
    <row r="62" spans="2:10" x14ac:dyDescent="0.3">
      <c r="B62" s="228"/>
      <c r="C62" s="153"/>
      <c r="D62" s="158"/>
      <c r="E62" s="158"/>
      <c r="F62" s="158"/>
      <c r="G62" s="158"/>
      <c r="H62" s="158"/>
      <c r="I62" s="158"/>
      <c r="J62" s="158"/>
    </row>
    <row r="63" spans="2:10" x14ac:dyDescent="0.3">
      <c r="B63" s="228"/>
      <c r="C63" s="153"/>
      <c r="D63" s="158"/>
      <c r="E63" s="158"/>
      <c r="F63" s="158"/>
      <c r="G63" s="158"/>
      <c r="H63" s="158"/>
      <c r="I63" s="158"/>
      <c r="J63" s="158"/>
    </row>
    <row r="64" spans="2:10" x14ac:dyDescent="0.3">
      <c r="B64" s="228"/>
      <c r="C64" s="153"/>
      <c r="D64" s="158"/>
      <c r="E64" s="158"/>
      <c r="F64" s="158"/>
      <c r="G64" s="158"/>
      <c r="H64" s="158"/>
      <c r="I64" s="158"/>
      <c r="J64" s="158"/>
    </row>
    <row r="65" spans="2:10" x14ac:dyDescent="0.3">
      <c r="B65" s="228"/>
      <c r="C65" s="153"/>
      <c r="D65" s="158"/>
      <c r="E65" s="158"/>
      <c r="F65" s="158"/>
      <c r="G65" s="158"/>
      <c r="H65" s="158"/>
      <c r="I65" s="158"/>
      <c r="J65" s="158"/>
    </row>
    <row r="66" spans="2:10" x14ac:dyDescent="0.3">
      <c r="B66" s="228"/>
      <c r="C66" s="153"/>
      <c r="D66" s="158"/>
      <c r="E66" s="158"/>
      <c r="F66" s="158"/>
      <c r="G66" s="158"/>
      <c r="H66" s="158"/>
      <c r="I66" s="158"/>
      <c r="J66" s="158"/>
    </row>
    <row r="67" spans="2:10" x14ac:dyDescent="0.3">
      <c r="B67" s="228"/>
      <c r="C67" s="153"/>
      <c r="D67" s="158"/>
      <c r="E67" s="158"/>
      <c r="F67" s="158"/>
      <c r="G67" s="158"/>
      <c r="H67" s="158"/>
      <c r="I67" s="158"/>
      <c r="J67" s="158"/>
    </row>
    <row r="68" spans="2:10" x14ac:dyDescent="0.3">
      <c r="B68" s="228"/>
      <c r="C68" s="153"/>
      <c r="D68" s="158"/>
      <c r="E68" s="158"/>
      <c r="F68" s="158"/>
      <c r="G68" s="158"/>
      <c r="H68" s="158"/>
      <c r="I68" s="158"/>
      <c r="J68" s="158"/>
    </row>
    <row r="69" spans="2:10" x14ac:dyDescent="0.3">
      <c r="B69" s="228"/>
      <c r="C69" s="153"/>
      <c r="D69" s="158"/>
      <c r="E69" s="158"/>
      <c r="F69" s="158"/>
      <c r="G69" s="158"/>
      <c r="H69" s="158"/>
      <c r="I69" s="158"/>
      <c r="J69" s="158"/>
    </row>
    <row r="70" spans="2:10" x14ac:dyDescent="0.3">
      <c r="B70" s="228"/>
      <c r="C70" s="153"/>
      <c r="D70" s="158"/>
      <c r="E70" s="158"/>
      <c r="F70" s="158"/>
      <c r="G70" s="158"/>
      <c r="H70" s="158"/>
      <c r="I70" s="158"/>
      <c r="J70" s="158"/>
    </row>
    <row r="71" spans="2:10" x14ac:dyDescent="0.3">
      <c r="B71" s="228"/>
      <c r="C71" s="153"/>
      <c r="D71" s="158"/>
      <c r="E71" s="158"/>
      <c r="F71" s="158"/>
      <c r="G71" s="158"/>
      <c r="H71" s="158"/>
      <c r="I71" s="158"/>
      <c r="J71" s="158"/>
    </row>
    <row r="72" spans="2:10" x14ac:dyDescent="0.3">
      <c r="B72" s="228"/>
      <c r="C72" s="153"/>
      <c r="D72" s="158"/>
      <c r="E72" s="158"/>
      <c r="F72" s="158"/>
      <c r="G72" s="158"/>
      <c r="H72" s="158"/>
      <c r="I72" s="158"/>
      <c r="J72" s="158"/>
    </row>
    <row r="73" spans="2:10" x14ac:dyDescent="0.3">
      <c r="B73" s="228"/>
      <c r="C73" s="153"/>
      <c r="D73" s="158"/>
      <c r="E73" s="158"/>
      <c r="F73" s="158"/>
      <c r="G73" s="158"/>
      <c r="H73" s="158"/>
      <c r="I73" s="158"/>
      <c r="J73" s="158"/>
    </row>
    <row r="74" spans="2:10" x14ac:dyDescent="0.3">
      <c r="B74" s="228"/>
      <c r="C74" s="153"/>
      <c r="D74" s="158"/>
      <c r="E74" s="158"/>
      <c r="F74" s="158"/>
      <c r="G74" s="158"/>
      <c r="H74" s="158"/>
      <c r="I74" s="158"/>
      <c r="J74" s="158"/>
    </row>
    <row r="75" spans="2:10" x14ac:dyDescent="0.3">
      <c r="B75" s="228"/>
      <c r="C75" s="153"/>
      <c r="D75" s="158"/>
      <c r="E75" s="158"/>
      <c r="F75" s="158"/>
      <c r="G75" s="158"/>
      <c r="H75" s="158"/>
      <c r="I75" s="158"/>
      <c r="J75" s="158"/>
    </row>
    <row r="76" spans="2:10" x14ac:dyDescent="0.3">
      <c r="B76" s="228"/>
      <c r="C76" s="153"/>
      <c r="D76" s="158"/>
      <c r="E76" s="158"/>
      <c r="F76" s="158"/>
      <c r="G76" s="158"/>
      <c r="H76" s="158"/>
      <c r="I76" s="158"/>
      <c r="J76" s="158"/>
    </row>
    <row r="77" spans="2:10" x14ac:dyDescent="0.3">
      <c r="B77" s="228"/>
      <c r="C77" s="153"/>
      <c r="D77" s="158"/>
      <c r="E77" s="158"/>
      <c r="F77" s="158"/>
      <c r="G77" s="158"/>
      <c r="H77" s="158"/>
      <c r="I77" s="158"/>
      <c r="J77" s="158"/>
    </row>
    <row r="78" spans="2:10" x14ac:dyDescent="0.3">
      <c r="B78" s="228"/>
      <c r="C78" s="153"/>
      <c r="D78" s="158"/>
      <c r="E78" s="158"/>
      <c r="F78" s="158"/>
      <c r="G78" s="158"/>
      <c r="H78" s="158"/>
      <c r="I78" s="158"/>
      <c r="J78" s="158"/>
    </row>
    <row r="79" spans="2:10" x14ac:dyDescent="0.3">
      <c r="B79" s="228"/>
      <c r="C79" s="153"/>
      <c r="D79" s="158"/>
      <c r="E79" s="158"/>
      <c r="F79" s="158"/>
      <c r="G79" s="158"/>
      <c r="H79" s="158"/>
      <c r="I79" s="158"/>
      <c r="J79" s="158"/>
    </row>
    <row r="80" spans="2:10" x14ac:dyDescent="0.3">
      <c r="B80" s="228"/>
      <c r="C80" s="153"/>
      <c r="D80" s="158"/>
      <c r="E80" s="158"/>
      <c r="F80" s="158"/>
      <c r="G80" s="158"/>
      <c r="H80" s="158"/>
      <c r="I80" s="158"/>
      <c r="J80" s="158"/>
    </row>
    <row r="81" spans="2:10" x14ac:dyDescent="0.3">
      <c r="B81" s="228"/>
      <c r="C81" s="153"/>
      <c r="D81" s="158"/>
      <c r="E81" s="158"/>
      <c r="F81" s="158"/>
      <c r="G81" s="158"/>
      <c r="H81" s="158"/>
      <c r="I81" s="158"/>
      <c r="J81" s="158"/>
    </row>
    <row r="82" spans="2:10" x14ac:dyDescent="0.3">
      <c r="B82" s="228"/>
      <c r="C82" s="153"/>
      <c r="D82" s="158"/>
      <c r="E82" s="158"/>
      <c r="F82" s="158"/>
      <c r="G82" s="158"/>
      <c r="H82" s="158"/>
      <c r="I82" s="158"/>
      <c r="J82" s="158"/>
    </row>
    <row r="83" spans="2:10" x14ac:dyDescent="0.3">
      <c r="B83" s="228"/>
      <c r="C83" s="153"/>
      <c r="D83" s="158"/>
      <c r="E83" s="158"/>
      <c r="F83" s="158"/>
      <c r="G83" s="158"/>
      <c r="H83" s="158"/>
      <c r="I83" s="158"/>
      <c r="J83" s="158"/>
    </row>
    <row r="84" spans="2:10" x14ac:dyDescent="0.3">
      <c r="B84" s="228"/>
      <c r="C84" s="153"/>
      <c r="D84" s="158"/>
      <c r="E84" s="158"/>
      <c r="F84" s="158"/>
      <c r="G84" s="158"/>
      <c r="H84" s="158"/>
      <c r="I84" s="158"/>
      <c r="J84" s="158"/>
    </row>
    <row r="85" spans="2:10" x14ac:dyDescent="0.3">
      <c r="B85" s="228"/>
      <c r="C85" s="153"/>
      <c r="D85" s="158"/>
      <c r="E85" s="158"/>
      <c r="F85" s="158"/>
      <c r="G85" s="158"/>
      <c r="H85" s="158"/>
      <c r="I85" s="158"/>
      <c r="J85" s="158"/>
    </row>
    <row r="86" spans="2:10" x14ac:dyDescent="0.3">
      <c r="B86" s="228"/>
      <c r="C86" s="153"/>
      <c r="D86" s="158"/>
      <c r="E86" s="158"/>
      <c r="F86" s="158"/>
      <c r="G86" s="158"/>
      <c r="H86" s="158"/>
      <c r="I86" s="158"/>
      <c r="J86" s="158"/>
    </row>
    <row r="87" spans="2:10" x14ac:dyDescent="0.3">
      <c r="B87" s="228"/>
      <c r="C87" s="153"/>
      <c r="D87" s="158"/>
      <c r="E87" s="158"/>
      <c r="F87" s="158"/>
      <c r="G87" s="158"/>
      <c r="H87" s="158"/>
      <c r="I87" s="158"/>
      <c r="J87" s="158"/>
    </row>
    <row r="88" spans="2:10" x14ac:dyDescent="0.3">
      <c r="B88" s="228"/>
      <c r="C88" s="153"/>
      <c r="D88" s="158"/>
      <c r="E88" s="158"/>
      <c r="F88" s="158"/>
      <c r="G88" s="158"/>
      <c r="H88" s="158"/>
      <c r="I88" s="158"/>
      <c r="J88" s="158"/>
    </row>
    <row r="89" spans="2:10" x14ac:dyDescent="0.3">
      <c r="B89" s="228"/>
      <c r="C89" s="153"/>
      <c r="D89" s="158"/>
      <c r="E89" s="158"/>
      <c r="F89" s="158"/>
      <c r="G89" s="158"/>
      <c r="H89" s="158"/>
      <c r="I89" s="158"/>
      <c r="J89" s="158"/>
    </row>
    <row r="90" spans="2:10" x14ac:dyDescent="0.3">
      <c r="B90" s="228"/>
      <c r="C90" s="153"/>
      <c r="D90" s="158"/>
      <c r="E90" s="158"/>
      <c r="F90" s="158"/>
      <c r="G90" s="158"/>
      <c r="H90" s="158"/>
      <c r="I90" s="158"/>
      <c r="J90" s="158"/>
    </row>
    <row r="91" spans="2:10" x14ac:dyDescent="0.3">
      <c r="B91" s="228"/>
      <c r="C91" s="153"/>
      <c r="D91" s="158"/>
      <c r="E91" s="158"/>
      <c r="F91" s="158"/>
      <c r="G91" s="158"/>
      <c r="H91" s="158"/>
      <c r="I91" s="158"/>
      <c r="J91" s="158"/>
    </row>
    <row r="92" spans="2:10" x14ac:dyDescent="0.3">
      <c r="B92" s="228"/>
      <c r="C92" s="153"/>
      <c r="D92" s="158"/>
      <c r="E92" s="158"/>
      <c r="F92" s="158"/>
      <c r="G92" s="158"/>
      <c r="H92" s="158"/>
      <c r="I92" s="158"/>
      <c r="J92" s="158"/>
    </row>
    <row r="93" spans="2:10" x14ac:dyDescent="0.3">
      <c r="B93" s="228"/>
      <c r="C93" s="153"/>
      <c r="D93" s="158"/>
      <c r="E93" s="158"/>
      <c r="F93" s="158"/>
      <c r="G93" s="158"/>
      <c r="H93" s="158"/>
      <c r="I93" s="158"/>
      <c r="J93" s="158"/>
    </row>
    <row r="94" spans="2:10" x14ac:dyDescent="0.3">
      <c r="B94" s="228"/>
      <c r="C94" s="153"/>
      <c r="D94" s="158"/>
      <c r="E94" s="158"/>
      <c r="F94" s="158"/>
      <c r="G94" s="158"/>
      <c r="H94" s="158"/>
      <c r="I94" s="158"/>
      <c r="J94" s="158"/>
    </row>
    <row r="95" spans="2:10" x14ac:dyDescent="0.3">
      <c r="B95" s="228"/>
      <c r="C95" s="153"/>
      <c r="D95" s="158"/>
      <c r="E95" s="158"/>
      <c r="F95" s="158"/>
      <c r="G95" s="158"/>
      <c r="H95" s="158"/>
      <c r="I95" s="158"/>
      <c r="J95" s="158"/>
    </row>
    <row r="96" spans="2:10" x14ac:dyDescent="0.3">
      <c r="B96" s="228"/>
      <c r="C96" s="153"/>
      <c r="D96" s="158"/>
      <c r="E96" s="158"/>
      <c r="F96" s="158"/>
      <c r="G96" s="158"/>
      <c r="H96" s="158"/>
      <c r="I96" s="158"/>
      <c r="J96" s="158"/>
    </row>
    <row r="97" spans="2:10" x14ac:dyDescent="0.3">
      <c r="B97" s="228"/>
      <c r="C97" s="153"/>
      <c r="D97" s="158"/>
      <c r="E97" s="158"/>
      <c r="F97" s="158"/>
      <c r="G97" s="158"/>
      <c r="H97" s="158"/>
      <c r="I97" s="158"/>
      <c r="J97" s="158"/>
    </row>
    <row r="98" spans="2:10" x14ac:dyDescent="0.3">
      <c r="B98" s="228"/>
      <c r="C98" s="153"/>
      <c r="D98" s="158"/>
      <c r="E98" s="158"/>
      <c r="F98" s="158"/>
      <c r="G98" s="158"/>
      <c r="H98" s="158"/>
      <c r="I98" s="158"/>
      <c r="J98" s="158"/>
    </row>
    <row r="99" spans="2:10" x14ac:dyDescent="0.3">
      <c r="B99" s="228"/>
      <c r="C99" s="153"/>
      <c r="D99" s="158"/>
      <c r="E99" s="158"/>
      <c r="F99" s="158"/>
      <c r="G99" s="158"/>
      <c r="H99" s="158"/>
      <c r="I99" s="158"/>
      <c r="J99" s="158"/>
    </row>
    <row r="100" spans="2:10" x14ac:dyDescent="0.3">
      <c r="B100" s="228"/>
      <c r="C100" s="153"/>
      <c r="D100" s="158"/>
      <c r="E100" s="158"/>
      <c r="F100" s="158"/>
      <c r="G100" s="158"/>
      <c r="H100" s="158"/>
      <c r="I100" s="158"/>
      <c r="J100" s="158"/>
    </row>
    <row r="101" spans="2:10" x14ac:dyDescent="0.3">
      <c r="B101" s="228"/>
      <c r="C101" s="153"/>
      <c r="D101" s="158"/>
      <c r="E101" s="158"/>
      <c r="F101" s="158"/>
      <c r="G101" s="158"/>
      <c r="H101" s="158"/>
      <c r="I101" s="158"/>
      <c r="J101" s="158"/>
    </row>
    <row r="102" spans="2:10" x14ac:dyDescent="0.3">
      <c r="B102" s="228"/>
      <c r="C102" s="153"/>
      <c r="D102" s="153"/>
      <c r="E102" s="153"/>
      <c r="F102" s="153"/>
      <c r="G102" s="153"/>
      <c r="H102" s="153"/>
      <c r="I102" s="153"/>
      <c r="J102" s="153"/>
    </row>
    <row r="103" spans="2:10" x14ac:dyDescent="0.3">
      <c r="B103" s="228"/>
      <c r="C103" s="153"/>
      <c r="D103" s="153"/>
      <c r="E103" s="153"/>
      <c r="F103" s="153"/>
      <c r="G103" s="153"/>
      <c r="H103" s="153"/>
      <c r="I103" s="153"/>
      <c r="J103" s="153"/>
    </row>
    <row r="104" spans="2:10" x14ac:dyDescent="0.3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3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3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3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3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3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3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3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3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3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3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3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3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3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3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3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3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3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3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3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3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3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3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3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3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3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3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3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3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3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3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3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3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3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3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3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3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3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3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3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3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3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3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3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3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3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3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3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3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3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3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3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3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3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3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3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3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3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3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3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3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3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3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3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3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3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3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3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3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3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3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3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3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3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3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3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3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3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3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3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3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3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3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3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3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3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3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3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3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3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3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3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3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3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3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3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3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3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3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3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3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3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3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3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3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3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3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3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3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3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3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3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3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3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3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3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3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3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3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3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3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3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3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3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3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3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3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3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3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3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3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3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3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3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3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3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3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3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3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3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3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3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3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3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3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3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3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3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3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3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3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3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3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3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3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3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3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3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3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3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3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3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3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3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3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3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3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3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3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3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3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3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3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3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3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3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3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3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3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3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3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3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3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3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3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3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3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3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3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3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3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3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3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3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3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3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3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3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3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3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3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3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3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3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3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3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3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3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3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3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3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3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3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3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3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3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3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3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3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3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3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3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3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3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3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3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3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3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3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3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3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3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3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3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3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3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3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3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3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3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3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3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3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3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3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3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3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3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3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3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3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3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3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3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3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3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3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3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3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3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3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3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3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3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3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3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3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3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3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3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3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3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3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3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3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3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3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3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3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3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3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3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3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3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3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3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3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3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3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3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3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3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3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3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3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3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3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3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3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3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3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3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3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3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3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3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3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3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3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3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3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3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3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3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3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3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3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3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3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3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3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3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3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3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3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3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3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3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3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3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3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3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3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3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3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3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3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3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3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3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3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3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3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3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3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3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3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3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3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3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3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3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3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3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3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3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3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3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3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3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3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3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3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3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3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3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3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3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3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3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3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3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3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3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3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3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3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3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3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3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3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3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3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3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3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3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3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3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3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3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3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3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3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3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3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3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3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3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3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3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3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3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3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3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3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3">
      <c r="B509" s="80"/>
      <c r="C509" s="80"/>
      <c r="D509" s="80"/>
      <c r="E509" s="80"/>
      <c r="F509" s="80"/>
      <c r="G509" s="80"/>
      <c r="H509" s="80"/>
      <c r="I509" s="80"/>
      <c r="J509" s="80"/>
    </row>
    <row r="510" spans="2:10" x14ac:dyDescent="0.3">
      <c r="B510" s="80"/>
      <c r="C510" s="80"/>
      <c r="D510" s="80"/>
      <c r="E510" s="80"/>
      <c r="F510" s="80"/>
      <c r="G510" s="80"/>
      <c r="H510" s="80"/>
      <c r="I510" s="80"/>
      <c r="J510" s="80"/>
    </row>
    <row r="511" spans="2:10" x14ac:dyDescent="0.3">
      <c r="B511" s="80"/>
      <c r="C511" s="80"/>
      <c r="D511" s="80"/>
      <c r="E511" s="80"/>
      <c r="F511" s="80"/>
      <c r="G511" s="80"/>
      <c r="H511" s="80"/>
      <c r="I511" s="80"/>
      <c r="J511" s="80"/>
    </row>
    <row r="512" spans="2:10" x14ac:dyDescent="0.3">
      <c r="B512" s="80"/>
      <c r="C512" s="80"/>
      <c r="D512" s="80"/>
      <c r="E512" s="80"/>
      <c r="F512" s="80"/>
      <c r="G512" s="80"/>
      <c r="H512" s="80"/>
      <c r="I512" s="80"/>
      <c r="J512" s="80"/>
    </row>
    <row r="513" spans="2:10" x14ac:dyDescent="0.3">
      <c r="B513" s="80"/>
      <c r="C513" s="80"/>
      <c r="D513" s="80"/>
      <c r="E513" s="80"/>
      <c r="F513" s="80"/>
      <c r="G513" s="80"/>
      <c r="H513" s="80"/>
      <c r="I513" s="80"/>
      <c r="J513" s="80"/>
    </row>
    <row r="514" spans="2:10" x14ac:dyDescent="0.3">
      <c r="B514" s="80"/>
      <c r="C514" s="80"/>
      <c r="D514" s="80"/>
      <c r="E514" s="80"/>
      <c r="F514" s="80"/>
      <c r="G514" s="80"/>
      <c r="H514" s="80"/>
      <c r="I514" s="80"/>
      <c r="J514" s="80"/>
    </row>
    <row r="515" spans="2:10" x14ac:dyDescent="0.3">
      <c r="B515" s="80"/>
      <c r="C515" s="80"/>
      <c r="D515" s="80"/>
      <c r="E515" s="80"/>
      <c r="F515" s="80"/>
      <c r="G515" s="80"/>
      <c r="H515" s="80"/>
      <c r="I515" s="80"/>
      <c r="J515" s="80"/>
    </row>
    <row r="516" spans="2:10" x14ac:dyDescent="0.3">
      <c r="B516" s="80"/>
      <c r="C516" s="80"/>
      <c r="D516" s="80"/>
      <c r="E516" s="80"/>
      <c r="F516" s="80"/>
      <c r="G516" s="80"/>
      <c r="H516" s="80"/>
      <c r="I516" s="80"/>
      <c r="J516" s="80"/>
    </row>
    <row r="517" spans="2:10" x14ac:dyDescent="0.3">
      <c r="B517" s="80"/>
      <c r="C517" s="80"/>
      <c r="D517" s="80"/>
      <c r="E517" s="80"/>
      <c r="F517" s="80"/>
      <c r="G517" s="80"/>
      <c r="H517" s="80"/>
      <c r="I517" s="80"/>
      <c r="J517" s="80"/>
    </row>
    <row r="518" spans="2:10" x14ac:dyDescent="0.3">
      <c r="B518" s="80"/>
      <c r="C518" s="80"/>
      <c r="D518" s="80"/>
      <c r="E518" s="80"/>
      <c r="F518" s="80"/>
      <c r="G518" s="80"/>
      <c r="H518" s="80"/>
      <c r="I518" s="80"/>
      <c r="J518" s="80"/>
    </row>
    <row r="519" spans="2:10" x14ac:dyDescent="0.3">
      <c r="B519" s="80"/>
      <c r="C519" s="80"/>
      <c r="D519" s="80"/>
      <c r="E519" s="80"/>
      <c r="F519" s="80"/>
      <c r="G519" s="80"/>
      <c r="H519" s="80"/>
      <c r="I519" s="80"/>
      <c r="J519" s="80"/>
    </row>
    <row r="520" spans="2:10" x14ac:dyDescent="0.3">
      <c r="B520" s="80"/>
      <c r="C520" s="80"/>
      <c r="D520" s="80"/>
      <c r="E520" s="80"/>
      <c r="F520" s="80"/>
      <c r="G520" s="80"/>
      <c r="H520" s="80"/>
      <c r="I520" s="80"/>
      <c r="J520" s="80"/>
    </row>
    <row r="521" spans="2:10" x14ac:dyDescent="0.3">
      <c r="B521" s="80"/>
      <c r="C521" s="80"/>
      <c r="D521" s="80"/>
      <c r="E521" s="80"/>
      <c r="F521" s="80"/>
      <c r="G521" s="80"/>
      <c r="H521" s="80"/>
      <c r="I521" s="80"/>
      <c r="J521" s="80"/>
    </row>
    <row r="522" spans="2:10" x14ac:dyDescent="0.3">
      <c r="B522" s="80"/>
      <c r="C522" s="80"/>
      <c r="D522" s="80"/>
      <c r="E522" s="80"/>
      <c r="F522" s="80"/>
      <c r="G522" s="80"/>
      <c r="H522" s="80"/>
      <c r="I522" s="80"/>
      <c r="J522" s="80"/>
    </row>
    <row r="523" spans="2:10" x14ac:dyDescent="0.3">
      <c r="B523" s="80"/>
      <c r="C523" s="80"/>
      <c r="D523" s="80"/>
      <c r="E523" s="80"/>
      <c r="F523" s="80"/>
      <c r="G523" s="80"/>
      <c r="H523" s="80"/>
      <c r="I523" s="80"/>
      <c r="J523" s="80"/>
    </row>
    <row r="524" spans="2:10" x14ac:dyDescent="0.3">
      <c r="B524" s="80"/>
      <c r="C524" s="80"/>
      <c r="D524" s="80"/>
      <c r="E524" s="80"/>
      <c r="F524" s="80"/>
      <c r="G524" s="80"/>
      <c r="H524" s="80"/>
      <c r="I524" s="80"/>
      <c r="J524" s="80"/>
    </row>
    <row r="525" spans="2:10" x14ac:dyDescent="0.3">
      <c r="B525" s="80"/>
      <c r="C525" s="80"/>
      <c r="D525" s="80"/>
      <c r="E525" s="80"/>
      <c r="F525" s="80"/>
      <c r="G525" s="80"/>
      <c r="H525" s="80"/>
      <c r="I525" s="80"/>
      <c r="J525" s="80"/>
    </row>
    <row r="526" spans="2:10" x14ac:dyDescent="0.3">
      <c r="B526" s="80"/>
      <c r="C526" s="80"/>
      <c r="D526" s="80"/>
      <c r="E526" s="80"/>
      <c r="F526" s="80"/>
      <c r="G526" s="80"/>
      <c r="H526" s="80"/>
      <c r="I526" s="80"/>
      <c r="J526" s="80"/>
    </row>
    <row r="527" spans="2:10" x14ac:dyDescent="0.3">
      <c r="B527" s="80"/>
      <c r="C527" s="80"/>
      <c r="D527" s="80"/>
      <c r="E527" s="80"/>
      <c r="F527" s="80"/>
      <c r="G527" s="80"/>
      <c r="H527" s="80"/>
      <c r="I527" s="80"/>
      <c r="J527" s="80"/>
    </row>
    <row r="528" spans="2:10" x14ac:dyDescent="0.3">
      <c r="B528" s="80"/>
      <c r="C528" s="80"/>
      <c r="D528" s="80"/>
      <c r="E528" s="80"/>
      <c r="F528" s="80"/>
      <c r="G528" s="80"/>
      <c r="H528" s="80"/>
      <c r="I528" s="80"/>
      <c r="J528" s="80"/>
    </row>
    <row r="529" spans="2:10" x14ac:dyDescent="0.3">
      <c r="B529" s="80"/>
      <c r="C529" s="80"/>
      <c r="D529" s="80"/>
      <c r="E529" s="80"/>
      <c r="F529" s="80"/>
      <c r="G529" s="80"/>
      <c r="H529" s="80"/>
      <c r="I529" s="80"/>
      <c r="J529" s="80"/>
    </row>
    <row r="530" spans="2:10" x14ac:dyDescent="0.3">
      <c r="B530" s="80"/>
      <c r="C530" s="80"/>
      <c r="D530" s="80"/>
      <c r="E530" s="80"/>
      <c r="F530" s="80"/>
      <c r="G530" s="80"/>
      <c r="H530" s="80"/>
      <c r="I530" s="80"/>
      <c r="J530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K433"/>
  <sheetViews>
    <sheetView topLeftCell="Q60" zoomScaleNormal="100" workbookViewId="0">
      <selection activeCell="H7" sqref="H7:T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8.44140625" style="53" customWidth="1"/>
    <col min="4" max="4" width="12.5546875" style="53" hidden="1" customWidth="1"/>
    <col min="5" max="5" width="12.6640625" style="53" hidden="1" customWidth="1"/>
    <col min="6" max="6" width="12.5546875" style="53" hidden="1" customWidth="1"/>
    <col min="7" max="7" width="2.109375" style="53" hidden="1" customWidth="1"/>
    <col min="8" max="19" width="10.6640625" style="53" customWidth="1"/>
    <col min="20" max="20" width="14" style="53" customWidth="1"/>
    <col min="21" max="21" width="11.6640625" style="80" customWidth="1"/>
    <col min="22" max="115" width="9.109375" style="80"/>
    <col min="116" max="16384" width="9.109375" style="53"/>
  </cols>
  <sheetData>
    <row r="1" spans="2:21" s="80" customFormat="1" ht="15.75" thickBot="1" x14ac:dyDescent="0.3"/>
    <row r="2" spans="2:21" ht="22.2" customHeight="1" thickTop="1" thickBot="1" x14ac:dyDescent="0.3">
      <c r="B2" s="264" t="s">
        <v>329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</row>
    <row r="3" spans="2:21" ht="22.2" customHeight="1" thickTop="1" thickBot="1" x14ac:dyDescent="0.35">
      <c r="B3" s="267" t="s">
        <v>344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</row>
    <row r="4" spans="2:21" ht="22.2" customHeight="1" thickTop="1" thickBot="1" x14ac:dyDescent="0.35">
      <c r="B4" s="279" t="s">
        <v>330</v>
      </c>
      <c r="C4" s="282" t="s">
        <v>331</v>
      </c>
      <c r="D4" s="285" t="s">
        <v>203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7" t="s">
        <v>345</v>
      </c>
    </row>
    <row r="5" spans="2:21" ht="22.2" customHeight="1" thickTop="1" thickBot="1" x14ac:dyDescent="0.35">
      <c r="B5" s="280"/>
      <c r="C5" s="283"/>
      <c r="D5" s="274">
        <v>2012</v>
      </c>
      <c r="E5" s="274"/>
      <c r="F5" s="274">
        <v>2013</v>
      </c>
      <c r="G5" s="274"/>
      <c r="H5" s="275">
        <v>2014</v>
      </c>
      <c r="I5" s="271"/>
      <c r="J5" s="270">
        <v>2015</v>
      </c>
      <c r="K5" s="271"/>
      <c r="L5" s="270">
        <v>2016</v>
      </c>
      <c r="M5" s="271"/>
      <c r="N5" s="272">
        <v>2017</v>
      </c>
      <c r="O5" s="272"/>
      <c r="P5" s="270">
        <v>2018</v>
      </c>
      <c r="Q5" s="271"/>
      <c r="R5" s="272">
        <v>2019</v>
      </c>
      <c r="S5" s="273"/>
      <c r="T5" s="288"/>
    </row>
    <row r="6" spans="2:21" ht="22.2" customHeight="1" thickTop="1" thickBot="1" x14ac:dyDescent="0.35">
      <c r="B6" s="281"/>
      <c r="C6" s="284"/>
      <c r="D6" s="81" t="s">
        <v>3</v>
      </c>
      <c r="E6" s="81" t="s">
        <v>4</v>
      </c>
      <c r="F6" s="81" t="s">
        <v>3</v>
      </c>
      <c r="G6" s="81" t="s">
        <v>4</v>
      </c>
      <c r="H6" s="82" t="s">
        <v>3</v>
      </c>
      <c r="I6" s="83" t="s">
        <v>4</v>
      </c>
      <c r="J6" s="84" t="s">
        <v>3</v>
      </c>
      <c r="K6" s="83" t="s">
        <v>4</v>
      </c>
      <c r="L6" s="84" t="s">
        <v>3</v>
      </c>
      <c r="M6" s="83" t="s">
        <v>4</v>
      </c>
      <c r="N6" s="84" t="s">
        <v>3</v>
      </c>
      <c r="O6" s="212" t="s">
        <v>4</v>
      </c>
      <c r="P6" s="263" t="s">
        <v>3</v>
      </c>
      <c r="Q6" s="262" t="s">
        <v>4</v>
      </c>
      <c r="R6" s="84" t="s">
        <v>3</v>
      </c>
      <c r="S6" s="81" t="s">
        <v>4</v>
      </c>
      <c r="T6" s="289"/>
    </row>
    <row r="7" spans="2:21" ht="22.2" customHeight="1" thickTop="1" thickBot="1" x14ac:dyDescent="0.35">
      <c r="B7" s="85">
        <v>0</v>
      </c>
      <c r="C7" s="86" t="s">
        <v>6</v>
      </c>
      <c r="D7" s="87">
        <v>4216</v>
      </c>
      <c r="E7" s="88">
        <v>3.1202356458798975E-2</v>
      </c>
      <c r="F7" s="87">
        <v>4642</v>
      </c>
      <c r="G7" s="88">
        <v>3.6630210059498444E-2</v>
      </c>
      <c r="H7" s="89">
        <v>1606</v>
      </c>
      <c r="I7" s="90">
        <v>4.3413618792744572E-2</v>
      </c>
      <c r="J7" s="91">
        <v>1448</v>
      </c>
      <c r="K7" s="90">
        <v>3.9706043654710976E-2</v>
      </c>
      <c r="L7" s="91">
        <v>1670</v>
      </c>
      <c r="M7" s="90">
        <v>4.4451542495142271E-2</v>
      </c>
      <c r="N7" s="91">
        <v>1812</v>
      </c>
      <c r="O7" s="88">
        <v>4.9060486272810962E-2</v>
      </c>
      <c r="P7" s="91">
        <v>2215</v>
      </c>
      <c r="Q7" s="88">
        <v>5.9769556652904829E-2</v>
      </c>
      <c r="R7" s="91">
        <v>1912</v>
      </c>
      <c r="S7" s="88">
        <v>5.2147824901131873E-2</v>
      </c>
      <c r="T7" s="92">
        <v>-0.13679458239277653</v>
      </c>
      <c r="U7" s="93"/>
    </row>
    <row r="8" spans="2:21" ht="22.2" customHeight="1" thickTop="1" thickBot="1" x14ac:dyDescent="0.3">
      <c r="B8" s="94" t="s">
        <v>7</v>
      </c>
      <c r="C8" s="95" t="s">
        <v>8</v>
      </c>
      <c r="D8" s="96">
        <v>68007</v>
      </c>
      <c r="E8" s="97">
        <v>0.50331562042066935</v>
      </c>
      <c r="F8" s="96">
        <v>64422</v>
      </c>
      <c r="G8" s="97">
        <v>0.50835661190284553</v>
      </c>
      <c r="H8" s="98">
        <v>15998</v>
      </c>
      <c r="I8" s="99">
        <v>0.43246019517205958</v>
      </c>
      <c r="J8" s="100">
        <v>15388</v>
      </c>
      <c r="K8" s="99">
        <v>0.42195897773390367</v>
      </c>
      <c r="L8" s="100">
        <v>15676</v>
      </c>
      <c r="M8" s="101">
        <v>0.41725891027176665</v>
      </c>
      <c r="N8" s="100">
        <v>15056</v>
      </c>
      <c r="O8" s="102">
        <v>0.40764607137055286</v>
      </c>
      <c r="P8" s="100">
        <v>14918</v>
      </c>
      <c r="Q8" s="102">
        <v>0.40254728945735185</v>
      </c>
      <c r="R8" s="100">
        <v>14925</v>
      </c>
      <c r="S8" s="102">
        <v>0.40706395745261148</v>
      </c>
      <c r="T8" s="103">
        <v>4.6923180050945166E-4</v>
      </c>
      <c r="U8" s="104"/>
    </row>
    <row r="9" spans="2:21" ht="22.2" customHeight="1" thickTop="1" x14ac:dyDescent="0.25">
      <c r="B9" s="105">
        <v>10</v>
      </c>
      <c r="C9" s="106" t="s">
        <v>9</v>
      </c>
      <c r="D9" s="107">
        <v>17337</v>
      </c>
      <c r="E9" s="108">
        <v>0.12831006971684009</v>
      </c>
      <c r="F9" s="107">
        <v>14413</v>
      </c>
      <c r="G9" s="108">
        <v>0.11373356690813251</v>
      </c>
      <c r="H9" s="109">
        <v>1910</v>
      </c>
      <c r="I9" s="110">
        <v>5.1631389722379913E-2</v>
      </c>
      <c r="J9" s="111">
        <v>1670</v>
      </c>
      <c r="K9" s="110">
        <v>4.5793572447076887E-2</v>
      </c>
      <c r="L9" s="111">
        <v>1582</v>
      </c>
      <c r="M9" s="110">
        <v>4.2109185764859322E-2</v>
      </c>
      <c r="N9" s="111">
        <v>1629</v>
      </c>
      <c r="O9" s="108">
        <v>4.4105702063139657E-2</v>
      </c>
      <c r="P9" s="111">
        <v>1693</v>
      </c>
      <c r="Q9" s="108">
        <v>4.5683909441701073E-2</v>
      </c>
      <c r="R9" s="111">
        <v>1619</v>
      </c>
      <c r="S9" s="108">
        <v>4.415655257057139E-2</v>
      </c>
      <c r="T9" s="112">
        <v>-4.3709391612522151E-2</v>
      </c>
      <c r="U9" s="93"/>
    </row>
    <row r="10" spans="2:21" ht="22.2" customHeight="1" x14ac:dyDescent="0.25">
      <c r="B10" s="105">
        <v>11</v>
      </c>
      <c r="C10" s="106" t="s">
        <v>10</v>
      </c>
      <c r="D10" s="107">
        <v>33637</v>
      </c>
      <c r="E10" s="108">
        <v>0.24894536627244335</v>
      </c>
      <c r="F10" s="107">
        <v>33071</v>
      </c>
      <c r="G10" s="108">
        <v>0.26096460079226047</v>
      </c>
      <c r="H10" s="109">
        <v>11066</v>
      </c>
      <c r="I10" s="110">
        <v>0.29913767469521263</v>
      </c>
      <c r="J10" s="111">
        <v>10730</v>
      </c>
      <c r="K10" s="110">
        <v>0.29423055829768563</v>
      </c>
      <c r="L10" s="111">
        <v>11059</v>
      </c>
      <c r="M10" s="110">
        <v>0.29436503500226252</v>
      </c>
      <c r="N10" s="111">
        <v>10637</v>
      </c>
      <c r="O10" s="108">
        <v>0.2880002166025884</v>
      </c>
      <c r="P10" s="111">
        <v>10493</v>
      </c>
      <c r="Q10" s="108">
        <v>0.28314309614398664</v>
      </c>
      <c r="R10" s="111">
        <v>10566</v>
      </c>
      <c r="S10" s="108">
        <v>0.28817673530615029</v>
      </c>
      <c r="T10" s="112">
        <v>6.9570189650243015E-3</v>
      </c>
      <c r="U10" s="93"/>
    </row>
    <row r="11" spans="2:21" ht="22.2" customHeight="1" x14ac:dyDescent="0.25">
      <c r="B11" s="105">
        <v>12</v>
      </c>
      <c r="C11" s="106" t="s">
        <v>11</v>
      </c>
      <c r="D11" s="107">
        <v>14498</v>
      </c>
      <c r="E11" s="108">
        <v>0.10729880548853594</v>
      </c>
      <c r="F11" s="107">
        <v>14648</v>
      </c>
      <c r="G11" s="108">
        <v>0.11558796142859397</v>
      </c>
      <c r="H11" s="109">
        <v>2520</v>
      </c>
      <c r="I11" s="110">
        <v>6.8120995864082393E-2</v>
      </c>
      <c r="J11" s="111">
        <v>2441</v>
      </c>
      <c r="K11" s="110">
        <v>6.69353954151585E-2</v>
      </c>
      <c r="L11" s="111">
        <v>2500</v>
      </c>
      <c r="M11" s="110">
        <v>6.6544225292129153E-2</v>
      </c>
      <c r="N11" s="111">
        <v>2321</v>
      </c>
      <c r="O11" s="108">
        <v>6.2841825959820213E-2</v>
      </c>
      <c r="P11" s="111">
        <v>2292</v>
      </c>
      <c r="Q11" s="108">
        <v>6.1847324536549828E-2</v>
      </c>
      <c r="R11" s="111">
        <v>2288</v>
      </c>
      <c r="S11" s="108">
        <v>6.2402836492567844E-2</v>
      </c>
      <c r="T11" s="112">
        <v>-1.7452006980802793E-3</v>
      </c>
      <c r="U11" s="93"/>
    </row>
    <row r="12" spans="2:21" ht="22.2" customHeight="1" x14ac:dyDescent="0.25">
      <c r="B12" s="105">
        <v>13</v>
      </c>
      <c r="C12" s="106" t="s">
        <v>12</v>
      </c>
      <c r="D12" s="107">
        <v>655</v>
      </c>
      <c r="E12" s="108">
        <v>4.8476146775411118E-3</v>
      </c>
      <c r="F12" s="107">
        <v>632</v>
      </c>
      <c r="G12" s="108">
        <v>4.9871376039644592E-3</v>
      </c>
      <c r="H12" s="109">
        <v>92</v>
      </c>
      <c r="I12" s="110">
        <v>2.4869569918633256E-3</v>
      </c>
      <c r="J12" s="111">
        <v>95</v>
      </c>
      <c r="K12" s="110">
        <v>2.605023582318745E-3</v>
      </c>
      <c r="L12" s="111">
        <v>110</v>
      </c>
      <c r="M12" s="110">
        <v>2.9279459128536823E-3</v>
      </c>
      <c r="N12" s="111">
        <v>95</v>
      </c>
      <c r="O12" s="108">
        <v>2.5721557372610604E-3</v>
      </c>
      <c r="P12" s="111">
        <v>89</v>
      </c>
      <c r="Q12" s="108">
        <v>2.4015758655117517E-3</v>
      </c>
      <c r="R12" s="111">
        <v>78</v>
      </c>
      <c r="S12" s="108">
        <v>2.1273694258829947E-3</v>
      </c>
      <c r="T12" s="112">
        <v>-0.12359550561797752</v>
      </c>
      <c r="U12" s="93"/>
    </row>
    <row r="13" spans="2:21" ht="22.2" customHeight="1" thickBot="1" x14ac:dyDescent="0.3">
      <c r="B13" s="105">
        <v>19</v>
      </c>
      <c r="C13" s="106" t="s">
        <v>13</v>
      </c>
      <c r="D13" s="107">
        <v>1880</v>
      </c>
      <c r="E13" s="108">
        <v>1.3913764265308841E-2</v>
      </c>
      <c r="F13" s="107">
        <v>1658</v>
      </c>
      <c r="G13" s="108">
        <v>1.3083345169894102E-2</v>
      </c>
      <c r="H13" s="109">
        <v>410</v>
      </c>
      <c r="I13" s="110">
        <v>1.1083177898521342E-2</v>
      </c>
      <c r="J13" s="111">
        <v>452</v>
      </c>
      <c r="K13" s="110">
        <v>1.2394427991663924E-2</v>
      </c>
      <c r="L13" s="111">
        <v>425</v>
      </c>
      <c r="M13" s="110">
        <v>1.1312518299661956E-2</v>
      </c>
      <c r="N13" s="111">
        <v>374</v>
      </c>
      <c r="O13" s="108">
        <v>1.0126171007743542E-2</v>
      </c>
      <c r="P13" s="111">
        <v>351</v>
      </c>
      <c r="Q13" s="108">
        <v>9.4713834696025252E-3</v>
      </c>
      <c r="R13" s="111">
        <v>374</v>
      </c>
      <c r="S13" s="108">
        <v>1.0200463657438975E-2</v>
      </c>
      <c r="T13" s="112">
        <v>6.5527065527065526E-2</v>
      </c>
      <c r="U13" s="93"/>
    </row>
    <row r="14" spans="2:21" ht="22.2" customHeight="1" thickTop="1" thickBot="1" x14ac:dyDescent="0.3">
      <c r="B14" s="113">
        <v>2</v>
      </c>
      <c r="C14" s="114" t="s">
        <v>14</v>
      </c>
      <c r="D14" s="115">
        <v>8379</v>
      </c>
      <c r="E14" s="88">
        <v>6.2012463180331268E-2</v>
      </c>
      <c r="F14" s="115">
        <v>8189</v>
      </c>
      <c r="G14" s="88">
        <v>6.461973075769771E-2</v>
      </c>
      <c r="H14" s="116">
        <v>1796</v>
      </c>
      <c r="I14" s="90">
        <v>4.8549725623766665E-2</v>
      </c>
      <c r="J14" s="117">
        <v>1822</v>
      </c>
      <c r="K14" s="90">
        <v>4.9961610178786878E-2</v>
      </c>
      <c r="L14" s="117">
        <v>1860</v>
      </c>
      <c r="M14" s="118">
        <v>4.9508903617344086E-2</v>
      </c>
      <c r="N14" s="117">
        <v>2004</v>
      </c>
      <c r="O14" s="119">
        <v>5.4258948394433307E-2</v>
      </c>
      <c r="P14" s="117">
        <v>1889</v>
      </c>
      <c r="Q14" s="119">
        <v>5.0972773145524709E-2</v>
      </c>
      <c r="R14" s="117">
        <v>1845</v>
      </c>
      <c r="S14" s="119">
        <v>5.0320469112232376E-2</v>
      </c>
      <c r="T14" s="92">
        <v>-2.3292747485442033E-2</v>
      </c>
      <c r="U14" s="104"/>
    </row>
    <row r="15" spans="2:21" ht="22.2" customHeight="1" thickTop="1" x14ac:dyDescent="0.25">
      <c r="B15" s="105">
        <v>20</v>
      </c>
      <c r="C15" s="106" t="s">
        <v>15</v>
      </c>
      <c r="D15" s="107">
        <v>4397</v>
      </c>
      <c r="E15" s="108">
        <v>3.2541926316256901E-2</v>
      </c>
      <c r="F15" s="107">
        <v>4133</v>
      </c>
      <c r="G15" s="108">
        <v>3.2613670438584035E-2</v>
      </c>
      <c r="H15" s="109">
        <v>713</v>
      </c>
      <c r="I15" s="110">
        <v>1.9273916686940774E-2</v>
      </c>
      <c r="J15" s="111">
        <v>786</v>
      </c>
      <c r="K15" s="110">
        <v>2.1553142481079302E-2</v>
      </c>
      <c r="L15" s="111">
        <v>749</v>
      </c>
      <c r="M15" s="110">
        <v>1.9936649897521894E-2</v>
      </c>
      <c r="N15" s="111">
        <v>809</v>
      </c>
      <c r="O15" s="108">
        <v>2.1903936752044186E-2</v>
      </c>
      <c r="P15" s="111">
        <v>731</v>
      </c>
      <c r="Q15" s="108">
        <v>1.9725302895383039E-2</v>
      </c>
      <c r="R15" s="111">
        <v>765</v>
      </c>
      <c r="S15" s="108">
        <v>2.0864584753852448E-2</v>
      </c>
      <c r="T15" s="112">
        <v>4.6511627906976744E-2</v>
      </c>
      <c r="U15" s="93"/>
    </row>
    <row r="16" spans="2:21" ht="22.2" customHeight="1" x14ac:dyDescent="0.3">
      <c r="B16" s="105">
        <v>21</v>
      </c>
      <c r="C16" s="106" t="s">
        <v>16</v>
      </c>
      <c r="D16" s="107">
        <v>3219</v>
      </c>
      <c r="E16" s="108">
        <v>2.3823620835121892E-2</v>
      </c>
      <c r="F16" s="107">
        <v>3231</v>
      </c>
      <c r="G16" s="108">
        <v>2.5495951896217034E-2</v>
      </c>
      <c r="H16" s="109">
        <v>899</v>
      </c>
      <c r="I16" s="110">
        <v>2.4301894953099236E-2</v>
      </c>
      <c r="J16" s="111">
        <v>867</v>
      </c>
      <c r="K16" s="110">
        <v>2.3774267851266864E-2</v>
      </c>
      <c r="L16" s="111">
        <v>953</v>
      </c>
      <c r="M16" s="110">
        <v>2.5366658681359632E-2</v>
      </c>
      <c r="N16" s="111">
        <v>1016</v>
      </c>
      <c r="O16" s="108">
        <v>2.7508528726918287E-2</v>
      </c>
      <c r="P16" s="111">
        <v>995</v>
      </c>
      <c r="Q16" s="108">
        <v>2.6849078496451604E-2</v>
      </c>
      <c r="R16" s="111">
        <v>925</v>
      </c>
      <c r="S16" s="108">
        <v>2.5228419473612436E-2</v>
      </c>
      <c r="T16" s="112">
        <v>-7.0351758793969849E-2</v>
      </c>
      <c r="U16" s="93"/>
    </row>
    <row r="17" spans="2:21" ht="22.2" customHeight="1" x14ac:dyDescent="0.25">
      <c r="B17" s="105">
        <v>22</v>
      </c>
      <c r="C17" s="106" t="s">
        <v>17</v>
      </c>
      <c r="D17" s="107">
        <v>388</v>
      </c>
      <c r="E17" s="108">
        <v>2.8715641143296968E-3</v>
      </c>
      <c r="F17" s="107">
        <v>402</v>
      </c>
      <c r="G17" s="108">
        <v>3.1721982860660005E-3</v>
      </c>
      <c r="H17" s="109">
        <v>67</v>
      </c>
      <c r="I17" s="110">
        <v>1.8111534614656827E-3</v>
      </c>
      <c r="J17" s="111">
        <v>60</v>
      </c>
      <c r="K17" s="110">
        <v>1.6452780519907865E-3</v>
      </c>
      <c r="L17" s="111">
        <v>63</v>
      </c>
      <c r="M17" s="110">
        <v>1.6769144773616546E-3</v>
      </c>
      <c r="N17" s="111">
        <v>65</v>
      </c>
      <c r="O17" s="108">
        <v>1.7598960307575677E-3</v>
      </c>
      <c r="P17" s="111">
        <v>54</v>
      </c>
      <c r="Q17" s="108">
        <v>1.4571359184003885E-3</v>
      </c>
      <c r="R17" s="111">
        <v>52</v>
      </c>
      <c r="S17" s="108">
        <v>1.4182462839219966E-3</v>
      </c>
      <c r="T17" s="112">
        <v>-3.7037037037037035E-2</v>
      </c>
      <c r="U17" s="93"/>
    </row>
    <row r="18" spans="2:21" ht="22.2" customHeight="1" thickBot="1" x14ac:dyDescent="0.3">
      <c r="B18" s="105">
        <v>29</v>
      </c>
      <c r="C18" s="106" t="s">
        <v>18</v>
      </c>
      <c r="D18" s="107">
        <v>375</v>
      </c>
      <c r="E18" s="108">
        <v>2.7753519146227743E-3</v>
      </c>
      <c r="F18" s="107">
        <v>423</v>
      </c>
      <c r="G18" s="108">
        <v>3.3379101368306427E-3</v>
      </c>
      <c r="H18" s="109">
        <v>117</v>
      </c>
      <c r="I18" s="110">
        <v>3.1627605222609681E-3</v>
      </c>
      <c r="J18" s="111">
        <v>109</v>
      </c>
      <c r="K18" s="110">
        <v>2.9889217944499289E-3</v>
      </c>
      <c r="L18" s="111">
        <v>95</v>
      </c>
      <c r="M18" s="110">
        <v>2.5286805611009077E-3</v>
      </c>
      <c r="N18" s="111">
        <v>114</v>
      </c>
      <c r="O18" s="108">
        <v>3.0865868847132724E-3</v>
      </c>
      <c r="P18" s="111">
        <v>109</v>
      </c>
      <c r="Q18" s="108">
        <v>2.9412558352896732E-3</v>
      </c>
      <c r="R18" s="111">
        <v>103</v>
      </c>
      <c r="S18" s="108">
        <v>2.8092186008454928E-3</v>
      </c>
      <c r="T18" s="112">
        <v>-5.5045871559633031E-2</v>
      </c>
      <c r="U18" s="93"/>
    </row>
    <row r="19" spans="2:21" ht="22.2" customHeight="1" thickTop="1" thickBot="1" x14ac:dyDescent="0.3">
      <c r="B19" s="113">
        <v>3</v>
      </c>
      <c r="C19" s="114" t="s">
        <v>19</v>
      </c>
      <c r="D19" s="115">
        <v>34713</v>
      </c>
      <c r="E19" s="88">
        <v>0.25690877603280093</v>
      </c>
      <c r="F19" s="115">
        <v>32006</v>
      </c>
      <c r="G19" s="88">
        <v>0.25256064264633937</v>
      </c>
      <c r="H19" s="116">
        <v>11749</v>
      </c>
      <c r="I19" s="90">
        <v>0.31760062714567622</v>
      </c>
      <c r="J19" s="117">
        <v>11771</v>
      </c>
      <c r="K19" s="90">
        <v>0.32277613249972581</v>
      </c>
      <c r="L19" s="117">
        <v>12233</v>
      </c>
      <c r="M19" s="118">
        <v>0.32561420319944634</v>
      </c>
      <c r="N19" s="117">
        <v>12140</v>
      </c>
      <c r="O19" s="119">
        <v>0.32869442789841335</v>
      </c>
      <c r="P19" s="117">
        <v>11990</v>
      </c>
      <c r="Q19" s="119">
        <v>0.32353814188186403</v>
      </c>
      <c r="R19" s="117">
        <v>12046</v>
      </c>
      <c r="S19" s="119">
        <v>0.32854220646393018</v>
      </c>
      <c r="T19" s="92">
        <v>4.6705587989991663E-3</v>
      </c>
      <c r="U19" s="104"/>
    </row>
    <row r="20" spans="2:21" ht="22.2" customHeight="1" thickTop="1" x14ac:dyDescent="0.25">
      <c r="B20" s="105">
        <v>30</v>
      </c>
      <c r="C20" s="106" t="s">
        <v>20</v>
      </c>
      <c r="D20" s="107">
        <v>12989</v>
      </c>
      <c r="E20" s="108">
        <v>9.6130789384093904E-2</v>
      </c>
      <c r="F20" s="107">
        <v>11703</v>
      </c>
      <c r="G20" s="108">
        <v>9.2348847118981114E-2</v>
      </c>
      <c r="H20" s="109">
        <v>5060</v>
      </c>
      <c r="I20" s="110">
        <v>0.13678263455248291</v>
      </c>
      <c r="J20" s="111">
        <v>5062</v>
      </c>
      <c r="K20" s="110">
        <v>0.13880662498628935</v>
      </c>
      <c r="L20" s="111">
        <v>4894</v>
      </c>
      <c r="M20" s="110">
        <v>0.13026697543187202</v>
      </c>
      <c r="N20" s="111">
        <v>4823</v>
      </c>
      <c r="O20" s="108">
        <v>0.13058428548221152</v>
      </c>
      <c r="P20" s="111">
        <v>5213</v>
      </c>
      <c r="Q20" s="108">
        <v>0.14066758412261529</v>
      </c>
      <c r="R20" s="111">
        <v>5221</v>
      </c>
      <c r="S20" s="108">
        <v>0.14239738169916816</v>
      </c>
      <c r="T20" s="112">
        <v>1.5346249760214848E-3</v>
      </c>
      <c r="U20" s="93"/>
    </row>
    <row r="21" spans="2:21" ht="22.2" customHeight="1" x14ac:dyDescent="0.3">
      <c r="B21" s="105">
        <v>31</v>
      </c>
      <c r="C21" s="106" t="s">
        <v>21</v>
      </c>
      <c r="D21" s="107">
        <v>1949</v>
      </c>
      <c r="E21" s="108">
        <v>1.4424429017599431E-2</v>
      </c>
      <c r="F21" s="107">
        <v>1577</v>
      </c>
      <c r="G21" s="108">
        <v>1.2444170888373341E-2</v>
      </c>
      <c r="H21" s="109">
        <v>538</v>
      </c>
      <c r="I21" s="110">
        <v>1.4543291974157274E-2</v>
      </c>
      <c r="J21" s="111">
        <v>410</v>
      </c>
      <c r="K21" s="110">
        <v>1.1242733355270373E-2</v>
      </c>
      <c r="L21" s="111">
        <v>485</v>
      </c>
      <c r="M21" s="110">
        <v>1.2909579706673054E-2</v>
      </c>
      <c r="N21" s="111">
        <v>476</v>
      </c>
      <c r="O21" s="108">
        <v>1.2887854009855418E-2</v>
      </c>
      <c r="P21" s="111">
        <v>422</v>
      </c>
      <c r="Q21" s="108">
        <v>1.1387247362314147E-2</v>
      </c>
      <c r="R21" s="111">
        <v>391</v>
      </c>
      <c r="S21" s="108">
        <v>1.0664121096413473E-2</v>
      </c>
      <c r="T21" s="112">
        <v>-7.3459715639810422E-2</v>
      </c>
      <c r="U21" s="93"/>
    </row>
    <row r="22" spans="2:21" ht="22.2" customHeight="1" x14ac:dyDescent="0.3">
      <c r="B22" s="105">
        <v>32</v>
      </c>
      <c r="C22" s="106" t="s">
        <v>22</v>
      </c>
      <c r="D22" s="107">
        <v>16752</v>
      </c>
      <c r="E22" s="108">
        <v>0.12398052073002856</v>
      </c>
      <c r="F22" s="107">
        <v>15655</v>
      </c>
      <c r="G22" s="108">
        <v>0.12353423922478418</v>
      </c>
      <c r="H22" s="109">
        <v>4870</v>
      </c>
      <c r="I22" s="110">
        <v>0.13164652772146082</v>
      </c>
      <c r="J22" s="111">
        <v>4893</v>
      </c>
      <c r="K22" s="110">
        <v>0.13417242513984864</v>
      </c>
      <c r="L22" s="111">
        <v>5403</v>
      </c>
      <c r="M22" s="110">
        <v>0.14381537970134953</v>
      </c>
      <c r="N22" s="111">
        <v>5329</v>
      </c>
      <c r="O22" s="108">
        <v>0.14428439919857042</v>
      </c>
      <c r="P22" s="111">
        <v>4891</v>
      </c>
      <c r="Q22" s="108">
        <v>0.13197873660919074</v>
      </c>
      <c r="R22" s="111">
        <v>5113</v>
      </c>
      <c r="S22" s="108">
        <v>0.13945179326333015</v>
      </c>
      <c r="T22" s="112">
        <v>4.5389490901656102E-2</v>
      </c>
      <c r="U22" s="93"/>
    </row>
    <row r="23" spans="2:21" ht="22.2" customHeight="1" thickBot="1" x14ac:dyDescent="0.35">
      <c r="B23" s="105">
        <v>39</v>
      </c>
      <c r="C23" s="106" t="s">
        <v>23</v>
      </c>
      <c r="D23" s="107">
        <v>3023</v>
      </c>
      <c r="E23" s="108">
        <v>2.2373036901079058E-2</v>
      </c>
      <c r="F23" s="107">
        <v>3071</v>
      </c>
      <c r="G23" s="108">
        <v>2.4233385414200715E-2</v>
      </c>
      <c r="H23" s="109">
        <v>1281</v>
      </c>
      <c r="I23" s="110">
        <v>3.4628172897575214E-2</v>
      </c>
      <c r="J23" s="111">
        <v>1406</v>
      </c>
      <c r="K23" s="110">
        <v>3.8554349018317426E-2</v>
      </c>
      <c r="L23" s="111">
        <v>1451</v>
      </c>
      <c r="M23" s="110">
        <v>3.8622268359551758E-2</v>
      </c>
      <c r="N23" s="111">
        <v>1512</v>
      </c>
      <c r="O23" s="108">
        <v>4.0937889207776031E-2</v>
      </c>
      <c r="P23" s="111">
        <v>1464</v>
      </c>
      <c r="Q23" s="108">
        <v>3.9504573787743871E-2</v>
      </c>
      <c r="R23" s="111">
        <v>1321</v>
      </c>
      <c r="S23" s="108">
        <v>3.6028910405018412E-2</v>
      </c>
      <c r="T23" s="112">
        <v>-9.7677595628415298E-2</v>
      </c>
      <c r="U23" s="93"/>
    </row>
    <row r="24" spans="2:21" ht="22.2" customHeight="1" thickTop="1" thickBot="1" x14ac:dyDescent="0.35">
      <c r="B24" s="113">
        <v>4</v>
      </c>
      <c r="C24" s="114" t="s">
        <v>24</v>
      </c>
      <c r="D24" s="115">
        <v>262</v>
      </c>
      <c r="E24" s="88">
        <v>1.9390458710164449E-3</v>
      </c>
      <c r="F24" s="115">
        <v>228</v>
      </c>
      <c r="G24" s="88">
        <v>1.7991572368732541E-3</v>
      </c>
      <c r="H24" s="116">
        <v>30</v>
      </c>
      <c r="I24" s="90">
        <v>8.1096423647717135E-4</v>
      </c>
      <c r="J24" s="117">
        <v>22</v>
      </c>
      <c r="K24" s="90">
        <v>6.0326861906328838E-4</v>
      </c>
      <c r="L24" s="117">
        <v>34</v>
      </c>
      <c r="M24" s="118">
        <v>9.0500146397295641E-4</v>
      </c>
      <c r="N24" s="117">
        <v>22</v>
      </c>
      <c r="O24" s="119">
        <v>5.9565711810256135E-4</v>
      </c>
      <c r="P24" s="117">
        <v>17</v>
      </c>
      <c r="Q24" s="119">
        <v>4.5872797431123345E-4</v>
      </c>
      <c r="R24" s="117">
        <v>29</v>
      </c>
      <c r="S24" s="119">
        <v>7.909450429564981E-4</v>
      </c>
      <c r="T24" s="92">
        <v>0.70588235294117652</v>
      </c>
      <c r="U24" s="104"/>
    </row>
    <row r="25" spans="2:21" ht="22.2" customHeight="1" thickTop="1" x14ac:dyDescent="0.3">
      <c r="B25" s="105">
        <v>40</v>
      </c>
      <c r="C25" s="106" t="s">
        <v>25</v>
      </c>
      <c r="D25" s="107">
        <v>155</v>
      </c>
      <c r="E25" s="108">
        <v>1.1471454580440799E-3</v>
      </c>
      <c r="F25" s="107">
        <v>143</v>
      </c>
      <c r="G25" s="108">
        <v>1.1284187933020848E-3</v>
      </c>
      <c r="H25" s="109">
        <v>14</v>
      </c>
      <c r="I25" s="110">
        <v>3.7844997702267999E-4</v>
      </c>
      <c r="J25" s="111">
        <v>13</v>
      </c>
      <c r="K25" s="110">
        <v>3.5647691126467038E-4</v>
      </c>
      <c r="L25" s="111">
        <v>18</v>
      </c>
      <c r="M25" s="110">
        <v>4.7911842210332988E-4</v>
      </c>
      <c r="N25" s="111">
        <v>12</v>
      </c>
      <c r="O25" s="108">
        <v>3.2490388260139711E-4</v>
      </c>
      <c r="P25" s="111">
        <v>6</v>
      </c>
      <c r="Q25" s="108">
        <v>1.619039909333765E-4</v>
      </c>
      <c r="R25" s="111">
        <v>22</v>
      </c>
      <c r="S25" s="108">
        <v>6.0002727396699855E-4</v>
      </c>
      <c r="T25" s="112">
        <v>2.6666666666666665</v>
      </c>
      <c r="U25" s="93"/>
    </row>
    <row r="26" spans="2:21" ht="22.2" customHeight="1" thickBot="1" x14ac:dyDescent="0.35">
      <c r="B26" s="105">
        <v>41</v>
      </c>
      <c r="C26" s="106" t="s">
        <v>26</v>
      </c>
      <c r="D26" s="107">
        <v>107</v>
      </c>
      <c r="E26" s="108">
        <v>7.9190041297236486E-4</v>
      </c>
      <c r="F26" s="107">
        <v>85</v>
      </c>
      <c r="G26" s="108">
        <v>6.7073844357116931E-4</v>
      </c>
      <c r="H26" s="109">
        <v>16</v>
      </c>
      <c r="I26" s="110">
        <v>4.3251425945449137E-4</v>
      </c>
      <c r="J26" s="111">
        <v>9</v>
      </c>
      <c r="K26" s="110">
        <v>2.4679170779861795E-4</v>
      </c>
      <c r="L26" s="111">
        <v>16</v>
      </c>
      <c r="M26" s="110">
        <v>4.2588304186962653E-4</v>
      </c>
      <c r="N26" s="111">
        <v>10</v>
      </c>
      <c r="O26" s="108">
        <v>2.7075323550116424E-4</v>
      </c>
      <c r="P26" s="111">
        <v>11</v>
      </c>
      <c r="Q26" s="108">
        <v>2.9682398337785694E-4</v>
      </c>
      <c r="R26" s="111">
        <v>7</v>
      </c>
      <c r="S26" s="108">
        <v>1.9091776898949952E-4</v>
      </c>
      <c r="T26" s="112">
        <v>-0.36363636363636365</v>
      </c>
      <c r="U26" s="93"/>
    </row>
    <row r="27" spans="2:21" ht="22.2" customHeight="1" thickTop="1" thickBot="1" x14ac:dyDescent="0.35">
      <c r="B27" s="113">
        <v>5</v>
      </c>
      <c r="C27" s="114" t="s">
        <v>27</v>
      </c>
      <c r="D27" s="115">
        <v>8223</v>
      </c>
      <c r="E27" s="88">
        <v>6.0857916783848193E-2</v>
      </c>
      <c r="F27" s="115">
        <v>7467</v>
      </c>
      <c r="G27" s="88">
        <v>5.8922399507599074E-2</v>
      </c>
      <c r="H27" s="116">
        <v>2241</v>
      </c>
      <c r="I27" s="90">
        <v>6.0579028464844704E-2</v>
      </c>
      <c r="J27" s="117">
        <v>2204</v>
      </c>
      <c r="K27" s="90">
        <v>6.0436547109794882E-2</v>
      </c>
      <c r="L27" s="117">
        <v>2185</v>
      </c>
      <c r="M27" s="118">
        <v>5.8159652905320866E-2</v>
      </c>
      <c r="N27" s="117">
        <v>2133</v>
      </c>
      <c r="O27" s="119">
        <v>5.7751665132398329E-2</v>
      </c>
      <c r="P27" s="117">
        <v>2079</v>
      </c>
      <c r="Q27" s="119">
        <v>5.6099732858414957E-2</v>
      </c>
      <c r="R27" s="117">
        <v>2105</v>
      </c>
      <c r="S27" s="119">
        <v>5.7411700531842358E-2</v>
      </c>
      <c r="T27" s="92">
        <v>1.2506012506012507E-2</v>
      </c>
      <c r="U27" s="104"/>
    </row>
    <row r="28" spans="2:21" ht="22.2" customHeight="1" thickTop="1" x14ac:dyDescent="0.3">
      <c r="B28" s="105">
        <v>50</v>
      </c>
      <c r="C28" s="106" t="s">
        <v>28</v>
      </c>
      <c r="D28" s="107">
        <v>4527</v>
      </c>
      <c r="E28" s="108">
        <v>3.350404831332613E-2</v>
      </c>
      <c r="F28" s="107">
        <v>3743</v>
      </c>
      <c r="G28" s="108">
        <v>2.9536164638669257E-2</v>
      </c>
      <c r="H28" s="109">
        <v>1056</v>
      </c>
      <c r="I28" s="110">
        <v>2.8545941123996433E-2</v>
      </c>
      <c r="J28" s="111">
        <v>1121</v>
      </c>
      <c r="K28" s="110">
        <v>3.0739278271361192E-2</v>
      </c>
      <c r="L28" s="111">
        <v>1106</v>
      </c>
      <c r="M28" s="110">
        <v>2.9439165269237934E-2</v>
      </c>
      <c r="N28" s="111">
        <v>1017</v>
      </c>
      <c r="O28" s="108">
        <v>2.7535604050468402E-2</v>
      </c>
      <c r="P28" s="111">
        <v>989</v>
      </c>
      <c r="Q28" s="108">
        <v>2.6687174505518229E-2</v>
      </c>
      <c r="R28" s="111">
        <v>1115</v>
      </c>
      <c r="S28" s="108">
        <v>3.0410473203327425E-2</v>
      </c>
      <c r="T28" s="112">
        <v>0.12740141557128412</v>
      </c>
      <c r="U28" s="93"/>
    </row>
    <row r="29" spans="2:21" ht="22.2" customHeight="1" x14ac:dyDescent="0.3">
      <c r="B29" s="105">
        <v>51</v>
      </c>
      <c r="C29" s="106" t="s">
        <v>29</v>
      </c>
      <c r="D29" s="107">
        <v>652</v>
      </c>
      <c r="E29" s="108">
        <v>4.8254118622241297E-3</v>
      </c>
      <c r="F29" s="107">
        <v>686</v>
      </c>
      <c r="G29" s="108">
        <v>5.4132537916449664E-3</v>
      </c>
      <c r="H29" s="109">
        <v>323</v>
      </c>
      <c r="I29" s="110">
        <v>8.7313816127375446E-3</v>
      </c>
      <c r="J29" s="111">
        <v>314</v>
      </c>
      <c r="K29" s="110">
        <v>8.6102884720851165E-3</v>
      </c>
      <c r="L29" s="111">
        <v>338</v>
      </c>
      <c r="M29" s="110">
        <v>8.9967792594958605E-3</v>
      </c>
      <c r="N29" s="111">
        <v>291</v>
      </c>
      <c r="O29" s="108">
        <v>7.8789191530838788E-3</v>
      </c>
      <c r="P29" s="111">
        <v>240</v>
      </c>
      <c r="Q29" s="108">
        <v>6.4761596373350602E-3</v>
      </c>
      <c r="R29" s="111">
        <v>231</v>
      </c>
      <c r="S29" s="108">
        <v>6.300286376653484E-3</v>
      </c>
      <c r="T29" s="112">
        <v>-3.7499999999999999E-2</v>
      </c>
      <c r="U29" s="93"/>
    </row>
    <row r="30" spans="2:21" ht="22.2" customHeight="1" x14ac:dyDescent="0.3">
      <c r="B30" s="105">
        <v>52</v>
      </c>
      <c r="C30" s="106" t="s">
        <v>30</v>
      </c>
      <c r="D30" s="107">
        <v>2605</v>
      </c>
      <c r="E30" s="108">
        <v>1.9279444633579539E-2</v>
      </c>
      <c r="F30" s="107">
        <v>2574</v>
      </c>
      <c r="G30" s="108">
        <v>2.0311538279437526E-2</v>
      </c>
      <c r="H30" s="109">
        <v>701</v>
      </c>
      <c r="I30" s="110">
        <v>1.8949530992349903E-2</v>
      </c>
      <c r="J30" s="111">
        <v>590</v>
      </c>
      <c r="K30" s="110">
        <v>1.6178567511242734E-2</v>
      </c>
      <c r="L30" s="111">
        <v>583</v>
      </c>
      <c r="M30" s="110">
        <v>1.5518113338124518E-2</v>
      </c>
      <c r="N30" s="111">
        <v>649</v>
      </c>
      <c r="O30" s="108">
        <v>1.7571884984025558E-2</v>
      </c>
      <c r="P30" s="111">
        <v>684</v>
      </c>
      <c r="Q30" s="108">
        <v>1.8457054966404922E-2</v>
      </c>
      <c r="R30" s="111">
        <v>612</v>
      </c>
      <c r="S30" s="108">
        <v>1.6691667803081959E-2</v>
      </c>
      <c r="T30" s="112">
        <v>-0.10526315789473684</v>
      </c>
      <c r="U30" s="93"/>
    </row>
    <row r="31" spans="2:21" ht="28.5" customHeight="1" x14ac:dyDescent="0.3">
      <c r="B31" s="105">
        <v>53</v>
      </c>
      <c r="C31" s="106" t="s">
        <v>31</v>
      </c>
      <c r="D31" s="107">
        <v>37</v>
      </c>
      <c r="E31" s="108">
        <v>2.7383472224278037E-4</v>
      </c>
      <c r="F31" s="107">
        <v>40</v>
      </c>
      <c r="G31" s="108">
        <v>3.1564162050407967E-4</v>
      </c>
      <c r="H31" s="109">
        <v>13</v>
      </c>
      <c r="I31" s="110">
        <v>3.5141783580677424E-4</v>
      </c>
      <c r="J31" s="111">
        <v>12</v>
      </c>
      <c r="K31" s="110">
        <v>3.2905561039815728E-4</v>
      </c>
      <c r="L31" s="111">
        <v>9</v>
      </c>
      <c r="M31" s="110">
        <v>2.3955921105166494E-4</v>
      </c>
      <c r="N31" s="111">
        <v>11</v>
      </c>
      <c r="O31" s="108">
        <v>2.9782855905128067E-4</v>
      </c>
      <c r="P31" s="111">
        <v>15</v>
      </c>
      <c r="Q31" s="108">
        <v>4.0475997733344126E-4</v>
      </c>
      <c r="R31" s="111">
        <v>17</v>
      </c>
      <c r="S31" s="108">
        <v>4.6365743897449886E-4</v>
      </c>
      <c r="T31" s="112">
        <v>0.13333333333333333</v>
      </c>
      <c r="U31" s="93"/>
    </row>
    <row r="32" spans="2:21" ht="22.2" customHeight="1" x14ac:dyDescent="0.3">
      <c r="B32" s="105">
        <v>54</v>
      </c>
      <c r="C32" s="106" t="s">
        <v>32</v>
      </c>
      <c r="D32" s="107">
        <v>70</v>
      </c>
      <c r="E32" s="108">
        <v>5.1806569072958449E-4</v>
      </c>
      <c r="F32" s="107">
        <v>52</v>
      </c>
      <c r="G32" s="108">
        <v>4.1033410665530356E-4</v>
      </c>
      <c r="H32" s="109">
        <v>21</v>
      </c>
      <c r="I32" s="110">
        <v>5.6767496553401992E-4</v>
      </c>
      <c r="J32" s="111">
        <v>15</v>
      </c>
      <c r="K32" s="110">
        <v>4.1131951299769662E-4</v>
      </c>
      <c r="L32" s="111">
        <v>11</v>
      </c>
      <c r="M32" s="110">
        <v>2.9279459128536824E-4</v>
      </c>
      <c r="N32" s="111">
        <v>16</v>
      </c>
      <c r="O32" s="108">
        <v>4.3320517680186279E-4</v>
      </c>
      <c r="P32" s="111">
        <v>21</v>
      </c>
      <c r="Q32" s="108">
        <v>5.6666396826681776E-4</v>
      </c>
      <c r="R32" s="111">
        <v>23</v>
      </c>
      <c r="S32" s="108">
        <v>6.2730124096549845E-4</v>
      </c>
      <c r="T32" s="112">
        <v>9.5238095238095233E-2</v>
      </c>
      <c r="U32" s="93"/>
    </row>
    <row r="33" spans="2:21" ht="22.2" customHeight="1" thickBot="1" x14ac:dyDescent="0.35">
      <c r="B33" s="105">
        <v>59</v>
      </c>
      <c r="C33" s="106" t="s">
        <v>33</v>
      </c>
      <c r="D33" s="107">
        <v>332</v>
      </c>
      <c r="E33" s="108">
        <v>2.4571115617460296E-3</v>
      </c>
      <c r="F33" s="107">
        <v>372</v>
      </c>
      <c r="G33" s="108">
        <v>2.9354670706879409E-3</v>
      </c>
      <c r="H33" s="109">
        <v>127</v>
      </c>
      <c r="I33" s="110">
        <v>3.4330819344200255E-3</v>
      </c>
      <c r="J33" s="111">
        <v>152</v>
      </c>
      <c r="K33" s="110">
        <v>4.1680377317099924E-3</v>
      </c>
      <c r="L33" s="111">
        <v>138</v>
      </c>
      <c r="M33" s="110">
        <v>3.6732412361255291E-3</v>
      </c>
      <c r="N33" s="111">
        <v>149</v>
      </c>
      <c r="O33" s="108">
        <v>4.0342232089673469E-3</v>
      </c>
      <c r="P33" s="111">
        <v>130</v>
      </c>
      <c r="Q33" s="108">
        <v>3.5079198035564908E-3</v>
      </c>
      <c r="R33" s="111">
        <v>107</v>
      </c>
      <c r="S33" s="108">
        <v>2.9183144688394928E-3</v>
      </c>
      <c r="T33" s="112">
        <v>-0.17692307692307693</v>
      </c>
      <c r="U33" s="93"/>
    </row>
    <row r="34" spans="2:21" ht="22.2" customHeight="1" thickTop="1" thickBot="1" x14ac:dyDescent="0.35">
      <c r="B34" s="113">
        <v>6</v>
      </c>
      <c r="C34" s="114" t="s">
        <v>34</v>
      </c>
      <c r="D34" s="115">
        <v>2798</v>
      </c>
      <c r="E34" s="88">
        <v>2.0707825752305391E-2</v>
      </c>
      <c r="F34" s="115">
        <v>2642</v>
      </c>
      <c r="G34" s="88">
        <v>2.0848129034294463E-2</v>
      </c>
      <c r="H34" s="116">
        <v>445</v>
      </c>
      <c r="I34" s="90">
        <v>1.2029302841078041E-2</v>
      </c>
      <c r="J34" s="117">
        <v>461</v>
      </c>
      <c r="K34" s="90">
        <v>1.2641219699462542E-2</v>
      </c>
      <c r="L34" s="117">
        <v>436</v>
      </c>
      <c r="M34" s="118">
        <v>1.1605312890947324E-2</v>
      </c>
      <c r="N34" s="117">
        <v>402</v>
      </c>
      <c r="O34" s="119">
        <v>1.0884280067146803E-2</v>
      </c>
      <c r="P34" s="117">
        <v>468</v>
      </c>
      <c r="Q34" s="119">
        <v>1.2628511292803367E-2</v>
      </c>
      <c r="R34" s="117">
        <v>406</v>
      </c>
      <c r="S34" s="119">
        <v>1.1073230601390972E-2</v>
      </c>
      <c r="T34" s="92">
        <v>-0.13247863247863248</v>
      </c>
      <c r="U34" s="104"/>
    </row>
    <row r="35" spans="2:21" ht="22.2" customHeight="1" thickTop="1" x14ac:dyDescent="0.3">
      <c r="B35" s="105">
        <v>60</v>
      </c>
      <c r="C35" s="106" t="s">
        <v>35</v>
      </c>
      <c r="D35" s="107">
        <v>766</v>
      </c>
      <c r="E35" s="108">
        <v>5.6691188442694537E-3</v>
      </c>
      <c r="F35" s="107">
        <v>628</v>
      </c>
      <c r="G35" s="108">
        <v>4.9555734419140509E-3</v>
      </c>
      <c r="H35" s="109">
        <v>96</v>
      </c>
      <c r="I35" s="110">
        <v>2.5950855567269484E-3</v>
      </c>
      <c r="J35" s="111">
        <v>99</v>
      </c>
      <c r="K35" s="110">
        <v>2.7147087857847976E-3</v>
      </c>
      <c r="L35" s="111">
        <v>95</v>
      </c>
      <c r="M35" s="110">
        <v>2.5286805611009077E-3</v>
      </c>
      <c r="N35" s="111">
        <v>89</v>
      </c>
      <c r="O35" s="108">
        <v>2.4097037959603619E-3</v>
      </c>
      <c r="P35" s="111">
        <v>102</v>
      </c>
      <c r="Q35" s="108">
        <v>2.7523678458674008E-3</v>
      </c>
      <c r="R35" s="111">
        <v>95</v>
      </c>
      <c r="S35" s="108">
        <v>2.5910268648574935E-3</v>
      </c>
      <c r="T35" s="112">
        <v>-6.8627450980392163E-2</v>
      </c>
      <c r="U35" s="93"/>
    </row>
    <row r="36" spans="2:21" ht="22.2" customHeight="1" x14ac:dyDescent="0.3">
      <c r="B36" s="105">
        <v>61</v>
      </c>
      <c r="C36" s="106" t="s">
        <v>36</v>
      </c>
      <c r="D36" s="107">
        <v>1260</v>
      </c>
      <c r="E36" s="108">
        <v>9.3251824331325207E-3</v>
      </c>
      <c r="F36" s="107">
        <v>1225</v>
      </c>
      <c r="G36" s="108">
        <v>9.6665246279374391E-3</v>
      </c>
      <c r="H36" s="109">
        <v>239</v>
      </c>
      <c r="I36" s="110">
        <v>6.4606817506014649E-3</v>
      </c>
      <c r="J36" s="111">
        <v>253</v>
      </c>
      <c r="K36" s="110">
        <v>6.9375891192278161E-3</v>
      </c>
      <c r="L36" s="111">
        <v>247</v>
      </c>
      <c r="M36" s="110">
        <v>6.5745694588623602E-3</v>
      </c>
      <c r="N36" s="111">
        <v>220</v>
      </c>
      <c r="O36" s="108">
        <v>5.9565711810256137E-3</v>
      </c>
      <c r="P36" s="111">
        <v>247</v>
      </c>
      <c r="Q36" s="108">
        <v>6.665047626757333E-3</v>
      </c>
      <c r="R36" s="111">
        <v>205</v>
      </c>
      <c r="S36" s="108">
        <v>5.5911632346924856E-3</v>
      </c>
      <c r="T36" s="112">
        <v>-0.17004048582995951</v>
      </c>
      <c r="U36" s="93"/>
    </row>
    <row r="37" spans="2:21" ht="22.2" customHeight="1" x14ac:dyDescent="0.3">
      <c r="B37" s="105">
        <v>62</v>
      </c>
      <c r="C37" s="106" t="s">
        <v>37</v>
      </c>
      <c r="D37" s="107">
        <v>583</v>
      </c>
      <c r="E37" s="108">
        <v>4.3147471099335396E-3</v>
      </c>
      <c r="F37" s="107">
        <v>611</v>
      </c>
      <c r="G37" s="108">
        <v>4.8214257531998166E-3</v>
      </c>
      <c r="H37" s="109">
        <v>78</v>
      </c>
      <c r="I37" s="110">
        <v>2.1085070148406456E-3</v>
      </c>
      <c r="J37" s="111">
        <v>78</v>
      </c>
      <c r="K37" s="110">
        <v>2.1388614675880223E-3</v>
      </c>
      <c r="L37" s="111">
        <v>68</v>
      </c>
      <c r="M37" s="110">
        <v>1.8100029279459128E-3</v>
      </c>
      <c r="N37" s="111">
        <v>70</v>
      </c>
      <c r="O37" s="108">
        <v>1.8952726485081497E-3</v>
      </c>
      <c r="P37" s="111">
        <v>89</v>
      </c>
      <c r="Q37" s="108">
        <v>2.4015758655117517E-3</v>
      </c>
      <c r="R37" s="111">
        <v>69</v>
      </c>
      <c r="S37" s="108">
        <v>1.8819037228964954E-3</v>
      </c>
      <c r="T37" s="112">
        <v>-0.2247191011235955</v>
      </c>
      <c r="U37" s="93"/>
    </row>
    <row r="38" spans="2:21" ht="22.2" customHeight="1" x14ac:dyDescent="0.3">
      <c r="B38" s="105">
        <v>63</v>
      </c>
      <c r="C38" s="106" t="s">
        <v>38</v>
      </c>
      <c r="D38" s="107">
        <v>10</v>
      </c>
      <c r="E38" s="108">
        <v>7.4009384389940643E-5</v>
      </c>
      <c r="F38" s="107">
        <v>11</v>
      </c>
      <c r="G38" s="108">
        <v>8.6801445638621909E-5</v>
      </c>
      <c r="H38" s="109">
        <v>3</v>
      </c>
      <c r="I38" s="110">
        <v>8.1096423647717138E-5</v>
      </c>
      <c r="J38" s="111">
        <v>2</v>
      </c>
      <c r="K38" s="110">
        <v>5.4842601733026214E-5</v>
      </c>
      <c r="L38" s="111">
        <v>1</v>
      </c>
      <c r="M38" s="110">
        <v>2.6617690116851658E-5</v>
      </c>
      <c r="N38" s="111">
        <v>1</v>
      </c>
      <c r="O38" s="108">
        <v>2.7075323550116425E-5</v>
      </c>
      <c r="P38" s="111">
        <v>2</v>
      </c>
      <c r="Q38" s="108">
        <v>5.3967996977792172E-5</v>
      </c>
      <c r="R38" s="111">
        <v>2</v>
      </c>
      <c r="S38" s="108">
        <v>5.4547933996999863E-5</v>
      </c>
      <c r="T38" s="112">
        <v>0</v>
      </c>
      <c r="U38" s="93"/>
    </row>
    <row r="39" spans="2:21" ht="22.2" customHeight="1" thickBot="1" x14ac:dyDescent="0.35">
      <c r="B39" s="105">
        <v>69</v>
      </c>
      <c r="C39" s="106" t="s">
        <v>39</v>
      </c>
      <c r="D39" s="107">
        <v>179</v>
      </c>
      <c r="E39" s="108">
        <v>1.3247679805799375E-3</v>
      </c>
      <c r="F39" s="107">
        <v>167</v>
      </c>
      <c r="G39" s="108">
        <v>1.3178037656045327E-3</v>
      </c>
      <c r="H39" s="109">
        <v>29</v>
      </c>
      <c r="I39" s="110">
        <v>7.8393209526126566E-4</v>
      </c>
      <c r="J39" s="111">
        <v>29</v>
      </c>
      <c r="K39" s="110">
        <v>7.9521772512888009E-4</v>
      </c>
      <c r="L39" s="111">
        <v>25</v>
      </c>
      <c r="M39" s="110">
        <v>6.6544225292129147E-4</v>
      </c>
      <c r="N39" s="111">
        <v>22</v>
      </c>
      <c r="O39" s="108">
        <v>5.9565711810256135E-4</v>
      </c>
      <c r="P39" s="111">
        <v>28</v>
      </c>
      <c r="Q39" s="108">
        <v>7.5555195768909039E-4</v>
      </c>
      <c r="R39" s="111">
        <v>35</v>
      </c>
      <c r="S39" s="108">
        <v>9.5458884494749763E-4</v>
      </c>
      <c r="T39" s="112">
        <v>0.25</v>
      </c>
      <c r="U39" s="93"/>
    </row>
    <row r="40" spans="2:21" ht="22.2" customHeight="1" thickTop="1" thickBot="1" x14ac:dyDescent="0.35">
      <c r="B40" s="113">
        <v>7</v>
      </c>
      <c r="C40" s="114" t="s">
        <v>40</v>
      </c>
      <c r="D40" s="115">
        <v>965</v>
      </c>
      <c r="E40" s="88">
        <v>7.1419055936292721E-3</v>
      </c>
      <c r="F40" s="115">
        <v>865</v>
      </c>
      <c r="G40" s="88">
        <v>6.8257500434007225E-3</v>
      </c>
      <c r="H40" s="116">
        <v>287</v>
      </c>
      <c r="I40" s="90">
        <v>7.7582245289649389E-3</v>
      </c>
      <c r="J40" s="117">
        <v>381</v>
      </c>
      <c r="K40" s="90">
        <v>1.0447515630141496E-2</v>
      </c>
      <c r="L40" s="117">
        <v>266</v>
      </c>
      <c r="M40" s="118">
        <v>7.0803055710825409E-3</v>
      </c>
      <c r="N40" s="117">
        <v>313</v>
      </c>
      <c r="O40" s="119">
        <v>8.4745762711864406E-3</v>
      </c>
      <c r="P40" s="117">
        <v>339</v>
      </c>
      <c r="Q40" s="119">
        <v>9.1475754877357734E-3</v>
      </c>
      <c r="R40" s="117">
        <v>345</v>
      </c>
      <c r="S40" s="119">
        <v>9.4095186144824774E-3</v>
      </c>
      <c r="T40" s="92">
        <v>1.7699115044247787E-2</v>
      </c>
      <c r="U40" s="104"/>
    </row>
    <row r="41" spans="2:21" ht="22.2" customHeight="1" thickTop="1" x14ac:dyDescent="0.3">
      <c r="B41" s="105">
        <v>70</v>
      </c>
      <c r="C41" s="106" t="s">
        <v>41</v>
      </c>
      <c r="D41" s="107">
        <v>391</v>
      </c>
      <c r="E41" s="108">
        <v>2.8937669296466794E-3</v>
      </c>
      <c r="F41" s="107">
        <v>169</v>
      </c>
      <c r="G41" s="108">
        <v>1.3335858466297366E-3</v>
      </c>
      <c r="H41" s="109">
        <v>86</v>
      </c>
      <c r="I41" s="110">
        <v>2.3247641445678911E-3</v>
      </c>
      <c r="J41" s="111">
        <v>105</v>
      </c>
      <c r="K41" s="110">
        <v>2.8792365909838763E-3</v>
      </c>
      <c r="L41" s="111">
        <v>68</v>
      </c>
      <c r="M41" s="110">
        <v>1.8100029279459128E-3</v>
      </c>
      <c r="N41" s="111">
        <v>68</v>
      </c>
      <c r="O41" s="108">
        <v>1.8411220014079169E-3</v>
      </c>
      <c r="P41" s="111">
        <v>89</v>
      </c>
      <c r="Q41" s="108">
        <v>2.4015758655117517E-3</v>
      </c>
      <c r="R41" s="111">
        <v>76</v>
      </c>
      <c r="S41" s="108">
        <v>2.0728214918859949E-3</v>
      </c>
      <c r="T41" s="112">
        <v>-0.14606741573033707</v>
      </c>
      <c r="U41" s="93"/>
    </row>
    <row r="42" spans="2:21" ht="22.2" customHeight="1" x14ac:dyDescent="0.3">
      <c r="B42" s="105">
        <v>71</v>
      </c>
      <c r="C42" s="106" t="s">
        <v>42</v>
      </c>
      <c r="D42" s="107">
        <v>171</v>
      </c>
      <c r="E42" s="108">
        <v>1.265560473067985E-3</v>
      </c>
      <c r="F42" s="107">
        <v>124</v>
      </c>
      <c r="G42" s="108">
        <v>9.7848902356264698E-4</v>
      </c>
      <c r="H42" s="109">
        <v>72</v>
      </c>
      <c r="I42" s="110">
        <v>1.9463141675452112E-3</v>
      </c>
      <c r="J42" s="111">
        <v>113</v>
      </c>
      <c r="K42" s="110">
        <v>3.098606997915981E-3</v>
      </c>
      <c r="L42" s="111">
        <v>82</v>
      </c>
      <c r="M42" s="110">
        <v>2.182650589581836E-3</v>
      </c>
      <c r="N42" s="111">
        <v>92</v>
      </c>
      <c r="O42" s="108">
        <v>2.4909297666107109E-3</v>
      </c>
      <c r="P42" s="111">
        <v>107</v>
      </c>
      <c r="Q42" s="108">
        <v>2.887287838311881E-3</v>
      </c>
      <c r="R42" s="111">
        <v>101</v>
      </c>
      <c r="S42" s="108">
        <v>2.754670666848493E-3</v>
      </c>
      <c r="T42" s="112">
        <v>-5.6074766355140186E-2</v>
      </c>
      <c r="U42" s="93"/>
    </row>
    <row r="43" spans="2:21" ht="22.2" customHeight="1" x14ac:dyDescent="0.3">
      <c r="B43" s="105">
        <v>72</v>
      </c>
      <c r="C43" s="106" t="s">
        <v>43</v>
      </c>
      <c r="D43" s="107">
        <v>223</v>
      </c>
      <c r="E43" s="108">
        <v>1.6504092718956764E-3</v>
      </c>
      <c r="F43" s="107">
        <v>235</v>
      </c>
      <c r="G43" s="108">
        <v>1.8543945204614681E-3</v>
      </c>
      <c r="H43" s="109">
        <v>55</v>
      </c>
      <c r="I43" s="110">
        <v>1.4867677668748143E-3</v>
      </c>
      <c r="J43" s="111">
        <v>70</v>
      </c>
      <c r="K43" s="110">
        <v>1.9194910606559175E-3</v>
      </c>
      <c r="L43" s="111">
        <v>65</v>
      </c>
      <c r="M43" s="110">
        <v>1.7301498575953578E-3</v>
      </c>
      <c r="N43" s="111">
        <v>73</v>
      </c>
      <c r="O43" s="108">
        <v>1.9764986191584989E-3</v>
      </c>
      <c r="P43" s="111">
        <v>77</v>
      </c>
      <c r="Q43" s="108">
        <v>2.0777678836449986E-3</v>
      </c>
      <c r="R43" s="111">
        <v>80</v>
      </c>
      <c r="S43" s="108">
        <v>2.1819173598799945E-3</v>
      </c>
      <c r="T43" s="112">
        <v>3.896103896103896E-2</v>
      </c>
      <c r="U43" s="93"/>
    </row>
    <row r="44" spans="2:21" ht="22.2" customHeight="1" thickBot="1" x14ac:dyDescent="0.35">
      <c r="B44" s="105">
        <v>79</v>
      </c>
      <c r="C44" s="106" t="s">
        <v>44</v>
      </c>
      <c r="D44" s="107">
        <v>180</v>
      </c>
      <c r="E44" s="108">
        <v>1.3321689190189316E-3</v>
      </c>
      <c r="F44" s="107">
        <v>337</v>
      </c>
      <c r="G44" s="108">
        <v>2.6592806527468713E-3</v>
      </c>
      <c r="H44" s="109">
        <v>74</v>
      </c>
      <c r="I44" s="110">
        <v>2.0003784499770228E-3</v>
      </c>
      <c r="J44" s="111">
        <v>93</v>
      </c>
      <c r="K44" s="110">
        <v>2.5501809805857189E-3</v>
      </c>
      <c r="L44" s="111">
        <v>51</v>
      </c>
      <c r="M44" s="110">
        <v>1.3575021959594347E-3</v>
      </c>
      <c r="N44" s="111">
        <v>80</v>
      </c>
      <c r="O44" s="108">
        <v>2.1660258840093139E-3</v>
      </c>
      <c r="P44" s="111">
        <v>66</v>
      </c>
      <c r="Q44" s="108">
        <v>1.7809439002671415E-3</v>
      </c>
      <c r="R44" s="111">
        <v>88</v>
      </c>
      <c r="S44" s="108">
        <v>2.4001090958679942E-3</v>
      </c>
      <c r="T44" s="112">
        <v>0.33333333333333331</v>
      </c>
      <c r="U44" s="93"/>
    </row>
    <row r="45" spans="2:21" ht="22.2" customHeight="1" thickTop="1" thickBot="1" x14ac:dyDescent="0.35">
      <c r="B45" s="113">
        <v>8</v>
      </c>
      <c r="C45" s="114" t="s">
        <v>45</v>
      </c>
      <c r="D45" s="115">
        <v>41</v>
      </c>
      <c r="E45" s="88">
        <v>3.0343847599875664E-4</v>
      </c>
      <c r="F45" s="115">
        <v>40</v>
      </c>
      <c r="G45" s="88">
        <v>3.1564162050407967E-4</v>
      </c>
      <c r="H45" s="116">
        <v>22</v>
      </c>
      <c r="I45" s="90">
        <v>5.9470710674992572E-4</v>
      </c>
      <c r="J45" s="117">
        <v>26</v>
      </c>
      <c r="K45" s="90">
        <v>7.1295382252934086E-4</v>
      </c>
      <c r="L45" s="117">
        <v>14</v>
      </c>
      <c r="M45" s="118">
        <v>3.7264766163592328E-4</v>
      </c>
      <c r="N45" s="117">
        <v>25</v>
      </c>
      <c r="O45" s="119">
        <v>6.768830887529106E-4</v>
      </c>
      <c r="P45" s="117">
        <v>26</v>
      </c>
      <c r="Q45" s="119">
        <v>7.0158396071129815E-4</v>
      </c>
      <c r="R45" s="117">
        <v>10</v>
      </c>
      <c r="S45" s="119">
        <v>2.7273966998499932E-4</v>
      </c>
      <c r="T45" s="92">
        <v>-0.61538461538461542</v>
      </c>
      <c r="U45" s="104"/>
    </row>
    <row r="46" spans="2:21" ht="22.2" customHeight="1" thickTop="1" x14ac:dyDescent="0.3">
      <c r="B46" s="105">
        <v>80</v>
      </c>
      <c r="C46" s="106" t="s">
        <v>46</v>
      </c>
      <c r="D46" s="107">
        <v>7</v>
      </c>
      <c r="E46" s="108">
        <v>5.1806569072958453E-5</v>
      </c>
      <c r="F46" s="107">
        <v>7</v>
      </c>
      <c r="G46" s="108">
        <v>5.523728358821394E-5</v>
      </c>
      <c r="H46" s="109">
        <v>2</v>
      </c>
      <c r="I46" s="110">
        <v>5.4064282431811421E-5</v>
      </c>
      <c r="J46" s="111">
        <v>1</v>
      </c>
      <c r="K46" s="110">
        <v>2.7421300866513107E-5</v>
      </c>
      <c r="L46" s="111">
        <v>2</v>
      </c>
      <c r="M46" s="110">
        <v>5.3235380233703316E-5</v>
      </c>
      <c r="N46" s="111">
        <v>0</v>
      </c>
      <c r="O46" s="108">
        <v>0</v>
      </c>
      <c r="P46" s="111">
        <v>4</v>
      </c>
      <c r="Q46" s="108">
        <v>1.0793599395558434E-4</v>
      </c>
      <c r="R46" s="111">
        <v>0</v>
      </c>
      <c r="S46" s="108">
        <v>0</v>
      </c>
      <c r="T46" s="112">
        <v>-1</v>
      </c>
      <c r="U46" s="93"/>
    </row>
    <row r="47" spans="2:21" ht="22.2" customHeight="1" x14ac:dyDescent="0.3">
      <c r="B47" s="105">
        <v>81</v>
      </c>
      <c r="C47" s="106" t="s">
        <v>47</v>
      </c>
      <c r="D47" s="107">
        <v>27</v>
      </c>
      <c r="E47" s="108">
        <v>1.9982533785283974E-4</v>
      </c>
      <c r="F47" s="107">
        <v>23</v>
      </c>
      <c r="G47" s="108">
        <v>1.8149393178984582E-4</v>
      </c>
      <c r="H47" s="109">
        <v>17</v>
      </c>
      <c r="I47" s="110">
        <v>4.5954640067039711E-4</v>
      </c>
      <c r="J47" s="111">
        <v>19</v>
      </c>
      <c r="K47" s="110">
        <v>5.2100471646374905E-4</v>
      </c>
      <c r="L47" s="111">
        <v>7</v>
      </c>
      <c r="M47" s="110">
        <v>1.8632383081796161E-4</v>
      </c>
      <c r="N47" s="111">
        <v>22</v>
      </c>
      <c r="O47" s="108">
        <v>5.9565711810256135E-4</v>
      </c>
      <c r="P47" s="111">
        <v>17</v>
      </c>
      <c r="Q47" s="108">
        <v>4.5872797431123345E-4</v>
      </c>
      <c r="R47" s="111">
        <v>8</v>
      </c>
      <c r="S47" s="108">
        <v>2.1819173598799945E-4</v>
      </c>
      <c r="T47" s="112">
        <v>-0.52941176470588236</v>
      </c>
      <c r="U47" s="93"/>
    </row>
    <row r="48" spans="2:21" ht="22.2" customHeight="1" x14ac:dyDescent="0.3">
      <c r="B48" s="105">
        <v>82</v>
      </c>
      <c r="C48" s="106" t="s">
        <v>48</v>
      </c>
      <c r="D48" s="107">
        <v>0</v>
      </c>
      <c r="E48" s="108">
        <v>0</v>
      </c>
      <c r="F48" s="107">
        <v>0</v>
      </c>
      <c r="G48" s="108">
        <v>0</v>
      </c>
      <c r="H48" s="109">
        <v>0</v>
      </c>
      <c r="I48" s="110">
        <v>0</v>
      </c>
      <c r="J48" s="111">
        <v>0</v>
      </c>
      <c r="K48" s="110">
        <v>0</v>
      </c>
      <c r="L48" s="111">
        <v>1</v>
      </c>
      <c r="M48" s="110">
        <v>2.6617690116851658E-5</v>
      </c>
      <c r="N48" s="111">
        <v>1</v>
      </c>
      <c r="O48" s="108">
        <v>2.7075323550116425E-5</v>
      </c>
      <c r="P48" s="111">
        <v>0</v>
      </c>
      <c r="Q48" s="108">
        <v>0</v>
      </c>
      <c r="R48" s="111">
        <v>0</v>
      </c>
      <c r="S48" s="108">
        <v>0</v>
      </c>
      <c r="T48" s="112">
        <v>-1</v>
      </c>
      <c r="U48" s="93"/>
    </row>
    <row r="49" spans="2:21" ht="22.2" customHeight="1" thickBot="1" x14ac:dyDescent="0.35">
      <c r="B49" s="105">
        <v>89</v>
      </c>
      <c r="C49" s="106" t="s">
        <v>49</v>
      </c>
      <c r="D49" s="107">
        <v>7</v>
      </c>
      <c r="E49" s="108">
        <v>5.1806569072958453E-5</v>
      </c>
      <c r="F49" s="107">
        <v>10</v>
      </c>
      <c r="G49" s="108">
        <v>7.8910405126019918E-5</v>
      </c>
      <c r="H49" s="109">
        <v>3</v>
      </c>
      <c r="I49" s="110">
        <v>8.1096423647717138E-5</v>
      </c>
      <c r="J49" s="111">
        <v>6</v>
      </c>
      <c r="K49" s="110">
        <v>1.6452780519907864E-4</v>
      </c>
      <c r="L49" s="111">
        <v>4</v>
      </c>
      <c r="M49" s="110">
        <v>1.0647076046740663E-4</v>
      </c>
      <c r="N49" s="111">
        <v>2</v>
      </c>
      <c r="O49" s="108">
        <v>5.4150647100232849E-5</v>
      </c>
      <c r="P49" s="111">
        <v>5</v>
      </c>
      <c r="Q49" s="108">
        <v>1.3491999244448041E-4</v>
      </c>
      <c r="R49" s="111">
        <v>2</v>
      </c>
      <c r="S49" s="108">
        <v>5.4547933996999863E-5</v>
      </c>
      <c r="T49" s="112">
        <v>-0.6</v>
      </c>
      <c r="U49" s="93"/>
    </row>
    <row r="50" spans="2:21" ht="22.2" customHeight="1" thickTop="1" thickBot="1" x14ac:dyDescent="0.35">
      <c r="B50" s="113">
        <v>9</v>
      </c>
      <c r="C50" s="114" t="s">
        <v>50</v>
      </c>
      <c r="D50" s="115">
        <v>211</v>
      </c>
      <c r="E50" s="88">
        <v>1.5615980106277476E-3</v>
      </c>
      <c r="F50" s="115">
        <v>197</v>
      </c>
      <c r="G50" s="88">
        <v>1.5545349809825925E-3</v>
      </c>
      <c r="H50" s="116">
        <v>128</v>
      </c>
      <c r="I50" s="90">
        <v>3.4601140756359309E-3</v>
      </c>
      <c r="J50" s="117">
        <v>128</v>
      </c>
      <c r="K50" s="90">
        <v>3.5099265109136777E-3</v>
      </c>
      <c r="L50" s="117">
        <v>139</v>
      </c>
      <c r="M50" s="118">
        <v>3.6998589262423809E-3</v>
      </c>
      <c r="N50" s="117">
        <v>145</v>
      </c>
      <c r="O50" s="119">
        <v>3.9259219147668818E-3</v>
      </c>
      <c r="P50" s="117">
        <v>191</v>
      </c>
      <c r="Q50" s="119">
        <v>5.153943711379152E-3</v>
      </c>
      <c r="R50" s="117">
        <v>173</v>
      </c>
      <c r="S50" s="119">
        <v>4.7183962907404887E-3</v>
      </c>
      <c r="T50" s="92">
        <v>-9.4240837696335081E-2</v>
      </c>
      <c r="U50" s="104"/>
    </row>
    <row r="51" spans="2:21" ht="22.2" customHeight="1" thickTop="1" x14ac:dyDescent="0.3">
      <c r="B51" s="105">
        <v>90</v>
      </c>
      <c r="C51" s="106" t="s">
        <v>51</v>
      </c>
      <c r="D51" s="107">
        <v>71</v>
      </c>
      <c r="E51" s="108">
        <v>5.2546662916857861E-4</v>
      </c>
      <c r="F51" s="107">
        <v>70</v>
      </c>
      <c r="G51" s="108">
        <v>5.5237283588213941E-4</v>
      </c>
      <c r="H51" s="109">
        <v>52</v>
      </c>
      <c r="I51" s="110">
        <v>1.405671343227097E-3</v>
      </c>
      <c r="J51" s="111">
        <v>43</v>
      </c>
      <c r="K51" s="110">
        <v>1.1791159372600637E-3</v>
      </c>
      <c r="L51" s="111">
        <v>55</v>
      </c>
      <c r="M51" s="110">
        <v>1.4639729564268412E-3</v>
      </c>
      <c r="N51" s="111">
        <v>70</v>
      </c>
      <c r="O51" s="108">
        <v>1.8952726485081497E-3</v>
      </c>
      <c r="P51" s="111">
        <v>91</v>
      </c>
      <c r="Q51" s="108">
        <v>2.4555438624895439E-3</v>
      </c>
      <c r="R51" s="111">
        <v>79</v>
      </c>
      <c r="S51" s="108">
        <v>2.1546433928814946E-3</v>
      </c>
      <c r="T51" s="112">
        <v>-0.13186813186813187</v>
      </c>
      <c r="U51" s="93"/>
    </row>
    <row r="52" spans="2:21" ht="22.2" customHeight="1" x14ac:dyDescent="0.3">
      <c r="B52" s="105">
        <v>91</v>
      </c>
      <c r="C52" s="106" t="s">
        <v>52</v>
      </c>
      <c r="D52" s="107">
        <v>24</v>
      </c>
      <c r="E52" s="108">
        <v>1.7762252253585755E-4</v>
      </c>
      <c r="F52" s="107">
        <v>26</v>
      </c>
      <c r="G52" s="108">
        <v>2.0516705332765178E-4</v>
      </c>
      <c r="H52" s="109">
        <v>23</v>
      </c>
      <c r="I52" s="110">
        <v>6.2173924796583141E-4</v>
      </c>
      <c r="J52" s="111">
        <v>22</v>
      </c>
      <c r="K52" s="110">
        <v>6.0326861906328838E-4</v>
      </c>
      <c r="L52" s="111">
        <v>23</v>
      </c>
      <c r="M52" s="110">
        <v>6.1220687268758822E-4</v>
      </c>
      <c r="N52" s="111">
        <v>24</v>
      </c>
      <c r="O52" s="108">
        <v>6.4980776520279422E-4</v>
      </c>
      <c r="P52" s="111">
        <v>41</v>
      </c>
      <c r="Q52" s="108">
        <v>1.1063439380447394E-3</v>
      </c>
      <c r="R52" s="111">
        <v>30</v>
      </c>
      <c r="S52" s="108">
        <v>8.18219009954998E-4</v>
      </c>
      <c r="T52" s="112">
        <v>-0.26829268292682928</v>
      </c>
      <c r="U52" s="93"/>
    </row>
    <row r="53" spans="2:21" ht="22.2" customHeight="1" x14ac:dyDescent="0.3">
      <c r="B53" s="105">
        <v>92</v>
      </c>
      <c r="C53" s="106" t="s">
        <v>53</v>
      </c>
      <c r="D53" s="107">
        <v>43</v>
      </c>
      <c r="E53" s="108">
        <v>3.1824035287674477E-4</v>
      </c>
      <c r="F53" s="107">
        <v>51</v>
      </c>
      <c r="G53" s="108">
        <v>4.0244306614270155E-4</v>
      </c>
      <c r="H53" s="109">
        <v>7</v>
      </c>
      <c r="I53" s="110">
        <v>1.8922498851133999E-4</v>
      </c>
      <c r="J53" s="111">
        <v>24</v>
      </c>
      <c r="K53" s="110">
        <v>6.5811122079631457E-4</v>
      </c>
      <c r="L53" s="111">
        <v>14</v>
      </c>
      <c r="M53" s="110">
        <v>3.7264766163592323E-4</v>
      </c>
      <c r="N53" s="111">
        <v>13</v>
      </c>
      <c r="O53" s="108">
        <v>3.5197920615151349E-4</v>
      </c>
      <c r="P53" s="111">
        <v>15</v>
      </c>
      <c r="Q53" s="108">
        <v>4.0475997733344126E-4</v>
      </c>
      <c r="R53" s="111">
        <v>15</v>
      </c>
      <c r="S53" s="108">
        <v>4.09109504977499E-4</v>
      </c>
      <c r="T53" s="112">
        <v>0</v>
      </c>
      <c r="U53" s="93"/>
    </row>
    <row r="54" spans="2:21" ht="22.2" customHeight="1" thickBot="1" x14ac:dyDescent="0.35">
      <c r="B54" s="105">
        <v>99</v>
      </c>
      <c r="C54" s="106" t="s">
        <v>54</v>
      </c>
      <c r="D54" s="107">
        <v>73</v>
      </c>
      <c r="E54" s="108">
        <v>5.4026850604656674E-4</v>
      </c>
      <c r="F54" s="107">
        <v>50</v>
      </c>
      <c r="G54" s="108">
        <v>3.945520256300996E-4</v>
      </c>
      <c r="H54" s="109">
        <v>46</v>
      </c>
      <c r="I54" s="110">
        <v>1.2434784959316628E-3</v>
      </c>
      <c r="J54" s="111">
        <v>39</v>
      </c>
      <c r="K54" s="110">
        <v>1.0694307337940111E-3</v>
      </c>
      <c r="L54" s="111">
        <v>47</v>
      </c>
      <c r="M54" s="110">
        <v>1.251031435492028E-3</v>
      </c>
      <c r="N54" s="111">
        <v>38</v>
      </c>
      <c r="O54" s="108">
        <v>1.0288622949044242E-3</v>
      </c>
      <c r="P54" s="111">
        <v>44</v>
      </c>
      <c r="Q54" s="108">
        <v>1.1872959335114278E-3</v>
      </c>
      <c r="R54" s="111">
        <v>49</v>
      </c>
      <c r="S54" s="108">
        <v>1.3364243829264966E-3</v>
      </c>
      <c r="T54" s="112">
        <v>0.11363636363636363</v>
      </c>
      <c r="U54" s="93"/>
    </row>
    <row r="55" spans="2:21" ht="22.2" customHeight="1" thickTop="1" thickBot="1" x14ac:dyDescent="0.35">
      <c r="B55" s="113">
        <v>10</v>
      </c>
      <c r="C55" s="114" t="s">
        <v>55</v>
      </c>
      <c r="D55" s="115">
        <v>115</v>
      </c>
      <c r="E55" s="88">
        <v>8.5110792048431738E-4</v>
      </c>
      <c r="F55" s="115">
        <v>103</v>
      </c>
      <c r="G55" s="88">
        <v>8.1277717279800517E-4</v>
      </c>
      <c r="H55" s="116">
        <v>22</v>
      </c>
      <c r="I55" s="90">
        <v>5.9470710674992561E-4</v>
      </c>
      <c r="J55" s="117">
        <v>30</v>
      </c>
      <c r="K55" s="90">
        <v>8.2263902599539313E-4</v>
      </c>
      <c r="L55" s="117">
        <v>28</v>
      </c>
      <c r="M55" s="118">
        <v>7.4529532327184645E-4</v>
      </c>
      <c r="N55" s="117">
        <v>24</v>
      </c>
      <c r="O55" s="119">
        <v>6.4980776520279422E-4</v>
      </c>
      <c r="P55" s="117">
        <v>50</v>
      </c>
      <c r="Q55" s="119">
        <v>1.3491999244448043E-3</v>
      </c>
      <c r="R55" s="117">
        <v>42</v>
      </c>
      <c r="S55" s="119">
        <v>1.1455066139369973E-3</v>
      </c>
      <c r="T55" s="92">
        <v>-0.16</v>
      </c>
      <c r="U55" s="104"/>
    </row>
    <row r="56" spans="2:21" ht="22.2" customHeight="1" thickTop="1" x14ac:dyDescent="0.3">
      <c r="B56" s="105">
        <v>100</v>
      </c>
      <c r="C56" s="106" t="s">
        <v>56</v>
      </c>
      <c r="D56" s="107">
        <v>39</v>
      </c>
      <c r="E56" s="108">
        <v>2.8863659912076851E-4</v>
      </c>
      <c r="F56" s="107">
        <v>37</v>
      </c>
      <c r="G56" s="108">
        <v>2.9196849896627372E-4</v>
      </c>
      <c r="H56" s="109">
        <v>7</v>
      </c>
      <c r="I56" s="110">
        <v>1.8922498851133999E-4</v>
      </c>
      <c r="J56" s="111">
        <v>7</v>
      </c>
      <c r="K56" s="110">
        <v>1.9194910606559176E-4</v>
      </c>
      <c r="L56" s="111">
        <v>10</v>
      </c>
      <c r="M56" s="110">
        <v>2.6617690116851662E-4</v>
      </c>
      <c r="N56" s="111">
        <v>5</v>
      </c>
      <c r="O56" s="108">
        <v>1.3537661775058212E-4</v>
      </c>
      <c r="P56" s="111">
        <v>19</v>
      </c>
      <c r="Q56" s="108">
        <v>5.1269597128902563E-4</v>
      </c>
      <c r="R56" s="111">
        <v>19</v>
      </c>
      <c r="S56" s="108">
        <v>5.1820537297149873E-4</v>
      </c>
      <c r="T56" s="112">
        <v>0</v>
      </c>
      <c r="U56" s="93"/>
    </row>
    <row r="57" spans="2:21" ht="22.2" customHeight="1" x14ac:dyDescent="0.3">
      <c r="B57" s="105">
        <v>101</v>
      </c>
      <c r="C57" s="106" t="s">
        <v>57</v>
      </c>
      <c r="D57" s="107">
        <v>9</v>
      </c>
      <c r="E57" s="108">
        <v>6.6608445950946577E-5</v>
      </c>
      <c r="F57" s="107">
        <v>11</v>
      </c>
      <c r="G57" s="108">
        <v>8.6801445638621909E-5</v>
      </c>
      <c r="H57" s="109">
        <v>9</v>
      </c>
      <c r="I57" s="110">
        <v>2.432892709431514E-4</v>
      </c>
      <c r="J57" s="111">
        <v>9</v>
      </c>
      <c r="K57" s="110">
        <v>2.4679170779861795E-4</v>
      </c>
      <c r="L57" s="111">
        <v>4</v>
      </c>
      <c r="M57" s="110">
        <v>1.0647076046740663E-4</v>
      </c>
      <c r="N57" s="111">
        <v>9</v>
      </c>
      <c r="O57" s="108">
        <v>2.436779119510478E-4</v>
      </c>
      <c r="P57" s="111">
        <v>11</v>
      </c>
      <c r="Q57" s="108">
        <v>2.9682398337785694E-4</v>
      </c>
      <c r="R57" s="111">
        <v>17</v>
      </c>
      <c r="S57" s="108">
        <v>4.6365743897449886E-4</v>
      </c>
      <c r="T57" s="112">
        <v>0.54545454545454541</v>
      </c>
      <c r="U57" s="93"/>
    </row>
    <row r="58" spans="2:21" ht="22.2" customHeight="1" x14ac:dyDescent="0.3">
      <c r="B58" s="105">
        <v>102</v>
      </c>
      <c r="C58" s="106" t="s">
        <v>58</v>
      </c>
      <c r="D58" s="107">
        <v>45</v>
      </c>
      <c r="E58" s="108">
        <v>3.330422297547329E-4</v>
      </c>
      <c r="F58" s="107">
        <v>37</v>
      </c>
      <c r="G58" s="108">
        <v>2.9196849896627372E-4</v>
      </c>
      <c r="H58" s="109">
        <v>2</v>
      </c>
      <c r="I58" s="110">
        <v>5.4064282431811421E-5</v>
      </c>
      <c r="J58" s="111">
        <v>4</v>
      </c>
      <c r="K58" s="110">
        <v>1.0968520346605243E-4</v>
      </c>
      <c r="L58" s="111">
        <v>4</v>
      </c>
      <c r="M58" s="110">
        <v>1.0647076046740663E-4</v>
      </c>
      <c r="N58" s="111">
        <v>1</v>
      </c>
      <c r="O58" s="108">
        <v>2.7075323550116425E-5</v>
      </c>
      <c r="P58" s="111">
        <v>7</v>
      </c>
      <c r="Q58" s="108">
        <v>1.888879894222726E-4</v>
      </c>
      <c r="R58" s="111">
        <v>0</v>
      </c>
      <c r="S58" s="108">
        <v>0</v>
      </c>
      <c r="T58" s="112">
        <v>-1</v>
      </c>
      <c r="U58" s="93"/>
    </row>
    <row r="59" spans="2:21" ht="22.2" customHeight="1" x14ac:dyDescent="0.3">
      <c r="B59" s="105">
        <v>103</v>
      </c>
      <c r="C59" s="106" t="s">
        <v>59</v>
      </c>
      <c r="D59" s="107">
        <v>2</v>
      </c>
      <c r="E59" s="108">
        <v>1.480187687798813E-5</v>
      </c>
      <c r="F59" s="107">
        <v>1</v>
      </c>
      <c r="G59" s="108">
        <v>7.8910405126019922E-6</v>
      </c>
      <c r="H59" s="109">
        <v>0</v>
      </c>
      <c r="I59" s="110">
        <v>0</v>
      </c>
      <c r="J59" s="111">
        <v>5</v>
      </c>
      <c r="K59" s="110">
        <v>1.3710650433256555E-4</v>
      </c>
      <c r="L59" s="111">
        <v>4</v>
      </c>
      <c r="M59" s="110">
        <v>1.0647076046740663E-4</v>
      </c>
      <c r="N59" s="111">
        <v>2</v>
      </c>
      <c r="O59" s="108">
        <v>5.4150647100232849E-5</v>
      </c>
      <c r="P59" s="111">
        <v>5</v>
      </c>
      <c r="Q59" s="108">
        <v>1.3491999244448041E-4</v>
      </c>
      <c r="R59" s="111">
        <v>0</v>
      </c>
      <c r="S59" s="108">
        <v>0</v>
      </c>
      <c r="T59" s="112">
        <v>-1</v>
      </c>
      <c r="U59" s="93"/>
    </row>
    <row r="60" spans="2:21" ht="22.2" customHeight="1" thickBot="1" x14ac:dyDescent="0.35">
      <c r="B60" s="105">
        <v>109</v>
      </c>
      <c r="C60" s="106" t="s">
        <v>60</v>
      </c>
      <c r="D60" s="107">
        <v>20</v>
      </c>
      <c r="E60" s="108">
        <v>1.4801876877988129E-4</v>
      </c>
      <c r="F60" s="107">
        <v>17</v>
      </c>
      <c r="G60" s="108">
        <v>1.3414768871423385E-4</v>
      </c>
      <c r="H60" s="109">
        <v>4</v>
      </c>
      <c r="I60" s="110">
        <v>1.0812856486362284E-4</v>
      </c>
      <c r="J60" s="111">
        <v>5</v>
      </c>
      <c r="K60" s="110">
        <v>1.3710650433256555E-4</v>
      </c>
      <c r="L60" s="111">
        <v>6</v>
      </c>
      <c r="M60" s="110">
        <v>1.5970614070110996E-4</v>
      </c>
      <c r="N60" s="111">
        <v>7</v>
      </c>
      <c r="O60" s="108">
        <v>1.8952726485081496E-4</v>
      </c>
      <c r="P60" s="111">
        <v>8</v>
      </c>
      <c r="Q60" s="108">
        <v>2.1587198791116869E-4</v>
      </c>
      <c r="R60" s="111">
        <v>6</v>
      </c>
      <c r="S60" s="108">
        <v>1.6364380199099959E-4</v>
      </c>
      <c r="T60" s="112">
        <v>-0.25</v>
      </c>
      <c r="U60" s="93"/>
    </row>
    <row r="61" spans="2:21" ht="22.2" customHeight="1" thickTop="1" thickBot="1" x14ac:dyDescent="0.35">
      <c r="B61" s="113">
        <v>11</v>
      </c>
      <c r="C61" s="114" t="s">
        <v>61</v>
      </c>
      <c r="D61" s="115">
        <v>1524</v>
      </c>
      <c r="E61" s="88">
        <v>1.1279030181026954E-2</v>
      </c>
      <c r="F61" s="115">
        <v>1297</v>
      </c>
      <c r="G61" s="88">
        <v>1.0234679544844784E-2</v>
      </c>
      <c r="H61" s="116">
        <v>1214</v>
      </c>
      <c r="I61" s="244">
        <v>3.281701943610954E-2</v>
      </c>
      <c r="J61" s="116">
        <v>1150</v>
      </c>
      <c r="K61" s="244">
        <v>3.1534495996490074E-2</v>
      </c>
      <c r="L61" s="116">
        <v>1425</v>
      </c>
      <c r="M61" s="244">
        <v>3.7930208416513622E-2</v>
      </c>
      <c r="N61" s="116">
        <v>1293</v>
      </c>
      <c r="O61" s="244">
        <v>3.5008393350300537E-2</v>
      </c>
      <c r="P61" s="116">
        <v>1182</v>
      </c>
      <c r="Q61" s="244">
        <v>3.1895086213875171E-2</v>
      </c>
      <c r="R61" s="116">
        <v>1248</v>
      </c>
      <c r="S61" s="244">
        <v>3.4037910814127915E-2</v>
      </c>
      <c r="T61" s="92">
        <v>5.5837563451776651E-2</v>
      </c>
      <c r="U61" s="104"/>
    </row>
    <row r="62" spans="2:21" ht="22.2" customHeight="1" thickTop="1" x14ac:dyDescent="0.3">
      <c r="B62" s="105">
        <v>110</v>
      </c>
      <c r="C62" s="106" t="s">
        <v>62</v>
      </c>
      <c r="D62" s="107">
        <v>481</v>
      </c>
      <c r="E62" s="108">
        <v>3.559851389156145E-3</v>
      </c>
      <c r="F62" s="107">
        <v>379</v>
      </c>
      <c r="G62" s="108">
        <v>2.9907043542761547E-3</v>
      </c>
      <c r="H62" s="109">
        <v>302</v>
      </c>
      <c r="I62" s="110">
        <v>8.1637066472035249E-3</v>
      </c>
      <c r="J62" s="111">
        <v>301</v>
      </c>
      <c r="K62" s="110">
        <v>8.2538115608204454E-3</v>
      </c>
      <c r="L62" s="111">
        <v>265</v>
      </c>
      <c r="M62" s="110">
        <v>7.0536878809656896E-3</v>
      </c>
      <c r="N62" s="111">
        <v>316</v>
      </c>
      <c r="O62" s="108">
        <v>8.5558022418367897E-3</v>
      </c>
      <c r="P62" s="111">
        <v>220</v>
      </c>
      <c r="Q62" s="108">
        <v>5.9364796675571386E-3</v>
      </c>
      <c r="R62" s="111">
        <v>276</v>
      </c>
      <c r="S62" s="108">
        <v>7.5276148915859814E-3</v>
      </c>
      <c r="T62" s="112">
        <v>0.25454545454545452</v>
      </c>
      <c r="U62" s="93"/>
    </row>
    <row r="63" spans="2:21" ht="22.2" customHeight="1" x14ac:dyDescent="0.3">
      <c r="B63" s="105">
        <v>111</v>
      </c>
      <c r="C63" s="106" t="s">
        <v>63</v>
      </c>
      <c r="D63" s="107">
        <v>631</v>
      </c>
      <c r="E63" s="108">
        <v>4.6699921550052547E-3</v>
      </c>
      <c r="F63" s="107">
        <v>566</v>
      </c>
      <c r="G63" s="108">
        <v>4.4663289301327272E-3</v>
      </c>
      <c r="H63" s="109">
        <v>660</v>
      </c>
      <c r="I63" s="110">
        <v>1.784121320249777E-2</v>
      </c>
      <c r="J63" s="111">
        <v>623</v>
      </c>
      <c r="K63" s="110">
        <v>1.7083470439837666E-2</v>
      </c>
      <c r="L63" s="111">
        <v>762</v>
      </c>
      <c r="M63" s="110">
        <v>2.0282679869040966E-2</v>
      </c>
      <c r="N63" s="111">
        <v>642</v>
      </c>
      <c r="O63" s="108">
        <v>1.7382357719174745E-2</v>
      </c>
      <c r="P63" s="111">
        <v>670</v>
      </c>
      <c r="Q63" s="108">
        <v>1.8079278987560378E-2</v>
      </c>
      <c r="R63" s="111">
        <v>736</v>
      </c>
      <c r="S63" s="108">
        <v>2.0073639710895951E-2</v>
      </c>
      <c r="T63" s="112">
        <v>9.8507462686567168E-2</v>
      </c>
      <c r="U63" s="93"/>
    </row>
    <row r="64" spans="2:21" ht="22.2" customHeight="1" x14ac:dyDescent="0.3">
      <c r="B64" s="105">
        <v>112</v>
      </c>
      <c r="C64" s="106" t="s">
        <v>64</v>
      </c>
      <c r="D64" s="107">
        <v>298</v>
      </c>
      <c r="E64" s="108">
        <v>2.2054796548202312E-3</v>
      </c>
      <c r="F64" s="107">
        <v>253</v>
      </c>
      <c r="G64" s="108">
        <v>1.996433249688304E-3</v>
      </c>
      <c r="H64" s="109">
        <v>174</v>
      </c>
      <c r="I64" s="110">
        <v>4.703592571567594E-3</v>
      </c>
      <c r="J64" s="111">
        <v>154</v>
      </c>
      <c r="K64" s="110">
        <v>4.2228803334430189E-3</v>
      </c>
      <c r="L64" s="111">
        <v>295</v>
      </c>
      <c r="M64" s="110">
        <v>7.8522185844712399E-3</v>
      </c>
      <c r="N64" s="111">
        <v>230</v>
      </c>
      <c r="O64" s="108">
        <v>6.2273244165267777E-3</v>
      </c>
      <c r="P64" s="111">
        <v>222</v>
      </c>
      <c r="Q64" s="108">
        <v>5.9904476645349309E-3</v>
      </c>
      <c r="R64" s="111">
        <v>179</v>
      </c>
      <c r="S64" s="108">
        <v>4.8820400927314881E-3</v>
      </c>
      <c r="T64" s="112">
        <v>-0.19369369369369369</v>
      </c>
      <c r="U64" s="93"/>
    </row>
    <row r="65" spans="2:21" ht="22.2" customHeight="1" thickBot="1" x14ac:dyDescent="0.35">
      <c r="B65" s="105">
        <v>119</v>
      </c>
      <c r="C65" s="106" t="s">
        <v>65</v>
      </c>
      <c r="D65" s="107">
        <v>114</v>
      </c>
      <c r="E65" s="108">
        <v>8.4370698204532337E-4</v>
      </c>
      <c r="F65" s="107">
        <v>99</v>
      </c>
      <c r="G65" s="108">
        <v>7.8121301074759715E-4</v>
      </c>
      <c r="H65" s="109">
        <v>78</v>
      </c>
      <c r="I65" s="110">
        <v>2.1085070148406456E-3</v>
      </c>
      <c r="J65" s="111">
        <v>72</v>
      </c>
      <c r="K65" s="110">
        <v>1.9743336623889436E-3</v>
      </c>
      <c r="L65" s="111">
        <v>103</v>
      </c>
      <c r="M65" s="110">
        <v>2.7416220820357211E-3</v>
      </c>
      <c r="N65" s="111">
        <v>105</v>
      </c>
      <c r="O65" s="108">
        <v>2.8429089727622244E-3</v>
      </c>
      <c r="P65" s="111">
        <v>70</v>
      </c>
      <c r="Q65" s="108">
        <v>1.888879894222726E-3</v>
      </c>
      <c r="R65" s="111">
        <v>57</v>
      </c>
      <c r="S65" s="108">
        <v>1.5546161189144961E-3</v>
      </c>
      <c r="T65" s="112">
        <v>-0.18571428571428572</v>
      </c>
      <c r="U65" s="93"/>
    </row>
    <row r="66" spans="2:21" ht="22.2" customHeight="1" thickTop="1" thickBot="1" x14ac:dyDescent="0.35">
      <c r="B66" s="113">
        <v>120</v>
      </c>
      <c r="C66" s="114" t="s">
        <v>66</v>
      </c>
      <c r="D66" s="115">
        <v>1217</v>
      </c>
      <c r="E66" s="88">
        <v>9.0069420802557764E-3</v>
      </c>
      <c r="F66" s="115">
        <v>1075</v>
      </c>
      <c r="G66" s="88">
        <v>8.4828685510471413E-3</v>
      </c>
      <c r="H66" s="116">
        <v>514</v>
      </c>
      <c r="I66" s="244">
        <v>1.3894520584975536E-2</v>
      </c>
      <c r="J66" s="116">
        <v>705</v>
      </c>
      <c r="K66" s="244">
        <v>1.933201711089174E-2</v>
      </c>
      <c r="L66" s="116">
        <v>715</v>
      </c>
      <c r="M66" s="244">
        <v>1.9031648433548938E-2</v>
      </c>
      <c r="N66" s="116">
        <v>680</v>
      </c>
      <c r="O66" s="244">
        <v>1.8411220014079167E-2</v>
      </c>
      <c r="P66" s="116">
        <v>783</v>
      </c>
      <c r="Q66" s="244">
        <v>2.1128470816805633E-2</v>
      </c>
      <c r="R66" s="116">
        <v>853</v>
      </c>
      <c r="S66" s="244">
        <v>2.3264693849720443E-2</v>
      </c>
      <c r="T66" s="92">
        <v>8.9399744572158366E-2</v>
      </c>
      <c r="U66" s="93"/>
    </row>
    <row r="67" spans="2:21" ht="22.2" customHeight="1" thickTop="1" thickBot="1" x14ac:dyDescent="0.35">
      <c r="B67" s="94">
        <v>999</v>
      </c>
      <c r="C67" s="95" t="s">
        <v>67</v>
      </c>
      <c r="D67" s="96">
        <v>4447</v>
      </c>
      <c r="E67" s="97">
        <v>3.2911973238206604E-2</v>
      </c>
      <c r="F67" s="96">
        <v>3553</v>
      </c>
      <c r="G67" s="97">
        <v>2.8036866941274878E-2</v>
      </c>
      <c r="H67" s="98">
        <v>941</v>
      </c>
      <c r="I67" s="99">
        <v>2.5437244884167275E-2</v>
      </c>
      <c r="J67" s="100">
        <v>932</v>
      </c>
      <c r="K67" s="99">
        <v>2.5556652407590218E-2</v>
      </c>
      <c r="L67" s="100">
        <v>888</v>
      </c>
      <c r="M67" s="101">
        <v>2.3636508823764273E-2</v>
      </c>
      <c r="N67" s="100">
        <v>885</v>
      </c>
      <c r="O67" s="102">
        <v>2.3961661341853034E-2</v>
      </c>
      <c r="P67" s="100">
        <v>912</v>
      </c>
      <c r="Q67" s="102">
        <v>2.460940662187323E-2</v>
      </c>
      <c r="R67" s="100">
        <v>726</v>
      </c>
      <c r="S67" s="102">
        <v>1.9800900040910951E-2</v>
      </c>
      <c r="T67" s="103">
        <v>-0.20394736842105263</v>
      </c>
      <c r="U67" s="93"/>
    </row>
    <row r="68" spans="2:21" ht="22.2" customHeight="1" thickTop="1" thickBot="1" x14ac:dyDescent="0.35">
      <c r="B68" s="276" t="s">
        <v>68</v>
      </c>
      <c r="C68" s="277"/>
      <c r="D68" s="120">
        <v>135118</v>
      </c>
      <c r="E68" s="121">
        <v>1</v>
      </c>
      <c r="F68" s="120">
        <v>126726</v>
      </c>
      <c r="G68" s="121">
        <v>1</v>
      </c>
      <c r="H68" s="122">
        <v>36993</v>
      </c>
      <c r="I68" s="123">
        <v>1.0000000000000002</v>
      </c>
      <c r="J68" s="124">
        <v>36468</v>
      </c>
      <c r="K68" s="123">
        <v>0.99999999999999978</v>
      </c>
      <c r="L68" s="124">
        <v>37569</v>
      </c>
      <c r="M68" s="123">
        <v>1</v>
      </c>
      <c r="N68" s="124">
        <v>36934</v>
      </c>
      <c r="O68" s="121">
        <v>1.0000000000000002</v>
      </c>
      <c r="P68" s="124">
        <v>37059</v>
      </c>
      <c r="Q68" s="121">
        <v>1.0000000000000002</v>
      </c>
      <c r="R68" s="124">
        <v>36665</v>
      </c>
      <c r="S68" s="121">
        <v>0.99999999999999989</v>
      </c>
      <c r="T68" s="125">
        <v>-1.0631695404625057E-2</v>
      </c>
      <c r="U68" s="126"/>
    </row>
    <row r="69" spans="2:21" s="80" customFormat="1" ht="15" thickTop="1" x14ac:dyDescent="0.3">
      <c r="B69" s="127"/>
      <c r="C69" s="128"/>
      <c r="D69" s="129"/>
      <c r="E69" s="130"/>
      <c r="F69" s="129"/>
      <c r="G69" s="130"/>
      <c r="H69" s="129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1"/>
    </row>
    <row r="70" spans="2:21" s="80" customFormat="1" ht="14.4" hidden="1" customHeight="1" x14ac:dyDescent="0.25">
      <c r="B70" s="132" t="s">
        <v>69</v>
      </c>
      <c r="C70" s="133"/>
      <c r="D70" s="134"/>
      <c r="E70" s="135"/>
      <c r="F70" s="134"/>
      <c r="G70" s="135"/>
      <c r="H70" s="134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6"/>
    </row>
    <row r="71" spans="2:21" s="80" customFormat="1" ht="14.4" hidden="1" customHeight="1" x14ac:dyDescent="0.25">
      <c r="B71" s="278" t="s">
        <v>70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</row>
    <row r="72" spans="2:21" s="80" customFormat="1" x14ac:dyDescent="0.3">
      <c r="N72" s="137"/>
      <c r="P72" s="137"/>
      <c r="R72" s="137"/>
    </row>
    <row r="73" spans="2:21" s="80" customFormat="1" x14ac:dyDescent="0.3"/>
    <row r="74" spans="2:21" s="80" customFormat="1" x14ac:dyDescent="0.3"/>
    <row r="75" spans="2:21" s="80" customFormat="1" x14ac:dyDescent="0.3"/>
    <row r="76" spans="2:21" s="80" customFormat="1" x14ac:dyDescent="0.3"/>
    <row r="77" spans="2:21" s="80" customFormat="1" x14ac:dyDescent="0.3"/>
    <row r="78" spans="2:21" s="80" customFormat="1" x14ac:dyDescent="0.3"/>
    <row r="79" spans="2:21" s="80" customFormat="1" x14ac:dyDescent="0.3"/>
    <row r="80" spans="2:21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  <row r="208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  <row r="365" s="80" customFormat="1" x14ac:dyDescent="0.3"/>
    <row r="366" s="80" customFormat="1" x14ac:dyDescent="0.3"/>
    <row r="367" s="80" customFormat="1" x14ac:dyDescent="0.3"/>
    <row r="368" s="80" customFormat="1" x14ac:dyDescent="0.3"/>
    <row r="369" s="80" customFormat="1" x14ac:dyDescent="0.3"/>
    <row r="370" s="80" customFormat="1" x14ac:dyDescent="0.3"/>
    <row r="371" s="80" customFormat="1" x14ac:dyDescent="0.3"/>
    <row r="372" s="80" customFormat="1" x14ac:dyDescent="0.3"/>
    <row r="373" s="80" customFormat="1" x14ac:dyDescent="0.3"/>
    <row r="374" s="80" customFormat="1" x14ac:dyDescent="0.3"/>
    <row r="375" s="80" customFormat="1" x14ac:dyDescent="0.3"/>
    <row r="376" s="80" customFormat="1" x14ac:dyDescent="0.3"/>
    <row r="377" s="80" customFormat="1" x14ac:dyDescent="0.3"/>
    <row r="378" s="80" customFormat="1" x14ac:dyDescent="0.3"/>
    <row r="379" s="80" customFormat="1" x14ac:dyDescent="0.3"/>
    <row r="380" s="80" customFormat="1" x14ac:dyDescent="0.3"/>
    <row r="381" s="80" customFormat="1" x14ac:dyDescent="0.3"/>
    <row r="382" s="80" customFormat="1" x14ac:dyDescent="0.3"/>
    <row r="383" s="80" customFormat="1" x14ac:dyDescent="0.3"/>
    <row r="384" s="80" customFormat="1" x14ac:dyDescent="0.3"/>
    <row r="385" s="80" customFormat="1" x14ac:dyDescent="0.3"/>
    <row r="386" s="80" customFormat="1" x14ac:dyDescent="0.3"/>
    <row r="387" s="80" customFormat="1" x14ac:dyDescent="0.3"/>
    <row r="388" s="80" customFormat="1" x14ac:dyDescent="0.3"/>
    <row r="389" s="80" customFormat="1" x14ac:dyDescent="0.3"/>
    <row r="390" s="80" customFormat="1" x14ac:dyDescent="0.3"/>
    <row r="391" s="80" customFormat="1" x14ac:dyDescent="0.3"/>
    <row r="392" s="80" customFormat="1" x14ac:dyDescent="0.3"/>
    <row r="393" s="80" customFormat="1" x14ac:dyDescent="0.3"/>
    <row r="394" s="80" customFormat="1" x14ac:dyDescent="0.3"/>
    <row r="395" s="80" customFormat="1" x14ac:dyDescent="0.3"/>
    <row r="396" s="80" customFormat="1" x14ac:dyDescent="0.3"/>
    <row r="397" s="80" customFormat="1" x14ac:dyDescent="0.3"/>
    <row r="398" s="80" customFormat="1" x14ac:dyDescent="0.3"/>
    <row r="399" s="80" customFormat="1" x14ac:dyDescent="0.3"/>
    <row r="400" s="80" customFormat="1" x14ac:dyDescent="0.3"/>
    <row r="401" s="80" customFormat="1" x14ac:dyDescent="0.3"/>
    <row r="402" s="80" customFormat="1" x14ac:dyDescent="0.3"/>
    <row r="403" s="80" customFormat="1" x14ac:dyDescent="0.3"/>
    <row r="404" s="80" customFormat="1" x14ac:dyDescent="0.3"/>
    <row r="405" s="80" customFormat="1" x14ac:dyDescent="0.3"/>
    <row r="406" s="80" customFormat="1" x14ac:dyDescent="0.3"/>
    <row r="407" s="80" customFormat="1" x14ac:dyDescent="0.3"/>
    <row r="408" s="80" customFormat="1" x14ac:dyDescent="0.3"/>
    <row r="409" s="80" customFormat="1" x14ac:dyDescent="0.3"/>
    <row r="410" s="80" customFormat="1" x14ac:dyDescent="0.3"/>
    <row r="411" s="80" customFormat="1" x14ac:dyDescent="0.3"/>
    <row r="412" s="80" customFormat="1" x14ac:dyDescent="0.3"/>
    <row r="413" s="80" customFormat="1" x14ac:dyDescent="0.3"/>
    <row r="414" s="80" customFormat="1" x14ac:dyDescent="0.3"/>
    <row r="415" s="80" customFormat="1" x14ac:dyDescent="0.3"/>
    <row r="416" s="80" customFormat="1" x14ac:dyDescent="0.3"/>
    <row r="417" s="80" customFormat="1" x14ac:dyDescent="0.3"/>
    <row r="418" s="80" customFormat="1" x14ac:dyDescent="0.3"/>
    <row r="419" s="80" customFormat="1" x14ac:dyDescent="0.3"/>
    <row r="420" s="80" customFormat="1" x14ac:dyDescent="0.3"/>
    <row r="421" s="80" customFormat="1" x14ac:dyDescent="0.3"/>
    <row r="422" s="80" customFormat="1" x14ac:dyDescent="0.3"/>
    <row r="423" s="80" customFormat="1" x14ac:dyDescent="0.3"/>
    <row r="424" s="80" customFormat="1" x14ac:dyDescent="0.3"/>
    <row r="425" s="80" customFormat="1" x14ac:dyDescent="0.3"/>
    <row r="426" s="80" customFormat="1" x14ac:dyDescent="0.3"/>
    <row r="427" s="80" customFormat="1" x14ac:dyDescent="0.3"/>
    <row r="428" s="80" customFormat="1" x14ac:dyDescent="0.3"/>
    <row r="429" s="80" customFormat="1" x14ac:dyDescent="0.3"/>
    <row r="430" s="80" customFormat="1" x14ac:dyDescent="0.3"/>
    <row r="431" s="80" customFormat="1" x14ac:dyDescent="0.3"/>
    <row r="432" s="80" customFormat="1" x14ac:dyDescent="0.3"/>
    <row r="433" s="80" customFormat="1" x14ac:dyDescent="0.3"/>
  </sheetData>
  <mergeCells count="16">
    <mergeCell ref="B68:C68"/>
    <mergeCell ref="B71:T71"/>
    <mergeCell ref="B4:B6"/>
    <mergeCell ref="C4:C6"/>
    <mergeCell ref="D4:S4"/>
    <mergeCell ref="T4:T6"/>
    <mergeCell ref="L5:M5"/>
    <mergeCell ref="P5:Q5"/>
    <mergeCell ref="B2:T2"/>
    <mergeCell ref="B3:T3"/>
    <mergeCell ref="J5:K5"/>
    <mergeCell ref="R5:S5"/>
    <mergeCell ref="D5:E5"/>
    <mergeCell ref="F5:G5"/>
    <mergeCell ref="H5:I5"/>
    <mergeCell ref="N5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X588"/>
  <sheetViews>
    <sheetView topLeftCell="I60" zoomScaleNormal="100" workbookViewId="0">
      <selection activeCell="D6" sqref="D6:M67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8.5546875" style="53" customWidth="1"/>
    <col min="4" max="13" width="10.6640625" style="53" customWidth="1"/>
    <col min="14" max="14" width="9.109375" style="104" customWidth="1"/>
    <col min="15" max="122" width="9.109375" style="80"/>
    <col min="123" max="16384" width="9.109375" style="53"/>
  </cols>
  <sheetData>
    <row r="1" spans="2:18" s="80" customFormat="1" ht="15.75" thickBot="1" x14ac:dyDescent="0.3">
      <c r="N1" s="104"/>
    </row>
    <row r="2" spans="2:18" ht="22.2" customHeight="1" thickTop="1" thickBot="1" x14ac:dyDescent="0.35">
      <c r="B2" s="267" t="s">
        <v>346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90"/>
    </row>
    <row r="3" spans="2:18" ht="22.2" customHeight="1" thickTop="1" thickBot="1" x14ac:dyDescent="0.35">
      <c r="B3" s="279" t="s">
        <v>330</v>
      </c>
      <c r="C3" s="282" t="s">
        <v>332</v>
      </c>
      <c r="D3" s="291" t="s">
        <v>71</v>
      </c>
      <c r="E3" s="292"/>
      <c r="F3" s="292"/>
      <c r="G3" s="292"/>
      <c r="H3" s="292"/>
      <c r="I3" s="292"/>
      <c r="J3" s="292"/>
      <c r="K3" s="282"/>
      <c r="L3" s="293" t="s">
        <v>68</v>
      </c>
      <c r="M3" s="294"/>
    </row>
    <row r="4" spans="2:18" ht="22.2" customHeight="1" thickTop="1" thickBot="1" x14ac:dyDescent="0.35">
      <c r="B4" s="280"/>
      <c r="C4" s="283"/>
      <c r="D4" s="275" t="s">
        <v>72</v>
      </c>
      <c r="E4" s="271"/>
      <c r="F4" s="270" t="s">
        <v>307</v>
      </c>
      <c r="G4" s="271"/>
      <c r="H4" s="270" t="s">
        <v>308</v>
      </c>
      <c r="I4" s="271"/>
      <c r="J4" s="272" t="s">
        <v>75</v>
      </c>
      <c r="K4" s="273"/>
      <c r="L4" s="295"/>
      <c r="M4" s="296"/>
      <c r="O4" s="138"/>
    </row>
    <row r="5" spans="2:18" ht="22.2" customHeight="1" thickTop="1" thickBot="1" x14ac:dyDescent="0.35">
      <c r="B5" s="281"/>
      <c r="C5" s="284"/>
      <c r="D5" s="139" t="s">
        <v>3</v>
      </c>
      <c r="E5" s="82" t="s">
        <v>4</v>
      </c>
      <c r="F5" s="84" t="s">
        <v>3</v>
      </c>
      <c r="G5" s="82" t="s">
        <v>4</v>
      </c>
      <c r="H5" s="84" t="s">
        <v>3</v>
      </c>
      <c r="I5" s="82" t="s">
        <v>4</v>
      </c>
      <c r="J5" s="84" t="s">
        <v>3</v>
      </c>
      <c r="K5" s="140" t="s">
        <v>4</v>
      </c>
      <c r="L5" s="139" t="s">
        <v>3</v>
      </c>
      <c r="M5" s="140" t="s">
        <v>4</v>
      </c>
    </row>
    <row r="6" spans="2:18" ht="22.2" customHeight="1" thickTop="1" thickBot="1" x14ac:dyDescent="0.35">
      <c r="B6" s="85">
        <v>0</v>
      </c>
      <c r="C6" s="86" t="s">
        <v>6</v>
      </c>
      <c r="D6" s="141">
        <v>1172</v>
      </c>
      <c r="E6" s="90">
        <v>9.2927370758008249E-2</v>
      </c>
      <c r="F6" s="117">
        <v>690</v>
      </c>
      <c r="G6" s="90">
        <v>3.0271123979994735E-2</v>
      </c>
      <c r="H6" s="117">
        <v>50</v>
      </c>
      <c r="I6" s="90">
        <v>3.9777247414478918E-2</v>
      </c>
      <c r="J6" s="117">
        <v>0</v>
      </c>
      <c r="K6" s="88">
        <v>0</v>
      </c>
      <c r="L6" s="142">
        <v>1912</v>
      </c>
      <c r="M6" s="143">
        <v>5.2147824901131873E-2</v>
      </c>
      <c r="N6" s="93"/>
      <c r="O6" s="138"/>
      <c r="P6" s="138"/>
      <c r="Q6" s="104"/>
      <c r="R6" s="104"/>
    </row>
    <row r="7" spans="2:18" ht="22.2" customHeight="1" thickTop="1" thickBot="1" x14ac:dyDescent="0.3">
      <c r="B7" s="85" t="s">
        <v>7</v>
      </c>
      <c r="C7" s="86" t="s">
        <v>8</v>
      </c>
      <c r="D7" s="141">
        <v>6550</v>
      </c>
      <c r="E7" s="90">
        <v>0.51934665398033619</v>
      </c>
      <c r="F7" s="117">
        <v>8114</v>
      </c>
      <c r="G7" s="90">
        <v>0.35597086952706852</v>
      </c>
      <c r="H7" s="117">
        <v>261</v>
      </c>
      <c r="I7" s="90">
        <v>0.20763723150357996</v>
      </c>
      <c r="J7" s="117">
        <v>0</v>
      </c>
      <c r="K7" s="88">
        <v>0</v>
      </c>
      <c r="L7" s="142">
        <v>14925</v>
      </c>
      <c r="M7" s="143">
        <v>0.40706395745261148</v>
      </c>
      <c r="O7" s="138"/>
      <c r="P7" s="138"/>
      <c r="Q7" s="104"/>
      <c r="R7" s="104"/>
    </row>
    <row r="8" spans="2:18" ht="22.2" customHeight="1" thickTop="1" x14ac:dyDescent="0.25">
      <c r="B8" s="105">
        <v>10</v>
      </c>
      <c r="C8" s="106" t="s">
        <v>9</v>
      </c>
      <c r="D8" s="144">
        <v>836</v>
      </c>
      <c r="E8" s="110">
        <v>6.6286076752299403E-2</v>
      </c>
      <c r="F8" s="111">
        <v>764</v>
      </c>
      <c r="G8" s="110">
        <v>3.3517592348863735E-2</v>
      </c>
      <c r="H8" s="145">
        <v>19</v>
      </c>
      <c r="I8" s="110">
        <v>1.5115354017501989E-2</v>
      </c>
      <c r="J8" s="111">
        <v>0</v>
      </c>
      <c r="K8" s="146">
        <v>0</v>
      </c>
      <c r="L8" s="147">
        <v>1619</v>
      </c>
      <c r="M8" s="148">
        <v>4.415655257057139E-2</v>
      </c>
      <c r="N8" s="93"/>
      <c r="O8" s="138"/>
      <c r="P8" s="138"/>
      <c r="Q8" s="104"/>
      <c r="R8" s="104"/>
    </row>
    <row r="9" spans="2:18" ht="22.2" customHeight="1" x14ac:dyDescent="0.25">
      <c r="B9" s="105">
        <v>11</v>
      </c>
      <c r="C9" s="106" t="s">
        <v>10</v>
      </c>
      <c r="D9" s="144">
        <v>4608</v>
      </c>
      <c r="E9" s="110">
        <v>0.3653663177925785</v>
      </c>
      <c r="F9" s="111">
        <v>5739</v>
      </c>
      <c r="G9" s="110">
        <v>0.25177678336404319</v>
      </c>
      <c r="H9" s="145">
        <v>219</v>
      </c>
      <c r="I9" s="110">
        <v>0.17422434367541767</v>
      </c>
      <c r="J9" s="111">
        <v>0</v>
      </c>
      <c r="K9" s="146">
        <v>0</v>
      </c>
      <c r="L9" s="147">
        <v>10566</v>
      </c>
      <c r="M9" s="148">
        <v>0.28817673530615029</v>
      </c>
      <c r="N9" s="93"/>
      <c r="O9" s="138"/>
      <c r="P9" s="138"/>
      <c r="Q9" s="104"/>
      <c r="R9" s="104"/>
    </row>
    <row r="10" spans="2:18" ht="22.2" customHeight="1" x14ac:dyDescent="0.25">
      <c r="B10" s="105">
        <v>12</v>
      </c>
      <c r="C10" s="106" t="s">
        <v>11</v>
      </c>
      <c r="D10" s="144">
        <v>884</v>
      </c>
      <c r="E10" s="110">
        <v>7.0091975895972089E-2</v>
      </c>
      <c r="F10" s="111">
        <v>1384</v>
      </c>
      <c r="G10" s="110">
        <v>6.0717732736685091E-2</v>
      </c>
      <c r="H10" s="145">
        <v>20</v>
      </c>
      <c r="I10" s="110">
        <v>1.5910898965791568E-2</v>
      </c>
      <c r="J10" s="111">
        <v>0</v>
      </c>
      <c r="K10" s="146">
        <v>0</v>
      </c>
      <c r="L10" s="147">
        <v>2288</v>
      </c>
      <c r="M10" s="148">
        <v>6.2402836492567844E-2</v>
      </c>
      <c r="N10" s="93"/>
      <c r="O10" s="138"/>
      <c r="P10" s="138"/>
      <c r="Q10" s="104"/>
      <c r="R10" s="104"/>
    </row>
    <row r="11" spans="2:18" ht="22.2" customHeight="1" x14ac:dyDescent="0.25">
      <c r="B11" s="105">
        <v>13</v>
      </c>
      <c r="C11" s="106" t="s">
        <v>12</v>
      </c>
      <c r="D11" s="144">
        <v>27</v>
      </c>
      <c r="E11" s="110">
        <v>2.1408182683158895E-3</v>
      </c>
      <c r="F11" s="111">
        <v>51</v>
      </c>
      <c r="G11" s="110">
        <v>2.237430902869176E-3</v>
      </c>
      <c r="H11" s="145">
        <v>0</v>
      </c>
      <c r="I11" s="110">
        <v>0</v>
      </c>
      <c r="J11" s="111">
        <v>0</v>
      </c>
      <c r="K11" s="146">
        <v>0</v>
      </c>
      <c r="L11" s="147">
        <v>78</v>
      </c>
      <c r="M11" s="148">
        <v>2.1273694258829947E-3</v>
      </c>
      <c r="N11" s="93"/>
      <c r="O11" s="104"/>
      <c r="P11" s="104"/>
      <c r="Q11" s="104"/>
      <c r="R11" s="104"/>
    </row>
    <row r="12" spans="2:18" ht="22.2" customHeight="1" thickBot="1" x14ac:dyDescent="0.3">
      <c r="B12" s="105">
        <v>19</v>
      </c>
      <c r="C12" s="106" t="s">
        <v>13</v>
      </c>
      <c r="D12" s="144">
        <v>195</v>
      </c>
      <c r="E12" s="110">
        <v>1.5461465271170314E-2</v>
      </c>
      <c r="F12" s="111">
        <v>176</v>
      </c>
      <c r="G12" s="110">
        <v>7.7213301746073531E-3</v>
      </c>
      <c r="H12" s="145">
        <v>3</v>
      </c>
      <c r="I12" s="110">
        <v>2.3866348448687352E-3</v>
      </c>
      <c r="J12" s="111">
        <v>0</v>
      </c>
      <c r="K12" s="146">
        <v>0</v>
      </c>
      <c r="L12" s="147">
        <v>374</v>
      </c>
      <c r="M12" s="148">
        <v>1.0200463657438975E-2</v>
      </c>
      <c r="N12" s="93"/>
      <c r="O12" s="104"/>
      <c r="P12" s="104"/>
      <c r="Q12" s="104"/>
      <c r="R12" s="104"/>
    </row>
    <row r="13" spans="2:18" ht="22.2" customHeight="1" thickTop="1" thickBot="1" x14ac:dyDescent="0.3">
      <c r="B13" s="85">
        <v>2</v>
      </c>
      <c r="C13" s="86" t="s">
        <v>14</v>
      </c>
      <c r="D13" s="141">
        <v>271</v>
      </c>
      <c r="E13" s="90">
        <v>2.1487472248652075E-2</v>
      </c>
      <c r="F13" s="117">
        <v>1388</v>
      </c>
      <c r="G13" s="90">
        <v>6.0893217513380712E-2</v>
      </c>
      <c r="H13" s="117">
        <v>186</v>
      </c>
      <c r="I13" s="90">
        <v>0.14797136038186157</v>
      </c>
      <c r="J13" s="117">
        <v>0</v>
      </c>
      <c r="K13" s="88">
        <v>0</v>
      </c>
      <c r="L13" s="142">
        <v>1845</v>
      </c>
      <c r="M13" s="143">
        <v>5.0320469112232376E-2</v>
      </c>
      <c r="O13" s="104"/>
      <c r="P13" s="104"/>
      <c r="Q13" s="104"/>
      <c r="R13" s="104"/>
    </row>
    <row r="14" spans="2:18" ht="22.2" customHeight="1" thickTop="1" x14ac:dyDescent="0.25">
      <c r="B14" s="105">
        <v>20</v>
      </c>
      <c r="C14" s="106" t="s">
        <v>15</v>
      </c>
      <c r="D14" s="144">
        <v>111</v>
      </c>
      <c r="E14" s="110">
        <v>8.801141769743101E-3</v>
      </c>
      <c r="F14" s="111">
        <v>565</v>
      </c>
      <c r="G14" s="110">
        <v>2.4787224708256558E-2</v>
      </c>
      <c r="H14" s="145">
        <v>89</v>
      </c>
      <c r="I14" s="110">
        <v>7.0803500397772473E-2</v>
      </c>
      <c r="J14" s="111">
        <v>0</v>
      </c>
      <c r="K14" s="146">
        <v>0</v>
      </c>
      <c r="L14" s="147">
        <v>765</v>
      </c>
      <c r="M14" s="148">
        <v>2.0864584753852448E-2</v>
      </c>
      <c r="N14" s="93"/>
      <c r="O14" s="104"/>
      <c r="P14" s="104"/>
      <c r="Q14" s="104"/>
      <c r="R14" s="104"/>
    </row>
    <row r="15" spans="2:18" ht="22.2" customHeight="1" x14ac:dyDescent="0.3">
      <c r="B15" s="105">
        <v>21</v>
      </c>
      <c r="C15" s="106" t="s">
        <v>16</v>
      </c>
      <c r="D15" s="144">
        <v>126</v>
      </c>
      <c r="E15" s="110">
        <v>9.990485252140819E-3</v>
      </c>
      <c r="F15" s="111">
        <v>714</v>
      </c>
      <c r="G15" s="110">
        <v>3.1324032640168468E-2</v>
      </c>
      <c r="H15" s="145">
        <v>85</v>
      </c>
      <c r="I15" s="110">
        <v>6.7621320604614163E-2</v>
      </c>
      <c r="J15" s="111">
        <v>0</v>
      </c>
      <c r="K15" s="146">
        <v>0</v>
      </c>
      <c r="L15" s="147">
        <v>925</v>
      </c>
      <c r="M15" s="148">
        <v>2.5228419473612436E-2</v>
      </c>
      <c r="N15" s="93"/>
      <c r="O15" s="104"/>
      <c r="P15" s="104"/>
      <c r="Q15" s="104"/>
      <c r="R15" s="104"/>
    </row>
    <row r="16" spans="2:18" ht="22.2" customHeight="1" x14ac:dyDescent="0.25">
      <c r="B16" s="105">
        <v>22</v>
      </c>
      <c r="C16" s="106" t="s">
        <v>17</v>
      </c>
      <c r="D16" s="144">
        <v>4</v>
      </c>
      <c r="E16" s="110">
        <v>3.1715826197272439E-4</v>
      </c>
      <c r="F16" s="111">
        <v>44</v>
      </c>
      <c r="G16" s="110">
        <v>1.9303325436518383E-3</v>
      </c>
      <c r="H16" s="145">
        <v>4</v>
      </c>
      <c r="I16" s="110">
        <v>3.1821797931583136E-3</v>
      </c>
      <c r="J16" s="111">
        <v>0</v>
      </c>
      <c r="K16" s="146">
        <v>0</v>
      </c>
      <c r="L16" s="147">
        <v>52</v>
      </c>
      <c r="M16" s="148">
        <v>1.4182462839219966E-3</v>
      </c>
      <c r="N16" s="93"/>
      <c r="O16" s="104"/>
      <c r="P16" s="104"/>
      <c r="Q16" s="104"/>
      <c r="R16" s="104"/>
    </row>
    <row r="17" spans="2:18" ht="22.2" customHeight="1" thickBot="1" x14ac:dyDescent="0.3">
      <c r="B17" s="105">
        <v>29</v>
      </c>
      <c r="C17" s="106" t="s">
        <v>18</v>
      </c>
      <c r="D17" s="144">
        <v>30</v>
      </c>
      <c r="E17" s="110">
        <v>2.3786869647954329E-3</v>
      </c>
      <c r="F17" s="111">
        <v>65</v>
      </c>
      <c r="G17" s="110">
        <v>2.8516276213038519E-3</v>
      </c>
      <c r="H17" s="145">
        <v>8</v>
      </c>
      <c r="I17" s="110">
        <v>6.3643595863166272E-3</v>
      </c>
      <c r="J17" s="111">
        <v>0</v>
      </c>
      <c r="K17" s="146">
        <v>0</v>
      </c>
      <c r="L17" s="147">
        <v>103</v>
      </c>
      <c r="M17" s="148">
        <v>2.8092186008454928E-3</v>
      </c>
      <c r="N17" s="93"/>
      <c r="O17" s="104"/>
      <c r="P17" s="104"/>
      <c r="Q17" s="104"/>
      <c r="R17" s="104"/>
    </row>
    <row r="18" spans="2:18" ht="22.2" customHeight="1" thickTop="1" thickBot="1" x14ac:dyDescent="0.3">
      <c r="B18" s="85">
        <v>3</v>
      </c>
      <c r="C18" s="86" t="s">
        <v>19</v>
      </c>
      <c r="D18" s="141">
        <v>2747</v>
      </c>
      <c r="E18" s="90">
        <v>0.21780843640976846</v>
      </c>
      <c r="F18" s="117">
        <v>8814</v>
      </c>
      <c r="G18" s="90">
        <v>0.38668070544880234</v>
      </c>
      <c r="H18" s="117">
        <v>485</v>
      </c>
      <c r="I18" s="90">
        <v>0.38583929992044552</v>
      </c>
      <c r="J18" s="117">
        <v>0</v>
      </c>
      <c r="K18" s="88">
        <v>0</v>
      </c>
      <c r="L18" s="142">
        <v>12046</v>
      </c>
      <c r="M18" s="143">
        <v>0.32854220646393018</v>
      </c>
      <c r="O18" s="104"/>
      <c r="P18" s="104"/>
      <c r="Q18" s="104"/>
      <c r="R18" s="104"/>
    </row>
    <row r="19" spans="2:18" ht="22.2" customHeight="1" thickTop="1" x14ac:dyDescent="0.25">
      <c r="B19" s="105">
        <v>30</v>
      </c>
      <c r="C19" s="106" t="s">
        <v>20</v>
      </c>
      <c r="D19" s="144">
        <v>1217</v>
      </c>
      <c r="E19" s="110">
        <v>9.6495401205201392E-2</v>
      </c>
      <c r="F19" s="111">
        <v>3790</v>
      </c>
      <c r="G19" s="110">
        <v>0.16627182591910153</v>
      </c>
      <c r="H19" s="145">
        <v>214</v>
      </c>
      <c r="I19" s="110">
        <v>0.17024661893396978</v>
      </c>
      <c r="J19" s="111">
        <v>0</v>
      </c>
      <c r="K19" s="146">
        <v>0</v>
      </c>
      <c r="L19" s="147">
        <v>5221</v>
      </c>
      <c r="M19" s="148">
        <v>0.14239738169916816</v>
      </c>
      <c r="N19" s="93"/>
      <c r="O19" s="104"/>
      <c r="P19" s="104"/>
      <c r="Q19" s="104"/>
      <c r="R19" s="104"/>
    </row>
    <row r="20" spans="2:18" ht="22.2" customHeight="1" x14ac:dyDescent="0.25">
      <c r="B20" s="105">
        <v>31</v>
      </c>
      <c r="C20" s="106" t="s">
        <v>21</v>
      </c>
      <c r="D20" s="144">
        <v>99</v>
      </c>
      <c r="E20" s="110">
        <v>7.8496669838249294E-3</v>
      </c>
      <c r="F20" s="111">
        <v>275</v>
      </c>
      <c r="G20" s="110">
        <v>1.2064578397823988E-2</v>
      </c>
      <c r="H20" s="145">
        <v>17</v>
      </c>
      <c r="I20" s="110">
        <v>1.3524264120922832E-2</v>
      </c>
      <c r="J20" s="111">
        <v>0</v>
      </c>
      <c r="K20" s="146">
        <v>0</v>
      </c>
      <c r="L20" s="147">
        <v>391</v>
      </c>
      <c r="M20" s="148">
        <v>1.0664121096413473E-2</v>
      </c>
      <c r="N20" s="93"/>
      <c r="O20" s="104"/>
      <c r="P20" s="104"/>
      <c r="Q20" s="104"/>
      <c r="R20" s="104"/>
    </row>
    <row r="21" spans="2:18" ht="22.2" customHeight="1" x14ac:dyDescent="0.3">
      <c r="B21" s="105">
        <v>32</v>
      </c>
      <c r="C21" s="106" t="s">
        <v>22</v>
      </c>
      <c r="D21" s="144">
        <v>1171</v>
      </c>
      <c r="E21" s="110">
        <v>9.2848081192515058E-2</v>
      </c>
      <c r="F21" s="111">
        <v>3740</v>
      </c>
      <c r="G21" s="110">
        <v>0.16407826621040625</v>
      </c>
      <c r="H21" s="145">
        <v>202</v>
      </c>
      <c r="I21" s="110">
        <v>0.16070007955449483</v>
      </c>
      <c r="J21" s="111">
        <v>0</v>
      </c>
      <c r="K21" s="146">
        <v>0</v>
      </c>
      <c r="L21" s="147">
        <v>5113</v>
      </c>
      <c r="M21" s="148">
        <v>0.13945179326333015</v>
      </c>
      <c r="N21" s="93"/>
      <c r="O21" s="104"/>
      <c r="P21" s="104"/>
      <c r="Q21" s="104"/>
      <c r="R21" s="104"/>
    </row>
    <row r="22" spans="2:18" ht="22.2" customHeight="1" thickBot="1" x14ac:dyDescent="0.35">
      <c r="B22" s="105">
        <v>39</v>
      </c>
      <c r="C22" s="106" t="s">
        <v>23</v>
      </c>
      <c r="D22" s="144">
        <v>260</v>
      </c>
      <c r="E22" s="110">
        <v>2.0615287028227087E-2</v>
      </c>
      <c r="F22" s="111">
        <v>1009</v>
      </c>
      <c r="G22" s="110">
        <v>4.4266034921470562E-2</v>
      </c>
      <c r="H22" s="145">
        <v>52</v>
      </c>
      <c r="I22" s="110">
        <v>4.1368337311058073E-2</v>
      </c>
      <c r="J22" s="111">
        <v>0</v>
      </c>
      <c r="K22" s="146">
        <v>0</v>
      </c>
      <c r="L22" s="147">
        <v>1321</v>
      </c>
      <c r="M22" s="148">
        <v>3.6028910405018412E-2</v>
      </c>
      <c r="N22" s="93"/>
      <c r="O22" s="104"/>
      <c r="P22" s="104"/>
      <c r="Q22" s="104"/>
      <c r="R22" s="104"/>
    </row>
    <row r="23" spans="2:18" ht="22.2" customHeight="1" thickTop="1" thickBot="1" x14ac:dyDescent="0.35">
      <c r="B23" s="85">
        <v>4</v>
      </c>
      <c r="C23" s="86" t="s">
        <v>24</v>
      </c>
      <c r="D23" s="141">
        <v>4</v>
      </c>
      <c r="E23" s="90">
        <v>3.1715826197272439E-4</v>
      </c>
      <c r="F23" s="117">
        <v>24</v>
      </c>
      <c r="G23" s="90">
        <v>1.0529086601737299E-3</v>
      </c>
      <c r="H23" s="117">
        <v>1</v>
      </c>
      <c r="I23" s="90">
        <v>7.955449482895784E-4</v>
      </c>
      <c r="J23" s="117">
        <v>0</v>
      </c>
      <c r="K23" s="88">
        <v>0</v>
      </c>
      <c r="L23" s="142">
        <v>29</v>
      </c>
      <c r="M23" s="143">
        <v>7.909450429564981E-4</v>
      </c>
      <c r="O23" s="104"/>
      <c r="P23" s="104"/>
      <c r="Q23" s="104"/>
      <c r="R23" s="104"/>
    </row>
    <row r="24" spans="2:18" ht="22.2" customHeight="1" thickTop="1" x14ac:dyDescent="0.3">
      <c r="B24" s="105">
        <v>40</v>
      </c>
      <c r="C24" s="106" t="s">
        <v>25</v>
      </c>
      <c r="D24" s="144">
        <v>1</v>
      </c>
      <c r="E24" s="110">
        <v>7.9289565493181096E-5</v>
      </c>
      <c r="F24" s="111">
        <v>20</v>
      </c>
      <c r="G24" s="110">
        <v>8.7742388347810828E-4</v>
      </c>
      <c r="H24" s="145">
        <v>1</v>
      </c>
      <c r="I24" s="110">
        <v>7.955449482895784E-4</v>
      </c>
      <c r="J24" s="111">
        <v>0</v>
      </c>
      <c r="K24" s="146">
        <v>0</v>
      </c>
      <c r="L24" s="147">
        <v>22</v>
      </c>
      <c r="M24" s="148">
        <v>6.0002727396699855E-4</v>
      </c>
      <c r="N24" s="93"/>
      <c r="O24" s="104"/>
      <c r="P24" s="104"/>
      <c r="Q24" s="104"/>
      <c r="R24" s="104"/>
    </row>
    <row r="25" spans="2:18" ht="22.2" customHeight="1" thickBot="1" x14ac:dyDescent="0.35">
      <c r="B25" s="105">
        <v>41</v>
      </c>
      <c r="C25" s="106" t="s">
        <v>26</v>
      </c>
      <c r="D25" s="144">
        <v>3</v>
      </c>
      <c r="E25" s="110">
        <v>2.378686964795433E-4</v>
      </c>
      <c r="F25" s="111">
        <v>4</v>
      </c>
      <c r="G25" s="110">
        <v>1.7548477669562167E-4</v>
      </c>
      <c r="H25" s="145">
        <v>0</v>
      </c>
      <c r="I25" s="110">
        <v>0</v>
      </c>
      <c r="J25" s="111">
        <v>0</v>
      </c>
      <c r="K25" s="146">
        <v>0</v>
      </c>
      <c r="L25" s="147">
        <v>7</v>
      </c>
      <c r="M25" s="148">
        <v>1.9091776898949952E-4</v>
      </c>
      <c r="N25" s="93"/>
      <c r="O25" s="104"/>
      <c r="P25" s="104"/>
      <c r="Q25" s="104"/>
      <c r="R25" s="104"/>
    </row>
    <row r="26" spans="2:18" ht="22.2" customHeight="1" thickTop="1" thickBot="1" x14ac:dyDescent="0.35">
      <c r="B26" s="85">
        <v>5</v>
      </c>
      <c r="C26" s="86" t="s">
        <v>27</v>
      </c>
      <c r="D26" s="141">
        <v>436</v>
      </c>
      <c r="E26" s="90">
        <v>3.4570250555026952E-2</v>
      </c>
      <c r="F26" s="117">
        <v>1569</v>
      </c>
      <c r="G26" s="90">
        <v>6.8833903658857595E-2</v>
      </c>
      <c r="H26" s="117">
        <v>99</v>
      </c>
      <c r="I26" s="90">
        <v>7.8758949880668269E-2</v>
      </c>
      <c r="J26" s="117">
        <v>1</v>
      </c>
      <c r="K26" s="88">
        <v>0.5</v>
      </c>
      <c r="L26" s="142">
        <v>2105</v>
      </c>
      <c r="M26" s="143">
        <v>5.7411700531842358E-2</v>
      </c>
      <c r="O26" s="104"/>
      <c r="P26" s="104"/>
      <c r="Q26" s="104"/>
      <c r="R26" s="104"/>
    </row>
    <row r="27" spans="2:18" ht="22.2" customHeight="1" thickTop="1" x14ac:dyDescent="0.3">
      <c r="B27" s="105">
        <v>50</v>
      </c>
      <c r="C27" s="106" t="s">
        <v>29</v>
      </c>
      <c r="D27" s="144">
        <v>262</v>
      </c>
      <c r="E27" s="110">
        <v>2.0773866159213446E-2</v>
      </c>
      <c r="F27" s="111">
        <v>805</v>
      </c>
      <c r="G27" s="110">
        <v>3.531631130999386E-2</v>
      </c>
      <c r="H27" s="145">
        <v>48</v>
      </c>
      <c r="I27" s="110">
        <v>3.8186157517899763E-2</v>
      </c>
      <c r="J27" s="111">
        <v>0</v>
      </c>
      <c r="K27" s="146">
        <v>0</v>
      </c>
      <c r="L27" s="147">
        <v>1115</v>
      </c>
      <c r="M27" s="148">
        <v>3.0410473203327425E-2</v>
      </c>
      <c r="N27" s="93"/>
      <c r="O27" s="104"/>
      <c r="P27" s="104"/>
      <c r="Q27" s="104"/>
      <c r="R27" s="104"/>
    </row>
    <row r="28" spans="2:18" ht="22.2" customHeight="1" x14ac:dyDescent="0.3">
      <c r="B28" s="105">
        <v>51</v>
      </c>
      <c r="C28" s="106" t="s">
        <v>29</v>
      </c>
      <c r="D28" s="144">
        <v>36</v>
      </c>
      <c r="E28" s="110">
        <v>2.8544243577545195E-3</v>
      </c>
      <c r="F28" s="111">
        <v>189</v>
      </c>
      <c r="G28" s="110">
        <v>8.2916556988681233E-3</v>
      </c>
      <c r="H28" s="145">
        <v>6</v>
      </c>
      <c r="I28" s="110">
        <v>4.7732696897374704E-3</v>
      </c>
      <c r="J28" s="111">
        <v>0</v>
      </c>
      <c r="K28" s="146">
        <v>0</v>
      </c>
      <c r="L28" s="147">
        <v>231</v>
      </c>
      <c r="M28" s="148">
        <v>6.300286376653484E-3</v>
      </c>
      <c r="N28" s="93"/>
      <c r="O28" s="104"/>
      <c r="P28" s="104"/>
      <c r="Q28" s="104"/>
      <c r="R28" s="104"/>
    </row>
    <row r="29" spans="2:18" ht="22.2" customHeight="1" x14ac:dyDescent="0.3">
      <c r="B29" s="105">
        <v>52</v>
      </c>
      <c r="C29" s="106" t="s">
        <v>30</v>
      </c>
      <c r="D29" s="144">
        <v>101</v>
      </c>
      <c r="E29" s="110">
        <v>8.0082461148112908E-3</v>
      </c>
      <c r="F29" s="111">
        <v>469</v>
      </c>
      <c r="G29" s="110">
        <v>2.0575590067561638E-2</v>
      </c>
      <c r="H29" s="145">
        <v>42</v>
      </c>
      <c r="I29" s="110">
        <v>3.3412887828162291E-2</v>
      </c>
      <c r="J29" s="111">
        <v>0</v>
      </c>
      <c r="K29" s="146">
        <v>0</v>
      </c>
      <c r="L29" s="147">
        <v>612</v>
      </c>
      <c r="M29" s="148">
        <v>1.6691667803081959E-2</v>
      </c>
      <c r="N29" s="93"/>
      <c r="O29" s="104"/>
      <c r="P29" s="104"/>
      <c r="Q29" s="104"/>
      <c r="R29" s="104"/>
    </row>
    <row r="30" spans="2:18" ht="29.25" customHeight="1" x14ac:dyDescent="0.3">
      <c r="B30" s="105">
        <v>53</v>
      </c>
      <c r="C30" s="106" t="s">
        <v>31</v>
      </c>
      <c r="D30" s="144">
        <v>3</v>
      </c>
      <c r="E30" s="110">
        <v>2.378686964795433E-4</v>
      </c>
      <c r="F30" s="111">
        <v>12</v>
      </c>
      <c r="G30" s="110">
        <v>5.2645433008686494E-4</v>
      </c>
      <c r="H30" s="145">
        <v>1</v>
      </c>
      <c r="I30" s="110">
        <v>7.955449482895784E-4</v>
      </c>
      <c r="J30" s="111">
        <v>1</v>
      </c>
      <c r="K30" s="146">
        <v>0.5</v>
      </c>
      <c r="L30" s="147">
        <v>17</v>
      </c>
      <c r="M30" s="148">
        <v>4.6365743897449886E-4</v>
      </c>
      <c r="N30" s="93"/>
      <c r="O30" s="104"/>
      <c r="P30" s="104"/>
      <c r="Q30" s="104"/>
      <c r="R30" s="104"/>
    </row>
    <row r="31" spans="2:18" ht="22.2" customHeight="1" x14ac:dyDescent="0.3">
      <c r="B31" s="105">
        <v>54</v>
      </c>
      <c r="C31" s="106" t="s">
        <v>32</v>
      </c>
      <c r="D31" s="144">
        <v>12</v>
      </c>
      <c r="E31" s="110">
        <v>9.5147478591817321E-4</v>
      </c>
      <c r="F31" s="111">
        <v>11</v>
      </c>
      <c r="G31" s="110">
        <v>4.8258313591295957E-4</v>
      </c>
      <c r="H31" s="145">
        <v>0</v>
      </c>
      <c r="I31" s="110">
        <v>0</v>
      </c>
      <c r="J31" s="111">
        <v>0</v>
      </c>
      <c r="K31" s="146">
        <v>0</v>
      </c>
      <c r="L31" s="147">
        <v>23</v>
      </c>
      <c r="M31" s="148">
        <v>6.2730124096549845E-4</v>
      </c>
      <c r="N31" s="93"/>
      <c r="O31" s="104"/>
      <c r="P31" s="104"/>
      <c r="Q31" s="104"/>
      <c r="R31" s="104"/>
    </row>
    <row r="32" spans="2:18" ht="22.2" customHeight="1" thickBot="1" x14ac:dyDescent="0.35">
      <c r="B32" s="105">
        <v>59</v>
      </c>
      <c r="C32" s="106" t="s">
        <v>33</v>
      </c>
      <c r="D32" s="144">
        <v>22</v>
      </c>
      <c r="E32" s="110">
        <v>1.7443704408499842E-3</v>
      </c>
      <c r="F32" s="111">
        <v>83</v>
      </c>
      <c r="G32" s="110">
        <v>3.6413091164341493E-3</v>
      </c>
      <c r="H32" s="145">
        <v>2</v>
      </c>
      <c r="I32" s="110">
        <v>1.5910898965791568E-3</v>
      </c>
      <c r="J32" s="111">
        <v>0</v>
      </c>
      <c r="K32" s="146">
        <v>0</v>
      </c>
      <c r="L32" s="147">
        <v>107</v>
      </c>
      <c r="M32" s="148">
        <v>2.9183144688394928E-3</v>
      </c>
      <c r="N32" s="93"/>
      <c r="O32" s="104"/>
      <c r="P32" s="104"/>
      <c r="Q32" s="104"/>
      <c r="R32" s="104"/>
    </row>
    <row r="33" spans="2:18" ht="22.2" customHeight="1" thickTop="1" thickBot="1" x14ac:dyDescent="0.35">
      <c r="B33" s="85">
        <v>6</v>
      </c>
      <c r="C33" s="86" t="s">
        <v>34</v>
      </c>
      <c r="D33" s="141">
        <v>176</v>
      </c>
      <c r="E33" s="90">
        <v>1.3954963526799872E-2</v>
      </c>
      <c r="F33" s="117">
        <v>229</v>
      </c>
      <c r="G33" s="90">
        <v>1.0046503465824339E-2</v>
      </c>
      <c r="H33" s="117">
        <v>1</v>
      </c>
      <c r="I33" s="90">
        <v>7.955449482895784E-4</v>
      </c>
      <c r="J33" s="117">
        <v>0</v>
      </c>
      <c r="K33" s="88">
        <v>0</v>
      </c>
      <c r="L33" s="142">
        <v>406</v>
      </c>
      <c r="M33" s="143">
        <v>1.1073230601390972E-2</v>
      </c>
      <c r="O33" s="104"/>
      <c r="P33" s="104"/>
      <c r="Q33" s="104"/>
      <c r="R33" s="104"/>
    </row>
    <row r="34" spans="2:18" ht="22.2" customHeight="1" thickTop="1" x14ac:dyDescent="0.3">
      <c r="B34" s="105">
        <v>60</v>
      </c>
      <c r="C34" s="106" t="s">
        <v>76</v>
      </c>
      <c r="D34" s="144">
        <v>45</v>
      </c>
      <c r="E34" s="110">
        <v>3.5680304471931495E-3</v>
      </c>
      <c r="F34" s="111">
        <v>50</v>
      </c>
      <c r="G34" s="110">
        <v>2.1935597086952707E-3</v>
      </c>
      <c r="H34" s="145">
        <v>0</v>
      </c>
      <c r="I34" s="110">
        <v>0</v>
      </c>
      <c r="J34" s="111">
        <v>0</v>
      </c>
      <c r="K34" s="146">
        <v>0</v>
      </c>
      <c r="L34" s="147">
        <v>95</v>
      </c>
      <c r="M34" s="148">
        <v>2.5910268648574935E-3</v>
      </c>
      <c r="N34" s="93"/>
      <c r="O34" s="104"/>
      <c r="P34" s="104"/>
      <c r="Q34" s="104"/>
      <c r="R34" s="104"/>
    </row>
    <row r="35" spans="2:18" ht="22.2" customHeight="1" x14ac:dyDescent="0.3">
      <c r="B35" s="105">
        <v>61</v>
      </c>
      <c r="C35" s="106" t="s">
        <v>36</v>
      </c>
      <c r="D35" s="144">
        <v>85</v>
      </c>
      <c r="E35" s="110">
        <v>6.739613066920393E-3</v>
      </c>
      <c r="F35" s="111">
        <v>119</v>
      </c>
      <c r="G35" s="110">
        <v>5.2206721066947442E-3</v>
      </c>
      <c r="H35" s="145">
        <v>1</v>
      </c>
      <c r="I35" s="110">
        <v>7.955449482895784E-4</v>
      </c>
      <c r="J35" s="111">
        <v>0</v>
      </c>
      <c r="K35" s="146">
        <v>0</v>
      </c>
      <c r="L35" s="147">
        <v>205</v>
      </c>
      <c r="M35" s="148">
        <v>5.5911632346924856E-3</v>
      </c>
      <c r="N35" s="93"/>
      <c r="O35" s="104"/>
      <c r="P35" s="104"/>
      <c r="Q35" s="104"/>
      <c r="R35" s="104"/>
    </row>
    <row r="36" spans="2:18" ht="22.2" customHeight="1" x14ac:dyDescent="0.3">
      <c r="B36" s="105">
        <v>62</v>
      </c>
      <c r="C36" s="106" t="s">
        <v>37</v>
      </c>
      <c r="D36" s="144">
        <v>30</v>
      </c>
      <c r="E36" s="110">
        <v>2.3786869647954329E-3</v>
      </c>
      <c r="F36" s="111">
        <v>39</v>
      </c>
      <c r="G36" s="110">
        <v>1.7109765727823111E-3</v>
      </c>
      <c r="H36" s="145">
        <v>0</v>
      </c>
      <c r="I36" s="110">
        <v>0</v>
      </c>
      <c r="J36" s="111">
        <v>0</v>
      </c>
      <c r="K36" s="146">
        <v>0</v>
      </c>
      <c r="L36" s="147">
        <v>69</v>
      </c>
      <c r="M36" s="148">
        <v>1.8819037228964954E-3</v>
      </c>
      <c r="N36" s="93"/>
      <c r="O36" s="104"/>
      <c r="P36" s="104"/>
      <c r="Q36" s="104"/>
      <c r="R36" s="104"/>
    </row>
    <row r="37" spans="2:18" ht="22.2" customHeight="1" x14ac:dyDescent="0.3">
      <c r="B37" s="105">
        <v>63</v>
      </c>
      <c r="C37" s="106" t="s">
        <v>38</v>
      </c>
      <c r="D37" s="144">
        <v>1</v>
      </c>
      <c r="E37" s="110">
        <v>7.9289565493181096E-5</v>
      </c>
      <c r="F37" s="111">
        <v>1</v>
      </c>
      <c r="G37" s="110">
        <v>4.3871194173905417E-5</v>
      </c>
      <c r="H37" s="145">
        <v>0</v>
      </c>
      <c r="I37" s="110">
        <v>0</v>
      </c>
      <c r="J37" s="111">
        <v>0</v>
      </c>
      <c r="K37" s="146">
        <v>0</v>
      </c>
      <c r="L37" s="147">
        <v>2</v>
      </c>
      <c r="M37" s="148">
        <v>5.4547933996999863E-5</v>
      </c>
      <c r="N37" s="93"/>
      <c r="O37" s="104"/>
      <c r="P37" s="104"/>
      <c r="Q37" s="104"/>
      <c r="R37" s="104"/>
    </row>
    <row r="38" spans="2:18" ht="22.2" customHeight="1" thickBot="1" x14ac:dyDescent="0.35">
      <c r="B38" s="105">
        <v>69</v>
      </c>
      <c r="C38" s="106" t="s">
        <v>39</v>
      </c>
      <c r="D38" s="144">
        <v>15</v>
      </c>
      <c r="E38" s="110">
        <v>1.1893434823977164E-3</v>
      </c>
      <c r="F38" s="111">
        <v>20</v>
      </c>
      <c r="G38" s="110">
        <v>8.7742388347810828E-4</v>
      </c>
      <c r="H38" s="145">
        <v>0</v>
      </c>
      <c r="I38" s="110">
        <v>0</v>
      </c>
      <c r="J38" s="111">
        <v>0</v>
      </c>
      <c r="K38" s="146">
        <v>0</v>
      </c>
      <c r="L38" s="147">
        <v>35</v>
      </c>
      <c r="M38" s="148">
        <v>9.5458884494749763E-4</v>
      </c>
      <c r="N38" s="93"/>
      <c r="O38" s="104"/>
      <c r="P38" s="104"/>
      <c r="Q38" s="104"/>
      <c r="R38" s="104"/>
    </row>
    <row r="39" spans="2:18" ht="22.2" customHeight="1" thickTop="1" thickBot="1" x14ac:dyDescent="0.35">
      <c r="B39" s="85">
        <v>7</v>
      </c>
      <c r="C39" s="86" t="s">
        <v>40</v>
      </c>
      <c r="D39" s="141">
        <v>218</v>
      </c>
      <c r="E39" s="90">
        <v>1.7285125277513479E-2</v>
      </c>
      <c r="F39" s="117">
        <v>125</v>
      </c>
      <c r="G39" s="90">
        <v>5.4838992717381766E-3</v>
      </c>
      <c r="H39" s="117">
        <v>2</v>
      </c>
      <c r="I39" s="90">
        <v>1.5910898965791568E-3</v>
      </c>
      <c r="J39" s="117">
        <v>0</v>
      </c>
      <c r="K39" s="88">
        <v>0</v>
      </c>
      <c r="L39" s="142">
        <v>345</v>
      </c>
      <c r="M39" s="143">
        <v>9.4095186144824774E-3</v>
      </c>
      <c r="O39" s="104"/>
      <c r="P39" s="104"/>
      <c r="Q39" s="104"/>
      <c r="R39" s="104"/>
    </row>
    <row r="40" spans="2:18" ht="22.2" customHeight="1" thickTop="1" x14ac:dyDescent="0.3">
      <c r="B40" s="105">
        <v>70</v>
      </c>
      <c r="C40" s="106" t="s">
        <v>77</v>
      </c>
      <c r="D40" s="144">
        <v>45</v>
      </c>
      <c r="E40" s="110">
        <v>3.5680304471931495E-3</v>
      </c>
      <c r="F40" s="111">
        <v>30</v>
      </c>
      <c r="G40" s="110">
        <v>1.3161358252171624E-3</v>
      </c>
      <c r="H40" s="145">
        <v>1</v>
      </c>
      <c r="I40" s="110">
        <v>7.955449482895784E-4</v>
      </c>
      <c r="J40" s="111">
        <v>0</v>
      </c>
      <c r="K40" s="146">
        <v>0</v>
      </c>
      <c r="L40" s="147">
        <v>76</v>
      </c>
      <c r="M40" s="148">
        <v>2.0728214918859949E-3</v>
      </c>
      <c r="N40" s="93"/>
      <c r="O40" s="104"/>
      <c r="P40" s="104"/>
      <c r="Q40" s="104"/>
      <c r="R40" s="104"/>
    </row>
    <row r="41" spans="2:18" ht="22.2" customHeight="1" x14ac:dyDescent="0.3">
      <c r="B41" s="105">
        <v>71</v>
      </c>
      <c r="C41" s="106" t="s">
        <v>42</v>
      </c>
      <c r="D41" s="144">
        <v>48</v>
      </c>
      <c r="E41" s="110">
        <v>3.8058991436726928E-3</v>
      </c>
      <c r="F41" s="111">
        <v>52</v>
      </c>
      <c r="G41" s="110">
        <v>2.2813020970430817E-3</v>
      </c>
      <c r="H41" s="145">
        <v>1</v>
      </c>
      <c r="I41" s="110">
        <v>7.955449482895784E-4</v>
      </c>
      <c r="J41" s="111">
        <v>0</v>
      </c>
      <c r="K41" s="146">
        <v>0</v>
      </c>
      <c r="L41" s="147">
        <v>101</v>
      </c>
      <c r="M41" s="148">
        <v>2.754670666848493E-3</v>
      </c>
      <c r="N41" s="93"/>
      <c r="O41" s="104"/>
      <c r="P41" s="104"/>
      <c r="Q41" s="104"/>
      <c r="R41" s="104"/>
    </row>
    <row r="42" spans="2:18" ht="22.2" customHeight="1" x14ac:dyDescent="0.3">
      <c r="B42" s="105">
        <v>72</v>
      </c>
      <c r="C42" s="106" t="s">
        <v>43</v>
      </c>
      <c r="D42" s="144">
        <v>57</v>
      </c>
      <c r="E42" s="110">
        <v>4.5195052331113228E-3</v>
      </c>
      <c r="F42" s="111">
        <v>23</v>
      </c>
      <c r="G42" s="110">
        <v>1.0090374659998246E-3</v>
      </c>
      <c r="H42" s="145">
        <v>0</v>
      </c>
      <c r="I42" s="110">
        <v>0</v>
      </c>
      <c r="J42" s="111">
        <v>0</v>
      </c>
      <c r="K42" s="146">
        <v>0</v>
      </c>
      <c r="L42" s="147">
        <v>80</v>
      </c>
      <c r="M42" s="148">
        <v>2.1819173598799945E-3</v>
      </c>
      <c r="N42" s="93"/>
      <c r="O42" s="104"/>
      <c r="P42" s="104"/>
      <c r="Q42" s="104"/>
      <c r="R42" s="104"/>
    </row>
    <row r="43" spans="2:18" ht="22.2" customHeight="1" thickBot="1" x14ac:dyDescent="0.35">
      <c r="B43" s="105">
        <v>79</v>
      </c>
      <c r="C43" s="106" t="s">
        <v>44</v>
      </c>
      <c r="D43" s="144">
        <v>68</v>
      </c>
      <c r="E43" s="110">
        <v>5.3916904535363146E-3</v>
      </c>
      <c r="F43" s="111">
        <v>20</v>
      </c>
      <c r="G43" s="110">
        <v>8.7742388347810828E-4</v>
      </c>
      <c r="H43" s="145">
        <v>0</v>
      </c>
      <c r="I43" s="110">
        <v>0</v>
      </c>
      <c r="J43" s="111">
        <v>0</v>
      </c>
      <c r="K43" s="146">
        <v>0</v>
      </c>
      <c r="L43" s="147">
        <v>88</v>
      </c>
      <c r="M43" s="148">
        <v>2.4001090958679942E-3</v>
      </c>
      <c r="N43" s="93"/>
      <c r="O43" s="104"/>
      <c r="P43" s="104"/>
      <c r="Q43" s="104"/>
      <c r="R43" s="104"/>
    </row>
    <row r="44" spans="2:18" ht="22.2" customHeight="1" thickTop="1" thickBot="1" x14ac:dyDescent="0.35">
      <c r="B44" s="85">
        <v>8</v>
      </c>
      <c r="C44" s="86" t="s">
        <v>45</v>
      </c>
      <c r="D44" s="141">
        <v>4</v>
      </c>
      <c r="E44" s="90">
        <v>3.1715826197272439E-4</v>
      </c>
      <c r="F44" s="117">
        <v>6</v>
      </c>
      <c r="G44" s="90">
        <v>2.6322716504343247E-4</v>
      </c>
      <c r="H44" s="117">
        <v>0</v>
      </c>
      <c r="I44" s="90">
        <v>0</v>
      </c>
      <c r="J44" s="117">
        <v>0</v>
      </c>
      <c r="K44" s="88">
        <v>0</v>
      </c>
      <c r="L44" s="142">
        <v>10</v>
      </c>
      <c r="M44" s="143">
        <v>2.7273966998499932E-4</v>
      </c>
      <c r="O44" s="104"/>
      <c r="P44" s="104"/>
      <c r="Q44" s="104"/>
      <c r="R44" s="104"/>
    </row>
    <row r="45" spans="2:18" ht="22.2" customHeight="1" thickTop="1" x14ac:dyDescent="0.3">
      <c r="B45" s="105">
        <v>80</v>
      </c>
      <c r="C45" s="106" t="s">
        <v>78</v>
      </c>
      <c r="D45" s="144">
        <v>0</v>
      </c>
      <c r="E45" s="110">
        <v>0</v>
      </c>
      <c r="F45" s="111">
        <v>0</v>
      </c>
      <c r="G45" s="110">
        <v>0</v>
      </c>
      <c r="H45" s="145">
        <v>0</v>
      </c>
      <c r="I45" s="110">
        <v>0</v>
      </c>
      <c r="J45" s="111">
        <v>0</v>
      </c>
      <c r="K45" s="146">
        <v>0</v>
      </c>
      <c r="L45" s="147">
        <v>0</v>
      </c>
      <c r="M45" s="148">
        <v>0</v>
      </c>
      <c r="N45" s="93"/>
      <c r="O45" s="104"/>
      <c r="P45" s="104"/>
      <c r="Q45" s="104"/>
      <c r="R45" s="104"/>
    </row>
    <row r="46" spans="2:18" ht="22.2" customHeight="1" x14ac:dyDescent="0.3">
      <c r="B46" s="105">
        <v>81</v>
      </c>
      <c r="C46" s="106" t="s">
        <v>47</v>
      </c>
      <c r="D46" s="144">
        <v>4</v>
      </c>
      <c r="E46" s="110">
        <v>3.1715826197272439E-4</v>
      </c>
      <c r="F46" s="111">
        <v>4</v>
      </c>
      <c r="G46" s="110">
        <v>1.7548477669562167E-4</v>
      </c>
      <c r="H46" s="145">
        <v>0</v>
      </c>
      <c r="I46" s="110">
        <v>0</v>
      </c>
      <c r="J46" s="111">
        <v>0</v>
      </c>
      <c r="K46" s="146">
        <v>0</v>
      </c>
      <c r="L46" s="147">
        <v>8</v>
      </c>
      <c r="M46" s="148">
        <v>2.1819173598799945E-4</v>
      </c>
      <c r="N46" s="93"/>
      <c r="O46" s="104"/>
      <c r="P46" s="104"/>
      <c r="Q46" s="104"/>
      <c r="R46" s="104"/>
    </row>
    <row r="47" spans="2:18" ht="22.2" customHeight="1" x14ac:dyDescent="0.3">
      <c r="B47" s="105">
        <v>82</v>
      </c>
      <c r="C47" s="106" t="s">
        <v>48</v>
      </c>
      <c r="D47" s="144">
        <v>0</v>
      </c>
      <c r="E47" s="110">
        <v>0</v>
      </c>
      <c r="F47" s="111">
        <v>0</v>
      </c>
      <c r="G47" s="110">
        <v>0</v>
      </c>
      <c r="H47" s="145">
        <v>0</v>
      </c>
      <c r="I47" s="110">
        <v>0</v>
      </c>
      <c r="J47" s="111">
        <v>0</v>
      </c>
      <c r="K47" s="146">
        <v>0</v>
      </c>
      <c r="L47" s="147">
        <v>0</v>
      </c>
      <c r="M47" s="148">
        <v>0</v>
      </c>
      <c r="N47" s="93"/>
      <c r="O47" s="104"/>
      <c r="P47" s="104"/>
      <c r="Q47" s="104"/>
      <c r="R47" s="104"/>
    </row>
    <row r="48" spans="2:18" ht="22.2" customHeight="1" thickBot="1" x14ac:dyDescent="0.35">
      <c r="B48" s="105">
        <v>89</v>
      </c>
      <c r="C48" s="106" t="s">
        <v>49</v>
      </c>
      <c r="D48" s="144">
        <v>0</v>
      </c>
      <c r="E48" s="110">
        <v>0</v>
      </c>
      <c r="F48" s="111">
        <v>2</v>
      </c>
      <c r="G48" s="110">
        <v>8.7742388347810833E-5</v>
      </c>
      <c r="H48" s="145">
        <v>0</v>
      </c>
      <c r="I48" s="110">
        <v>0</v>
      </c>
      <c r="J48" s="111">
        <v>0</v>
      </c>
      <c r="K48" s="146">
        <v>0</v>
      </c>
      <c r="L48" s="147">
        <v>2</v>
      </c>
      <c r="M48" s="148">
        <v>5.4547933996999863E-5</v>
      </c>
      <c r="N48" s="93"/>
      <c r="O48" s="104"/>
      <c r="P48" s="104"/>
      <c r="Q48" s="104"/>
      <c r="R48" s="104"/>
    </row>
    <row r="49" spans="2:18" ht="22.2" customHeight="1" thickTop="1" thickBot="1" x14ac:dyDescent="0.35">
      <c r="B49" s="85">
        <v>9</v>
      </c>
      <c r="C49" s="86" t="s">
        <v>50</v>
      </c>
      <c r="D49" s="141">
        <v>105</v>
      </c>
      <c r="E49" s="90">
        <v>8.3254043767840152E-3</v>
      </c>
      <c r="F49" s="117">
        <v>63</v>
      </c>
      <c r="G49" s="90">
        <v>2.7638852329560414E-3</v>
      </c>
      <c r="H49" s="117">
        <v>5</v>
      </c>
      <c r="I49" s="90">
        <v>3.977724741447892E-3</v>
      </c>
      <c r="J49" s="117">
        <v>0</v>
      </c>
      <c r="K49" s="88">
        <v>0</v>
      </c>
      <c r="L49" s="142">
        <v>173</v>
      </c>
      <c r="M49" s="143">
        <v>4.7183962907404887E-3</v>
      </c>
      <c r="O49" s="104"/>
      <c r="P49" s="104"/>
      <c r="Q49" s="104"/>
      <c r="R49" s="104"/>
    </row>
    <row r="50" spans="2:18" ht="22.2" customHeight="1" thickTop="1" x14ac:dyDescent="0.3">
      <c r="B50" s="105">
        <v>90</v>
      </c>
      <c r="C50" s="106" t="s">
        <v>51</v>
      </c>
      <c r="D50" s="144">
        <v>46</v>
      </c>
      <c r="E50" s="110">
        <v>3.6473200126863306E-3</v>
      </c>
      <c r="F50" s="111">
        <v>32</v>
      </c>
      <c r="G50" s="110">
        <v>1.4038782135649733E-3</v>
      </c>
      <c r="H50" s="145">
        <v>1</v>
      </c>
      <c r="I50" s="110">
        <v>7.955449482895784E-4</v>
      </c>
      <c r="J50" s="111">
        <v>0</v>
      </c>
      <c r="K50" s="146">
        <v>0</v>
      </c>
      <c r="L50" s="147">
        <v>79</v>
      </c>
      <c r="M50" s="148">
        <v>2.1546433928814946E-3</v>
      </c>
      <c r="N50" s="93"/>
      <c r="O50" s="104"/>
      <c r="P50" s="104"/>
      <c r="Q50" s="104"/>
      <c r="R50" s="104"/>
    </row>
    <row r="51" spans="2:18" ht="22.2" customHeight="1" x14ac:dyDescent="0.3">
      <c r="B51" s="105">
        <v>91</v>
      </c>
      <c r="C51" s="106" t="s">
        <v>52</v>
      </c>
      <c r="D51" s="144">
        <v>21</v>
      </c>
      <c r="E51" s="110">
        <v>1.6650808753568031E-3</v>
      </c>
      <c r="F51" s="111">
        <v>7</v>
      </c>
      <c r="G51" s="110">
        <v>3.070983592173379E-4</v>
      </c>
      <c r="H51" s="145">
        <v>2</v>
      </c>
      <c r="I51" s="110">
        <v>1.5910898965791568E-3</v>
      </c>
      <c r="J51" s="111">
        <v>0</v>
      </c>
      <c r="K51" s="146">
        <v>0</v>
      </c>
      <c r="L51" s="147">
        <v>30</v>
      </c>
      <c r="M51" s="148">
        <v>8.18219009954998E-4</v>
      </c>
      <c r="N51" s="93"/>
      <c r="O51" s="104"/>
      <c r="P51" s="104"/>
      <c r="Q51" s="104"/>
      <c r="R51" s="104"/>
    </row>
    <row r="52" spans="2:18" ht="22.2" customHeight="1" x14ac:dyDescent="0.3">
      <c r="B52" s="105">
        <v>92</v>
      </c>
      <c r="C52" s="106" t="s">
        <v>53</v>
      </c>
      <c r="D52" s="144">
        <v>9</v>
      </c>
      <c r="E52" s="110">
        <v>7.1360608943862988E-4</v>
      </c>
      <c r="F52" s="111">
        <v>6</v>
      </c>
      <c r="G52" s="110">
        <v>2.6322716504343247E-4</v>
      </c>
      <c r="H52" s="145">
        <v>0</v>
      </c>
      <c r="I52" s="110">
        <v>0</v>
      </c>
      <c r="J52" s="111">
        <v>0</v>
      </c>
      <c r="K52" s="146">
        <v>0</v>
      </c>
      <c r="L52" s="147">
        <v>15</v>
      </c>
      <c r="M52" s="148">
        <v>4.09109504977499E-4</v>
      </c>
      <c r="N52" s="93"/>
      <c r="O52" s="104"/>
      <c r="P52" s="104"/>
      <c r="Q52" s="104"/>
      <c r="R52" s="104"/>
    </row>
    <row r="53" spans="2:18" ht="22.2" customHeight="1" thickBot="1" x14ac:dyDescent="0.35">
      <c r="B53" s="105">
        <v>99</v>
      </c>
      <c r="C53" s="106" t="s">
        <v>54</v>
      </c>
      <c r="D53" s="144">
        <v>29</v>
      </c>
      <c r="E53" s="110">
        <v>2.2993973993022518E-3</v>
      </c>
      <c r="F53" s="111">
        <v>18</v>
      </c>
      <c r="G53" s="110">
        <v>7.8968149513029742E-4</v>
      </c>
      <c r="H53" s="145">
        <v>2</v>
      </c>
      <c r="I53" s="110">
        <v>1.5910898965791568E-3</v>
      </c>
      <c r="J53" s="111">
        <v>0</v>
      </c>
      <c r="K53" s="146">
        <v>0</v>
      </c>
      <c r="L53" s="147">
        <v>49</v>
      </c>
      <c r="M53" s="148">
        <v>1.3364243829264966E-3</v>
      </c>
      <c r="N53" s="93"/>
      <c r="O53" s="104"/>
      <c r="P53" s="104"/>
      <c r="Q53" s="104"/>
      <c r="R53" s="104"/>
    </row>
    <row r="54" spans="2:18" ht="22.2" customHeight="1" thickTop="1" thickBot="1" x14ac:dyDescent="0.35">
      <c r="B54" s="85">
        <v>10</v>
      </c>
      <c r="C54" s="86" t="s">
        <v>55</v>
      </c>
      <c r="D54" s="141">
        <v>15</v>
      </c>
      <c r="E54" s="90">
        <v>1.1893434823977164E-3</v>
      </c>
      <c r="F54" s="117">
        <v>26</v>
      </c>
      <c r="G54" s="90">
        <v>1.1406510485215409E-3</v>
      </c>
      <c r="H54" s="117">
        <v>0</v>
      </c>
      <c r="I54" s="90">
        <v>0</v>
      </c>
      <c r="J54" s="117">
        <v>1</v>
      </c>
      <c r="K54" s="88">
        <v>0.5</v>
      </c>
      <c r="L54" s="142">
        <v>42</v>
      </c>
      <c r="M54" s="143">
        <v>1.1455066139369973E-3</v>
      </c>
      <c r="O54" s="104"/>
      <c r="P54" s="104"/>
      <c r="Q54" s="104"/>
      <c r="R54" s="104"/>
    </row>
    <row r="55" spans="2:18" ht="22.2" customHeight="1" thickTop="1" x14ac:dyDescent="0.3">
      <c r="B55" s="105">
        <v>100</v>
      </c>
      <c r="C55" s="106" t="s">
        <v>56</v>
      </c>
      <c r="D55" s="144">
        <v>6</v>
      </c>
      <c r="E55" s="110">
        <v>4.7573739295908661E-4</v>
      </c>
      <c r="F55" s="111">
        <v>12</v>
      </c>
      <c r="G55" s="110">
        <v>5.2645433008686494E-4</v>
      </c>
      <c r="H55" s="145">
        <v>0</v>
      </c>
      <c r="I55" s="110">
        <v>0</v>
      </c>
      <c r="J55" s="111">
        <v>1</v>
      </c>
      <c r="K55" s="146">
        <v>0.5</v>
      </c>
      <c r="L55" s="147">
        <v>19</v>
      </c>
      <c r="M55" s="148">
        <v>5.1820537297149873E-4</v>
      </c>
      <c r="N55" s="93"/>
      <c r="O55" s="104"/>
      <c r="P55" s="104"/>
      <c r="Q55" s="104"/>
      <c r="R55" s="104"/>
    </row>
    <row r="56" spans="2:18" ht="22.2" customHeight="1" x14ac:dyDescent="0.3">
      <c r="B56" s="105">
        <v>101</v>
      </c>
      <c r="C56" s="106" t="s">
        <v>57</v>
      </c>
      <c r="D56" s="144">
        <v>7</v>
      </c>
      <c r="E56" s="110">
        <v>5.5502695845226766E-4</v>
      </c>
      <c r="F56" s="111">
        <v>10</v>
      </c>
      <c r="G56" s="110">
        <v>4.3871194173905414E-4</v>
      </c>
      <c r="H56" s="145">
        <v>0</v>
      </c>
      <c r="I56" s="110">
        <v>0</v>
      </c>
      <c r="J56" s="111">
        <v>0</v>
      </c>
      <c r="K56" s="146">
        <v>0</v>
      </c>
      <c r="L56" s="147">
        <v>17</v>
      </c>
      <c r="M56" s="148">
        <v>4.6365743897449886E-4</v>
      </c>
      <c r="N56" s="93"/>
      <c r="O56" s="104"/>
      <c r="P56" s="104"/>
      <c r="Q56" s="104"/>
      <c r="R56" s="104"/>
    </row>
    <row r="57" spans="2:18" ht="22.2" customHeight="1" x14ac:dyDescent="0.3">
      <c r="B57" s="105">
        <v>102</v>
      </c>
      <c r="C57" s="106" t="s">
        <v>58</v>
      </c>
      <c r="D57" s="144">
        <v>0</v>
      </c>
      <c r="E57" s="110">
        <v>0</v>
      </c>
      <c r="F57" s="111">
        <v>0</v>
      </c>
      <c r="G57" s="110">
        <v>0</v>
      </c>
      <c r="H57" s="145">
        <v>0</v>
      </c>
      <c r="I57" s="110">
        <v>0</v>
      </c>
      <c r="J57" s="111">
        <v>0</v>
      </c>
      <c r="K57" s="146">
        <v>0</v>
      </c>
      <c r="L57" s="147">
        <v>0</v>
      </c>
      <c r="M57" s="148">
        <v>0</v>
      </c>
      <c r="N57" s="93"/>
      <c r="O57" s="104"/>
      <c r="P57" s="104"/>
      <c r="Q57" s="104"/>
      <c r="R57" s="104"/>
    </row>
    <row r="58" spans="2:18" ht="22.2" customHeight="1" x14ac:dyDescent="0.3">
      <c r="B58" s="105">
        <v>103</v>
      </c>
      <c r="C58" s="106" t="s">
        <v>59</v>
      </c>
      <c r="D58" s="144">
        <v>0</v>
      </c>
      <c r="E58" s="110">
        <v>0</v>
      </c>
      <c r="F58" s="111">
        <v>0</v>
      </c>
      <c r="G58" s="110">
        <v>0</v>
      </c>
      <c r="H58" s="145">
        <v>0</v>
      </c>
      <c r="I58" s="110">
        <v>0</v>
      </c>
      <c r="J58" s="111">
        <v>0</v>
      </c>
      <c r="K58" s="146">
        <v>0</v>
      </c>
      <c r="L58" s="147">
        <v>0</v>
      </c>
      <c r="M58" s="148">
        <v>0</v>
      </c>
      <c r="N58" s="93"/>
      <c r="O58" s="104"/>
      <c r="P58" s="104"/>
      <c r="Q58" s="104"/>
      <c r="R58" s="104"/>
    </row>
    <row r="59" spans="2:18" ht="22.2" customHeight="1" thickBot="1" x14ac:dyDescent="0.35">
      <c r="B59" s="105">
        <v>109</v>
      </c>
      <c r="C59" s="106" t="s">
        <v>60</v>
      </c>
      <c r="D59" s="144">
        <v>2</v>
      </c>
      <c r="E59" s="110">
        <v>1.5857913098636219E-4</v>
      </c>
      <c r="F59" s="111">
        <v>4</v>
      </c>
      <c r="G59" s="110">
        <v>1.7548477669562167E-4</v>
      </c>
      <c r="H59" s="145">
        <v>0</v>
      </c>
      <c r="I59" s="110">
        <v>0</v>
      </c>
      <c r="J59" s="111">
        <v>0</v>
      </c>
      <c r="K59" s="146">
        <v>0</v>
      </c>
      <c r="L59" s="147">
        <v>6</v>
      </c>
      <c r="M59" s="148">
        <v>1.6364380199099959E-4</v>
      </c>
      <c r="N59" s="93"/>
      <c r="O59" s="104"/>
      <c r="P59" s="104"/>
      <c r="Q59" s="104"/>
      <c r="R59" s="104"/>
    </row>
    <row r="60" spans="2:18" ht="22.2" customHeight="1" thickTop="1" thickBot="1" x14ac:dyDescent="0.35">
      <c r="B60" s="85">
        <v>11</v>
      </c>
      <c r="C60" s="86" t="s">
        <v>61</v>
      </c>
      <c r="D60" s="141">
        <v>215</v>
      </c>
      <c r="E60" s="90">
        <v>1.7047256581033936E-2</v>
      </c>
      <c r="F60" s="117">
        <v>940</v>
      </c>
      <c r="G60" s="90">
        <v>4.1238922523471083E-2</v>
      </c>
      <c r="H60" s="117">
        <v>93</v>
      </c>
      <c r="I60" s="90">
        <v>7.3985680190930797E-2</v>
      </c>
      <c r="J60" s="117">
        <v>0</v>
      </c>
      <c r="K60" s="88">
        <v>0</v>
      </c>
      <c r="L60" s="142">
        <v>1248</v>
      </c>
      <c r="M60" s="143">
        <v>3.4037910814127915E-2</v>
      </c>
      <c r="O60" s="104"/>
      <c r="P60" s="104"/>
      <c r="Q60" s="104"/>
      <c r="R60" s="104"/>
    </row>
    <row r="61" spans="2:18" ht="22.2" customHeight="1" thickTop="1" x14ac:dyDescent="0.3">
      <c r="B61" s="105">
        <v>110</v>
      </c>
      <c r="C61" s="106" t="s">
        <v>79</v>
      </c>
      <c r="D61" s="144">
        <v>62</v>
      </c>
      <c r="E61" s="110">
        <v>4.9159530605772279E-3</v>
      </c>
      <c r="F61" s="111">
        <v>194</v>
      </c>
      <c r="G61" s="110">
        <v>8.5110116697376496E-3</v>
      </c>
      <c r="H61" s="145">
        <v>20</v>
      </c>
      <c r="I61" s="110">
        <v>1.5910898965791568E-2</v>
      </c>
      <c r="J61" s="111">
        <v>0</v>
      </c>
      <c r="K61" s="146">
        <v>0</v>
      </c>
      <c r="L61" s="147">
        <v>276</v>
      </c>
      <c r="M61" s="148">
        <v>7.5276148915859814E-3</v>
      </c>
      <c r="N61" s="93"/>
      <c r="O61" s="104"/>
      <c r="P61" s="104"/>
      <c r="Q61" s="104"/>
      <c r="R61" s="104"/>
    </row>
    <row r="62" spans="2:18" ht="22.2" customHeight="1" x14ac:dyDescent="0.3">
      <c r="B62" s="105">
        <v>111</v>
      </c>
      <c r="C62" s="106" t="s">
        <v>63</v>
      </c>
      <c r="D62" s="144">
        <v>96</v>
      </c>
      <c r="E62" s="110">
        <v>7.6117982873453857E-3</v>
      </c>
      <c r="F62" s="111">
        <v>580</v>
      </c>
      <c r="G62" s="110">
        <v>2.5445292620865138E-2</v>
      </c>
      <c r="H62" s="145">
        <v>60</v>
      </c>
      <c r="I62" s="110">
        <v>4.77326968973747E-2</v>
      </c>
      <c r="J62" s="111">
        <v>0</v>
      </c>
      <c r="K62" s="146">
        <v>0</v>
      </c>
      <c r="L62" s="147">
        <v>736</v>
      </c>
      <c r="M62" s="148">
        <v>2.0073639710895951E-2</v>
      </c>
      <c r="N62" s="93"/>
      <c r="O62" s="104"/>
      <c r="P62" s="104"/>
      <c r="Q62" s="104"/>
      <c r="R62" s="104"/>
    </row>
    <row r="63" spans="2:18" ht="22.2" customHeight="1" x14ac:dyDescent="0.3">
      <c r="B63" s="105">
        <v>112</v>
      </c>
      <c r="C63" s="106" t="s">
        <v>64</v>
      </c>
      <c r="D63" s="144">
        <v>37</v>
      </c>
      <c r="E63" s="110">
        <v>2.9337139232477006E-3</v>
      </c>
      <c r="F63" s="111">
        <v>130</v>
      </c>
      <c r="G63" s="110">
        <v>5.7032552426077038E-3</v>
      </c>
      <c r="H63" s="145">
        <v>12</v>
      </c>
      <c r="I63" s="110">
        <v>9.5465393794749408E-3</v>
      </c>
      <c r="J63" s="111">
        <v>0</v>
      </c>
      <c r="K63" s="146">
        <v>0</v>
      </c>
      <c r="L63" s="147">
        <v>179</v>
      </c>
      <c r="M63" s="148">
        <v>4.8820400927314881E-3</v>
      </c>
      <c r="N63" s="93"/>
      <c r="O63" s="104"/>
      <c r="P63" s="104"/>
      <c r="Q63" s="104"/>
      <c r="R63" s="104"/>
    </row>
    <row r="64" spans="2:18" ht="22.2" customHeight="1" thickBot="1" x14ac:dyDescent="0.35">
      <c r="B64" s="105">
        <v>119</v>
      </c>
      <c r="C64" s="106" t="s">
        <v>65</v>
      </c>
      <c r="D64" s="144">
        <v>20</v>
      </c>
      <c r="E64" s="110">
        <v>1.585791309863622E-3</v>
      </c>
      <c r="F64" s="111">
        <v>36</v>
      </c>
      <c r="G64" s="110">
        <v>1.5793629902605948E-3</v>
      </c>
      <c r="H64" s="145">
        <v>1</v>
      </c>
      <c r="I64" s="110">
        <v>7.955449482895784E-4</v>
      </c>
      <c r="J64" s="111">
        <v>0</v>
      </c>
      <c r="K64" s="146">
        <v>0</v>
      </c>
      <c r="L64" s="147">
        <v>57</v>
      </c>
      <c r="M64" s="148">
        <v>1.5546161189144961E-3</v>
      </c>
      <c r="N64" s="93"/>
      <c r="O64" s="104"/>
      <c r="P64" s="104"/>
      <c r="Q64" s="104"/>
      <c r="R64" s="104"/>
    </row>
    <row r="65" spans="2:128" ht="22.2" customHeight="1" thickTop="1" thickBot="1" x14ac:dyDescent="0.35">
      <c r="B65" s="85">
        <v>120</v>
      </c>
      <c r="C65" s="86" t="s">
        <v>66</v>
      </c>
      <c r="D65" s="141">
        <v>253</v>
      </c>
      <c r="E65" s="90">
        <v>2.0060260069774818E-2</v>
      </c>
      <c r="F65" s="117">
        <v>537</v>
      </c>
      <c r="G65" s="90">
        <v>2.3558831271387207E-2</v>
      </c>
      <c r="H65" s="117">
        <v>63</v>
      </c>
      <c r="I65" s="90">
        <v>5.0119331742243436E-2</v>
      </c>
      <c r="J65" s="117">
        <v>0</v>
      </c>
      <c r="K65" s="88">
        <v>0</v>
      </c>
      <c r="L65" s="142">
        <v>853</v>
      </c>
      <c r="M65" s="143">
        <v>2.3264693849720443E-2</v>
      </c>
      <c r="N65" s="93"/>
      <c r="O65" s="104"/>
      <c r="P65" s="104"/>
      <c r="Q65" s="104"/>
      <c r="R65" s="104"/>
    </row>
    <row r="66" spans="2:128" ht="22.2" customHeight="1" thickTop="1" thickBot="1" x14ac:dyDescent="0.35">
      <c r="B66" s="161">
        <v>999</v>
      </c>
      <c r="C66" s="175" t="s">
        <v>67</v>
      </c>
      <c r="D66" s="245">
        <v>446</v>
      </c>
      <c r="E66" s="99">
        <v>3.5363146209958771E-2</v>
      </c>
      <c r="F66" s="100">
        <v>269</v>
      </c>
      <c r="G66" s="99">
        <v>1.1801351232780557E-2</v>
      </c>
      <c r="H66" s="100">
        <v>11</v>
      </c>
      <c r="I66" s="99">
        <v>8.7509944311853615E-3</v>
      </c>
      <c r="J66" s="100">
        <v>0</v>
      </c>
      <c r="K66" s="97">
        <v>0</v>
      </c>
      <c r="L66" s="246">
        <v>726</v>
      </c>
      <c r="M66" s="247">
        <v>1.9800900040910951E-2</v>
      </c>
      <c r="N66" s="93"/>
      <c r="O66" s="104"/>
      <c r="P66" s="104"/>
      <c r="Q66" s="104"/>
      <c r="R66" s="104"/>
    </row>
    <row r="67" spans="2:128" ht="22.2" customHeight="1" thickTop="1" thickBot="1" x14ac:dyDescent="0.35">
      <c r="B67" s="276" t="s">
        <v>68</v>
      </c>
      <c r="C67" s="277"/>
      <c r="D67" s="149">
        <v>12612</v>
      </c>
      <c r="E67" s="123">
        <v>1</v>
      </c>
      <c r="F67" s="124">
        <v>22794</v>
      </c>
      <c r="G67" s="123">
        <v>1</v>
      </c>
      <c r="H67" s="124">
        <v>1257</v>
      </c>
      <c r="I67" s="123">
        <v>1</v>
      </c>
      <c r="J67" s="124">
        <v>2</v>
      </c>
      <c r="K67" s="121">
        <v>1</v>
      </c>
      <c r="L67" s="149">
        <v>36665</v>
      </c>
      <c r="M67" s="150">
        <v>0.99999999999999989</v>
      </c>
      <c r="N67" s="126"/>
      <c r="O67" s="104"/>
      <c r="P67" s="104"/>
      <c r="Q67" s="104"/>
      <c r="R67" s="104"/>
    </row>
    <row r="68" spans="2:128" s="80" customFormat="1" ht="22.2" customHeight="1" thickTop="1" thickBot="1" x14ac:dyDescent="0.35">
      <c r="B68" s="127"/>
      <c r="C68" s="128"/>
      <c r="D68" s="129"/>
      <c r="E68" s="130"/>
      <c r="F68" s="129"/>
      <c r="G68" s="130"/>
      <c r="H68" s="129"/>
      <c r="I68" s="130"/>
      <c r="J68" s="129"/>
      <c r="K68" s="130"/>
      <c r="L68" s="129"/>
      <c r="M68" s="130"/>
      <c r="N68" s="104"/>
    </row>
    <row r="69" spans="2:128" ht="22.2" customHeight="1" thickTop="1" x14ac:dyDescent="0.3">
      <c r="B69" s="151" t="s">
        <v>333</v>
      </c>
      <c r="C69" s="152"/>
      <c r="D69" s="153"/>
      <c r="E69" s="153"/>
      <c r="F69" s="153"/>
      <c r="G69" s="153"/>
      <c r="H69" s="153"/>
      <c r="I69" s="153"/>
      <c r="J69" s="153"/>
      <c r="K69" s="153"/>
      <c r="L69" s="154"/>
      <c r="M69" s="153"/>
      <c r="DS69" s="80"/>
      <c r="DT69" s="80"/>
      <c r="DU69" s="80"/>
      <c r="DV69" s="80"/>
      <c r="DW69" s="80"/>
      <c r="DX69" s="80"/>
    </row>
    <row r="70" spans="2:128" ht="22.2" customHeight="1" thickBot="1" x14ac:dyDescent="0.35">
      <c r="B70" s="155" t="s">
        <v>334</v>
      </c>
      <c r="C70" s="156"/>
      <c r="D70" s="153"/>
      <c r="E70" s="153"/>
      <c r="F70" s="153"/>
      <c r="G70" s="153"/>
      <c r="H70" s="153"/>
      <c r="I70" s="153"/>
      <c r="J70" s="153"/>
      <c r="K70" s="153"/>
      <c r="L70" s="157"/>
      <c r="M70" s="153"/>
      <c r="DS70" s="80"/>
      <c r="DT70" s="80"/>
      <c r="DU70" s="80"/>
      <c r="DV70" s="80"/>
      <c r="DW70" s="80"/>
      <c r="DX70" s="80"/>
    </row>
    <row r="71" spans="2:128" s="80" customFormat="1" ht="15" thickTop="1" x14ac:dyDescent="0.3">
      <c r="B71" s="158"/>
      <c r="C71" s="153"/>
      <c r="D71" s="153"/>
      <c r="E71" s="153"/>
      <c r="F71" s="153"/>
      <c r="G71" s="153"/>
      <c r="H71" s="153"/>
      <c r="I71" s="153"/>
      <c r="J71" s="153"/>
      <c r="K71" s="153"/>
      <c r="L71" s="157"/>
      <c r="M71" s="153"/>
      <c r="N71" s="104"/>
    </row>
    <row r="72" spans="2:128" s="80" customFormat="1" x14ac:dyDescent="0.3">
      <c r="N72" s="104"/>
    </row>
    <row r="73" spans="2:128" s="80" customFormat="1" x14ac:dyDescent="0.3">
      <c r="N73" s="104"/>
    </row>
    <row r="74" spans="2:128" s="80" customFormat="1" x14ac:dyDescent="0.3">
      <c r="N74" s="104"/>
    </row>
    <row r="75" spans="2:128" s="80" customFormat="1" x14ac:dyDescent="0.3">
      <c r="N75" s="104"/>
    </row>
    <row r="76" spans="2:128" s="80" customFormat="1" x14ac:dyDescent="0.3">
      <c r="N76" s="104"/>
    </row>
    <row r="77" spans="2:128" s="80" customFormat="1" x14ac:dyDescent="0.3">
      <c r="N77" s="104"/>
    </row>
    <row r="78" spans="2:128" s="80" customFormat="1" x14ac:dyDescent="0.3">
      <c r="N78" s="104"/>
    </row>
    <row r="79" spans="2:128" s="80" customFormat="1" x14ac:dyDescent="0.3">
      <c r="N79" s="104"/>
    </row>
    <row r="80" spans="2:128" s="80" customFormat="1" x14ac:dyDescent="0.3">
      <c r="N80" s="104"/>
    </row>
    <row r="81" spans="14:14" s="80" customFormat="1" x14ac:dyDescent="0.3">
      <c r="N81" s="104"/>
    </row>
    <row r="82" spans="14:14" s="80" customFormat="1" x14ac:dyDescent="0.3">
      <c r="N82" s="104"/>
    </row>
    <row r="83" spans="14:14" s="80" customFormat="1" x14ac:dyDescent="0.3">
      <c r="N83" s="104"/>
    </row>
    <row r="84" spans="14:14" s="80" customFormat="1" x14ac:dyDescent="0.3">
      <c r="N84" s="104"/>
    </row>
    <row r="85" spans="14:14" s="80" customFormat="1" x14ac:dyDescent="0.3">
      <c r="N85" s="104"/>
    </row>
    <row r="86" spans="14:14" s="80" customFormat="1" x14ac:dyDescent="0.3">
      <c r="N86" s="104"/>
    </row>
    <row r="87" spans="14:14" s="80" customFormat="1" x14ac:dyDescent="0.3">
      <c r="N87" s="104"/>
    </row>
    <row r="88" spans="14:14" s="80" customFormat="1" x14ac:dyDescent="0.3">
      <c r="N88" s="104"/>
    </row>
    <row r="89" spans="14:14" s="80" customFormat="1" x14ac:dyDescent="0.3">
      <c r="N89" s="104"/>
    </row>
    <row r="90" spans="14:14" s="80" customFormat="1" x14ac:dyDescent="0.3">
      <c r="N90" s="104"/>
    </row>
    <row r="91" spans="14:14" s="80" customFormat="1" x14ac:dyDescent="0.3">
      <c r="N91" s="104"/>
    </row>
    <row r="92" spans="14:14" s="80" customFormat="1" x14ac:dyDescent="0.3">
      <c r="N92" s="104"/>
    </row>
    <row r="93" spans="14:14" s="80" customFormat="1" x14ac:dyDescent="0.3">
      <c r="N93" s="104"/>
    </row>
    <row r="94" spans="14:14" s="80" customFormat="1" x14ac:dyDescent="0.3">
      <c r="N94" s="104"/>
    </row>
    <row r="95" spans="14:14" s="80" customFormat="1" x14ac:dyDescent="0.3">
      <c r="N95" s="104"/>
    </row>
    <row r="96" spans="14:14" s="80" customFormat="1" x14ac:dyDescent="0.3">
      <c r="N96" s="104"/>
    </row>
    <row r="97" spans="14:14" s="80" customFormat="1" x14ac:dyDescent="0.3">
      <c r="N97" s="104"/>
    </row>
    <row r="98" spans="14:14" s="80" customFormat="1" x14ac:dyDescent="0.3">
      <c r="N98" s="104"/>
    </row>
    <row r="99" spans="14:14" s="80" customFormat="1" x14ac:dyDescent="0.3">
      <c r="N99" s="104"/>
    </row>
    <row r="100" spans="14:14" s="80" customFormat="1" x14ac:dyDescent="0.3">
      <c r="N100" s="104"/>
    </row>
    <row r="101" spans="14:14" s="80" customFormat="1" x14ac:dyDescent="0.3">
      <c r="N101" s="104"/>
    </row>
    <row r="102" spans="14:14" s="80" customFormat="1" x14ac:dyDescent="0.3">
      <c r="N102" s="104"/>
    </row>
    <row r="103" spans="14:14" s="80" customFormat="1" x14ac:dyDescent="0.3">
      <c r="N103" s="104"/>
    </row>
    <row r="104" spans="14:14" s="80" customFormat="1" x14ac:dyDescent="0.3">
      <c r="N104" s="104"/>
    </row>
    <row r="105" spans="14:14" s="80" customFormat="1" x14ac:dyDescent="0.3">
      <c r="N105" s="104"/>
    </row>
    <row r="106" spans="14:14" s="80" customFormat="1" x14ac:dyDescent="0.3">
      <c r="N106" s="104"/>
    </row>
    <row r="107" spans="14:14" s="80" customFormat="1" x14ac:dyDescent="0.3">
      <c r="N107" s="104"/>
    </row>
    <row r="108" spans="14:14" s="80" customFormat="1" x14ac:dyDescent="0.3">
      <c r="N108" s="104"/>
    </row>
    <row r="109" spans="14:14" s="80" customFormat="1" x14ac:dyDescent="0.3">
      <c r="N109" s="104"/>
    </row>
    <row r="110" spans="14:14" s="80" customFormat="1" x14ac:dyDescent="0.3">
      <c r="N110" s="104"/>
    </row>
    <row r="111" spans="14:14" s="80" customFormat="1" x14ac:dyDescent="0.3">
      <c r="N111" s="104"/>
    </row>
    <row r="112" spans="14:14" s="80" customFormat="1" x14ac:dyDescent="0.3">
      <c r="N112" s="104"/>
    </row>
    <row r="113" spans="14:14" s="80" customFormat="1" x14ac:dyDescent="0.3">
      <c r="N113" s="104"/>
    </row>
    <row r="114" spans="14:14" s="80" customFormat="1" x14ac:dyDescent="0.3">
      <c r="N114" s="104"/>
    </row>
    <row r="115" spans="14:14" s="80" customFormat="1" x14ac:dyDescent="0.3">
      <c r="N115" s="104"/>
    </row>
    <row r="116" spans="14:14" s="80" customFormat="1" x14ac:dyDescent="0.3">
      <c r="N116" s="104"/>
    </row>
    <row r="117" spans="14:14" s="80" customFormat="1" x14ac:dyDescent="0.3">
      <c r="N117" s="104"/>
    </row>
    <row r="118" spans="14:14" s="80" customFormat="1" x14ac:dyDescent="0.3">
      <c r="N118" s="104"/>
    </row>
    <row r="119" spans="14:14" s="80" customFormat="1" x14ac:dyDescent="0.3">
      <c r="N119" s="104"/>
    </row>
    <row r="120" spans="14:14" s="80" customFormat="1" x14ac:dyDescent="0.3">
      <c r="N120" s="104"/>
    </row>
    <row r="121" spans="14:14" s="80" customFormat="1" x14ac:dyDescent="0.3">
      <c r="N121" s="104"/>
    </row>
    <row r="122" spans="14:14" s="80" customFormat="1" x14ac:dyDescent="0.3">
      <c r="N122" s="104"/>
    </row>
    <row r="123" spans="14:14" s="80" customFormat="1" x14ac:dyDescent="0.3">
      <c r="N123" s="104"/>
    </row>
    <row r="124" spans="14:14" s="80" customFormat="1" x14ac:dyDescent="0.3">
      <c r="N124" s="104"/>
    </row>
    <row r="125" spans="14:14" s="80" customFormat="1" x14ac:dyDescent="0.3">
      <c r="N125" s="104"/>
    </row>
    <row r="126" spans="14:14" s="80" customFormat="1" x14ac:dyDescent="0.3">
      <c r="N126" s="104"/>
    </row>
    <row r="127" spans="14:14" s="80" customFormat="1" x14ac:dyDescent="0.3">
      <c r="N127" s="104"/>
    </row>
    <row r="128" spans="14:14" s="80" customFormat="1" x14ac:dyDescent="0.3">
      <c r="N128" s="104"/>
    </row>
    <row r="129" spans="14:14" s="80" customFormat="1" x14ac:dyDescent="0.3">
      <c r="N129" s="104"/>
    </row>
    <row r="130" spans="14:14" s="80" customFormat="1" x14ac:dyDescent="0.3">
      <c r="N130" s="104"/>
    </row>
    <row r="131" spans="14:14" s="80" customFormat="1" x14ac:dyDescent="0.3">
      <c r="N131" s="104"/>
    </row>
    <row r="132" spans="14:14" s="80" customFormat="1" x14ac:dyDescent="0.3">
      <c r="N132" s="104"/>
    </row>
    <row r="133" spans="14:14" s="80" customFormat="1" x14ac:dyDescent="0.3">
      <c r="N133" s="104"/>
    </row>
    <row r="134" spans="14:14" s="80" customFormat="1" x14ac:dyDescent="0.3">
      <c r="N134" s="104"/>
    </row>
    <row r="135" spans="14:14" s="80" customFormat="1" x14ac:dyDescent="0.3">
      <c r="N135" s="104"/>
    </row>
    <row r="136" spans="14:14" s="80" customFormat="1" x14ac:dyDescent="0.3">
      <c r="N136" s="104"/>
    </row>
    <row r="137" spans="14:14" s="80" customFormat="1" x14ac:dyDescent="0.3">
      <c r="N137" s="104"/>
    </row>
    <row r="138" spans="14:14" s="80" customFormat="1" x14ac:dyDescent="0.3">
      <c r="N138" s="104"/>
    </row>
    <row r="139" spans="14:14" s="80" customFormat="1" x14ac:dyDescent="0.3">
      <c r="N139" s="104"/>
    </row>
    <row r="140" spans="14:14" s="80" customFormat="1" x14ac:dyDescent="0.3">
      <c r="N140" s="104"/>
    </row>
    <row r="141" spans="14:14" s="80" customFormat="1" x14ac:dyDescent="0.3">
      <c r="N141" s="104"/>
    </row>
    <row r="142" spans="14:14" s="80" customFormat="1" x14ac:dyDescent="0.3">
      <c r="N142" s="104"/>
    </row>
    <row r="143" spans="14:14" s="80" customFormat="1" x14ac:dyDescent="0.3">
      <c r="N143" s="104"/>
    </row>
    <row r="144" spans="14:14" s="80" customFormat="1" x14ac:dyDescent="0.3">
      <c r="N144" s="104"/>
    </row>
    <row r="145" spans="14:14" s="80" customFormat="1" x14ac:dyDescent="0.3">
      <c r="N145" s="104"/>
    </row>
    <row r="146" spans="14:14" s="80" customFormat="1" x14ac:dyDescent="0.3">
      <c r="N146" s="104"/>
    </row>
    <row r="147" spans="14:14" s="80" customFormat="1" x14ac:dyDescent="0.3">
      <c r="N147" s="104"/>
    </row>
    <row r="148" spans="14:14" s="80" customFormat="1" x14ac:dyDescent="0.3">
      <c r="N148" s="104"/>
    </row>
    <row r="149" spans="14:14" s="80" customFormat="1" x14ac:dyDescent="0.3">
      <c r="N149" s="104"/>
    </row>
    <row r="150" spans="14:14" s="80" customFormat="1" x14ac:dyDescent="0.3">
      <c r="N150" s="104"/>
    </row>
    <row r="151" spans="14:14" s="80" customFormat="1" x14ac:dyDescent="0.3">
      <c r="N151" s="104"/>
    </row>
    <row r="152" spans="14:14" s="80" customFormat="1" x14ac:dyDescent="0.3">
      <c r="N152" s="104"/>
    </row>
    <row r="153" spans="14:14" s="80" customFormat="1" x14ac:dyDescent="0.3">
      <c r="N153" s="104"/>
    </row>
    <row r="154" spans="14:14" s="80" customFormat="1" x14ac:dyDescent="0.3">
      <c r="N154" s="104"/>
    </row>
    <row r="155" spans="14:14" s="80" customFormat="1" x14ac:dyDescent="0.3">
      <c r="N155" s="104"/>
    </row>
    <row r="156" spans="14:14" s="80" customFormat="1" x14ac:dyDescent="0.3">
      <c r="N156" s="104"/>
    </row>
    <row r="157" spans="14:14" s="80" customFormat="1" x14ac:dyDescent="0.3">
      <c r="N157" s="104"/>
    </row>
    <row r="158" spans="14:14" s="80" customFormat="1" x14ac:dyDescent="0.3">
      <c r="N158" s="104"/>
    </row>
    <row r="159" spans="14:14" s="80" customFormat="1" x14ac:dyDescent="0.3">
      <c r="N159" s="104"/>
    </row>
    <row r="160" spans="14:14" s="80" customFormat="1" x14ac:dyDescent="0.3">
      <c r="N160" s="104"/>
    </row>
    <row r="161" spans="14:14" s="80" customFormat="1" x14ac:dyDescent="0.3">
      <c r="N161" s="104"/>
    </row>
    <row r="162" spans="14:14" s="80" customFormat="1" x14ac:dyDescent="0.3">
      <c r="N162" s="104"/>
    </row>
    <row r="163" spans="14:14" s="80" customFormat="1" x14ac:dyDescent="0.3">
      <c r="N163" s="104"/>
    </row>
    <row r="164" spans="14:14" s="80" customFormat="1" x14ac:dyDescent="0.3">
      <c r="N164" s="104"/>
    </row>
    <row r="165" spans="14:14" s="80" customFormat="1" x14ac:dyDescent="0.3">
      <c r="N165" s="104"/>
    </row>
    <row r="166" spans="14:14" s="80" customFormat="1" x14ac:dyDescent="0.3">
      <c r="N166" s="104"/>
    </row>
    <row r="167" spans="14:14" s="80" customFormat="1" x14ac:dyDescent="0.3">
      <c r="N167" s="104"/>
    </row>
    <row r="168" spans="14:14" s="80" customFormat="1" x14ac:dyDescent="0.3">
      <c r="N168" s="104"/>
    </row>
    <row r="169" spans="14:14" s="80" customFormat="1" x14ac:dyDescent="0.3">
      <c r="N169" s="104"/>
    </row>
    <row r="170" spans="14:14" s="80" customFormat="1" x14ac:dyDescent="0.3">
      <c r="N170" s="104"/>
    </row>
    <row r="171" spans="14:14" s="80" customFormat="1" x14ac:dyDescent="0.3">
      <c r="N171" s="104"/>
    </row>
    <row r="172" spans="14:14" s="80" customFormat="1" x14ac:dyDescent="0.3">
      <c r="N172" s="104"/>
    </row>
    <row r="173" spans="14:14" s="80" customFormat="1" x14ac:dyDescent="0.3">
      <c r="N173" s="104"/>
    </row>
    <row r="174" spans="14:14" s="80" customFormat="1" x14ac:dyDescent="0.3">
      <c r="N174" s="104"/>
    </row>
    <row r="175" spans="14:14" s="80" customFormat="1" x14ac:dyDescent="0.3">
      <c r="N175" s="104"/>
    </row>
    <row r="176" spans="14:14" s="80" customFormat="1" x14ac:dyDescent="0.3">
      <c r="N176" s="104"/>
    </row>
    <row r="177" spans="14:14" s="80" customFormat="1" x14ac:dyDescent="0.3">
      <c r="N177" s="104"/>
    </row>
    <row r="178" spans="14:14" s="80" customFormat="1" x14ac:dyDescent="0.3">
      <c r="N178" s="104"/>
    </row>
    <row r="179" spans="14:14" s="80" customFormat="1" x14ac:dyDescent="0.3">
      <c r="N179" s="104"/>
    </row>
    <row r="180" spans="14:14" s="80" customFormat="1" x14ac:dyDescent="0.3">
      <c r="N180" s="104"/>
    </row>
    <row r="181" spans="14:14" s="80" customFormat="1" x14ac:dyDescent="0.3">
      <c r="N181" s="104"/>
    </row>
    <row r="182" spans="14:14" s="80" customFormat="1" x14ac:dyDescent="0.3">
      <c r="N182" s="104"/>
    </row>
    <row r="183" spans="14:14" s="80" customFormat="1" x14ac:dyDescent="0.3">
      <c r="N183" s="104"/>
    </row>
    <row r="184" spans="14:14" s="80" customFormat="1" x14ac:dyDescent="0.3">
      <c r="N184" s="104"/>
    </row>
    <row r="185" spans="14:14" s="80" customFormat="1" x14ac:dyDescent="0.3">
      <c r="N185" s="104"/>
    </row>
    <row r="186" spans="14:14" s="80" customFormat="1" x14ac:dyDescent="0.3">
      <c r="N186" s="104"/>
    </row>
    <row r="187" spans="14:14" s="80" customFormat="1" x14ac:dyDescent="0.3">
      <c r="N187" s="104"/>
    </row>
    <row r="188" spans="14:14" s="80" customFormat="1" x14ac:dyDescent="0.3">
      <c r="N188" s="104"/>
    </row>
    <row r="189" spans="14:14" s="80" customFormat="1" x14ac:dyDescent="0.3">
      <c r="N189" s="104"/>
    </row>
    <row r="190" spans="14:14" s="80" customFormat="1" x14ac:dyDescent="0.3">
      <c r="N190" s="104"/>
    </row>
    <row r="191" spans="14:14" s="80" customFormat="1" x14ac:dyDescent="0.3">
      <c r="N191" s="104"/>
    </row>
    <row r="192" spans="14:14" s="80" customFormat="1" x14ac:dyDescent="0.3">
      <c r="N192" s="104"/>
    </row>
    <row r="193" spans="14:14" s="80" customFormat="1" x14ac:dyDescent="0.3">
      <c r="N193" s="104"/>
    </row>
    <row r="194" spans="14:14" s="80" customFormat="1" x14ac:dyDescent="0.3">
      <c r="N194" s="104"/>
    </row>
    <row r="195" spans="14:14" s="80" customFormat="1" x14ac:dyDescent="0.3">
      <c r="N195" s="104"/>
    </row>
    <row r="196" spans="14:14" s="80" customFormat="1" x14ac:dyDescent="0.3">
      <c r="N196" s="104"/>
    </row>
    <row r="197" spans="14:14" s="80" customFormat="1" x14ac:dyDescent="0.3">
      <c r="N197" s="104"/>
    </row>
    <row r="198" spans="14:14" s="80" customFormat="1" x14ac:dyDescent="0.3">
      <c r="N198" s="104"/>
    </row>
    <row r="199" spans="14:14" s="80" customFormat="1" x14ac:dyDescent="0.3">
      <c r="N199" s="104"/>
    </row>
    <row r="200" spans="14:14" s="80" customFormat="1" x14ac:dyDescent="0.3">
      <c r="N200" s="104"/>
    </row>
    <row r="201" spans="14:14" s="80" customFormat="1" x14ac:dyDescent="0.3">
      <c r="N201" s="104"/>
    </row>
    <row r="202" spans="14:14" s="80" customFormat="1" x14ac:dyDescent="0.3">
      <c r="N202" s="104"/>
    </row>
    <row r="203" spans="14:14" s="80" customFormat="1" x14ac:dyDescent="0.3">
      <c r="N203" s="104"/>
    </row>
    <row r="204" spans="14:14" s="80" customFormat="1" x14ac:dyDescent="0.3">
      <c r="N204" s="104"/>
    </row>
    <row r="205" spans="14:14" s="80" customFormat="1" x14ac:dyDescent="0.3">
      <c r="N205" s="104"/>
    </row>
    <row r="206" spans="14:14" s="80" customFormat="1" x14ac:dyDescent="0.3">
      <c r="N206" s="104"/>
    </row>
    <row r="207" spans="14:14" s="80" customFormat="1" x14ac:dyDescent="0.3">
      <c r="N207" s="104"/>
    </row>
    <row r="208" spans="14:14" s="80" customFormat="1" x14ac:dyDescent="0.3">
      <c r="N208" s="104"/>
    </row>
    <row r="209" spans="14:14" s="80" customFormat="1" x14ac:dyDescent="0.3">
      <c r="N209" s="104"/>
    </row>
    <row r="210" spans="14:14" s="80" customFormat="1" x14ac:dyDescent="0.3">
      <c r="N210" s="104"/>
    </row>
    <row r="211" spans="14:14" s="80" customFormat="1" x14ac:dyDescent="0.3">
      <c r="N211" s="104"/>
    </row>
    <row r="212" spans="14:14" s="80" customFormat="1" x14ac:dyDescent="0.3">
      <c r="N212" s="104"/>
    </row>
    <row r="213" spans="14:14" s="80" customFormat="1" x14ac:dyDescent="0.3">
      <c r="N213" s="104"/>
    </row>
    <row r="214" spans="14:14" s="80" customFormat="1" x14ac:dyDescent="0.3">
      <c r="N214" s="104"/>
    </row>
    <row r="215" spans="14:14" s="80" customFormat="1" x14ac:dyDescent="0.3">
      <c r="N215" s="104"/>
    </row>
    <row r="216" spans="14:14" s="80" customFormat="1" x14ac:dyDescent="0.3">
      <c r="N216" s="104"/>
    </row>
    <row r="217" spans="14:14" s="80" customFormat="1" x14ac:dyDescent="0.3">
      <c r="N217" s="104"/>
    </row>
    <row r="218" spans="14:14" s="80" customFormat="1" x14ac:dyDescent="0.3">
      <c r="N218" s="104"/>
    </row>
    <row r="219" spans="14:14" s="80" customFormat="1" x14ac:dyDescent="0.3">
      <c r="N219" s="104"/>
    </row>
    <row r="220" spans="14:14" s="80" customFormat="1" x14ac:dyDescent="0.3">
      <c r="N220" s="104"/>
    </row>
    <row r="221" spans="14:14" s="80" customFormat="1" x14ac:dyDescent="0.3">
      <c r="N221" s="104"/>
    </row>
    <row r="222" spans="14:14" s="80" customFormat="1" x14ac:dyDescent="0.3">
      <c r="N222" s="104"/>
    </row>
    <row r="223" spans="14:14" s="80" customFormat="1" x14ac:dyDescent="0.3">
      <c r="N223" s="104"/>
    </row>
    <row r="224" spans="14:14" s="80" customFormat="1" x14ac:dyDescent="0.3">
      <c r="N224" s="104"/>
    </row>
    <row r="225" spans="14:14" s="80" customFormat="1" x14ac:dyDescent="0.3">
      <c r="N225" s="104"/>
    </row>
    <row r="226" spans="14:14" s="80" customFormat="1" x14ac:dyDescent="0.3">
      <c r="N226" s="104"/>
    </row>
    <row r="227" spans="14:14" s="80" customFormat="1" x14ac:dyDescent="0.3">
      <c r="N227" s="104"/>
    </row>
    <row r="228" spans="14:14" s="80" customFormat="1" x14ac:dyDescent="0.3">
      <c r="N228" s="104"/>
    </row>
    <row r="229" spans="14:14" s="80" customFormat="1" x14ac:dyDescent="0.3">
      <c r="N229" s="104"/>
    </row>
    <row r="230" spans="14:14" s="80" customFormat="1" x14ac:dyDescent="0.3">
      <c r="N230" s="104"/>
    </row>
    <row r="231" spans="14:14" s="80" customFormat="1" x14ac:dyDescent="0.3">
      <c r="N231" s="104"/>
    </row>
    <row r="232" spans="14:14" s="80" customFormat="1" x14ac:dyDescent="0.3">
      <c r="N232" s="104"/>
    </row>
    <row r="233" spans="14:14" s="80" customFormat="1" x14ac:dyDescent="0.3">
      <c r="N233" s="104"/>
    </row>
    <row r="234" spans="14:14" s="80" customFormat="1" x14ac:dyDescent="0.3">
      <c r="N234" s="104"/>
    </row>
    <row r="235" spans="14:14" s="80" customFormat="1" x14ac:dyDescent="0.3">
      <c r="N235" s="104"/>
    </row>
    <row r="236" spans="14:14" s="80" customFormat="1" x14ac:dyDescent="0.3">
      <c r="N236" s="104"/>
    </row>
    <row r="237" spans="14:14" s="80" customFormat="1" x14ac:dyDescent="0.3">
      <c r="N237" s="104"/>
    </row>
    <row r="238" spans="14:14" s="80" customFormat="1" x14ac:dyDescent="0.3">
      <c r="N238" s="104"/>
    </row>
    <row r="239" spans="14:14" s="80" customFormat="1" x14ac:dyDescent="0.3">
      <c r="N239" s="104"/>
    </row>
    <row r="240" spans="14:14" s="80" customFormat="1" x14ac:dyDescent="0.3">
      <c r="N240" s="104"/>
    </row>
    <row r="241" spans="14:14" s="80" customFormat="1" x14ac:dyDescent="0.3">
      <c r="N241" s="104"/>
    </row>
    <row r="242" spans="14:14" s="80" customFormat="1" x14ac:dyDescent="0.3">
      <c r="N242" s="104"/>
    </row>
    <row r="243" spans="14:14" s="80" customFormat="1" x14ac:dyDescent="0.3">
      <c r="N243" s="104"/>
    </row>
    <row r="244" spans="14:14" s="80" customFormat="1" x14ac:dyDescent="0.3">
      <c r="N244" s="104"/>
    </row>
    <row r="245" spans="14:14" s="80" customFormat="1" x14ac:dyDescent="0.3">
      <c r="N245" s="104"/>
    </row>
    <row r="246" spans="14:14" s="80" customFormat="1" x14ac:dyDescent="0.3">
      <c r="N246" s="104"/>
    </row>
    <row r="247" spans="14:14" s="80" customFormat="1" x14ac:dyDescent="0.3">
      <c r="N247" s="104"/>
    </row>
    <row r="248" spans="14:14" s="80" customFormat="1" x14ac:dyDescent="0.3">
      <c r="N248" s="104"/>
    </row>
    <row r="249" spans="14:14" s="80" customFormat="1" x14ac:dyDescent="0.3">
      <c r="N249" s="104"/>
    </row>
    <row r="250" spans="14:14" s="80" customFormat="1" x14ac:dyDescent="0.3">
      <c r="N250" s="104"/>
    </row>
    <row r="251" spans="14:14" s="80" customFormat="1" x14ac:dyDescent="0.3">
      <c r="N251" s="104"/>
    </row>
    <row r="252" spans="14:14" s="80" customFormat="1" x14ac:dyDescent="0.3">
      <c r="N252" s="104"/>
    </row>
    <row r="253" spans="14:14" s="80" customFormat="1" x14ac:dyDescent="0.3">
      <c r="N253" s="104"/>
    </row>
    <row r="254" spans="14:14" s="80" customFormat="1" x14ac:dyDescent="0.3">
      <c r="N254" s="104"/>
    </row>
    <row r="255" spans="14:14" s="80" customFormat="1" x14ac:dyDescent="0.3">
      <c r="N255" s="104"/>
    </row>
    <row r="256" spans="14:14" s="80" customFormat="1" x14ac:dyDescent="0.3">
      <c r="N256" s="104"/>
    </row>
    <row r="257" spans="14:14" s="80" customFormat="1" x14ac:dyDescent="0.3">
      <c r="N257" s="104"/>
    </row>
    <row r="258" spans="14:14" s="80" customFormat="1" x14ac:dyDescent="0.3">
      <c r="N258" s="104"/>
    </row>
    <row r="259" spans="14:14" s="80" customFormat="1" x14ac:dyDescent="0.3">
      <c r="N259" s="104"/>
    </row>
    <row r="260" spans="14:14" s="80" customFormat="1" x14ac:dyDescent="0.3">
      <c r="N260" s="104"/>
    </row>
    <row r="261" spans="14:14" s="80" customFormat="1" x14ac:dyDescent="0.3">
      <c r="N261" s="104"/>
    </row>
    <row r="262" spans="14:14" s="80" customFormat="1" x14ac:dyDescent="0.3">
      <c r="N262" s="104"/>
    </row>
    <row r="263" spans="14:14" s="80" customFormat="1" x14ac:dyDescent="0.3">
      <c r="N263" s="104"/>
    </row>
    <row r="264" spans="14:14" s="80" customFormat="1" x14ac:dyDescent="0.3">
      <c r="N264" s="104"/>
    </row>
    <row r="265" spans="14:14" s="80" customFormat="1" x14ac:dyDescent="0.3">
      <c r="N265" s="104"/>
    </row>
    <row r="266" spans="14:14" s="80" customFormat="1" x14ac:dyDescent="0.3">
      <c r="N266" s="104"/>
    </row>
    <row r="267" spans="14:14" s="80" customFormat="1" x14ac:dyDescent="0.3">
      <c r="N267" s="104"/>
    </row>
    <row r="268" spans="14:14" s="80" customFormat="1" x14ac:dyDescent="0.3">
      <c r="N268" s="104"/>
    </row>
    <row r="269" spans="14:14" s="80" customFormat="1" x14ac:dyDescent="0.3">
      <c r="N269" s="104"/>
    </row>
    <row r="270" spans="14:14" s="80" customFormat="1" x14ac:dyDescent="0.3">
      <c r="N270" s="104"/>
    </row>
    <row r="271" spans="14:14" s="80" customFormat="1" x14ac:dyDescent="0.3">
      <c r="N271" s="104"/>
    </row>
    <row r="272" spans="14:14" s="80" customFormat="1" x14ac:dyDescent="0.3">
      <c r="N272" s="104"/>
    </row>
    <row r="273" spans="14:14" s="80" customFormat="1" x14ac:dyDescent="0.3">
      <c r="N273" s="104"/>
    </row>
    <row r="274" spans="14:14" s="80" customFormat="1" x14ac:dyDescent="0.3">
      <c r="N274" s="104"/>
    </row>
    <row r="275" spans="14:14" s="80" customFormat="1" x14ac:dyDescent="0.3">
      <c r="N275" s="104"/>
    </row>
    <row r="276" spans="14:14" s="80" customFormat="1" x14ac:dyDescent="0.3">
      <c r="N276" s="104"/>
    </row>
    <row r="277" spans="14:14" s="80" customFormat="1" x14ac:dyDescent="0.3">
      <c r="N277" s="104"/>
    </row>
    <row r="278" spans="14:14" s="80" customFormat="1" x14ac:dyDescent="0.3">
      <c r="N278" s="104"/>
    </row>
    <row r="279" spans="14:14" s="80" customFormat="1" x14ac:dyDescent="0.3">
      <c r="N279" s="104"/>
    </row>
    <row r="280" spans="14:14" s="80" customFormat="1" x14ac:dyDescent="0.3">
      <c r="N280" s="104"/>
    </row>
    <row r="281" spans="14:14" s="80" customFormat="1" x14ac:dyDescent="0.3">
      <c r="N281" s="104"/>
    </row>
    <row r="282" spans="14:14" s="80" customFormat="1" x14ac:dyDescent="0.3">
      <c r="N282" s="104"/>
    </row>
    <row r="283" spans="14:14" s="80" customFormat="1" x14ac:dyDescent="0.3">
      <c r="N283" s="104"/>
    </row>
    <row r="284" spans="14:14" s="80" customFormat="1" x14ac:dyDescent="0.3">
      <c r="N284" s="104"/>
    </row>
    <row r="285" spans="14:14" s="80" customFormat="1" x14ac:dyDescent="0.3">
      <c r="N285" s="104"/>
    </row>
    <row r="286" spans="14:14" s="80" customFormat="1" x14ac:dyDescent="0.3">
      <c r="N286" s="104"/>
    </row>
    <row r="287" spans="14:14" s="80" customFormat="1" x14ac:dyDescent="0.3">
      <c r="N287" s="104"/>
    </row>
    <row r="288" spans="14:14" s="80" customFormat="1" x14ac:dyDescent="0.3">
      <c r="N288" s="104"/>
    </row>
    <row r="289" spans="14:14" s="80" customFormat="1" x14ac:dyDescent="0.3">
      <c r="N289" s="104"/>
    </row>
    <row r="290" spans="14:14" s="80" customFormat="1" x14ac:dyDescent="0.3">
      <c r="N290" s="104"/>
    </row>
    <row r="291" spans="14:14" s="80" customFormat="1" x14ac:dyDescent="0.3">
      <c r="N291" s="104"/>
    </row>
    <row r="292" spans="14:14" s="80" customFormat="1" x14ac:dyDescent="0.3">
      <c r="N292" s="104"/>
    </row>
    <row r="293" spans="14:14" s="80" customFormat="1" x14ac:dyDescent="0.3">
      <c r="N293" s="104"/>
    </row>
    <row r="294" spans="14:14" s="80" customFormat="1" x14ac:dyDescent="0.3">
      <c r="N294" s="104"/>
    </row>
    <row r="295" spans="14:14" s="80" customFormat="1" x14ac:dyDescent="0.3">
      <c r="N295" s="104"/>
    </row>
    <row r="296" spans="14:14" s="80" customFormat="1" x14ac:dyDescent="0.3">
      <c r="N296" s="104"/>
    </row>
    <row r="297" spans="14:14" s="80" customFormat="1" x14ac:dyDescent="0.3">
      <c r="N297" s="104"/>
    </row>
    <row r="298" spans="14:14" s="80" customFormat="1" x14ac:dyDescent="0.3">
      <c r="N298" s="104"/>
    </row>
    <row r="299" spans="14:14" s="80" customFormat="1" x14ac:dyDescent="0.3">
      <c r="N299" s="104"/>
    </row>
    <row r="300" spans="14:14" s="80" customFormat="1" x14ac:dyDescent="0.3">
      <c r="N300" s="104"/>
    </row>
    <row r="301" spans="14:14" s="80" customFormat="1" x14ac:dyDescent="0.3">
      <c r="N301" s="104"/>
    </row>
    <row r="302" spans="14:14" s="80" customFormat="1" x14ac:dyDescent="0.3">
      <c r="N302" s="104"/>
    </row>
    <row r="303" spans="14:14" s="80" customFormat="1" x14ac:dyDescent="0.3">
      <c r="N303" s="104"/>
    </row>
    <row r="304" spans="14:14" s="80" customFormat="1" x14ac:dyDescent="0.3">
      <c r="N304" s="104"/>
    </row>
    <row r="305" spans="14:14" s="80" customFormat="1" x14ac:dyDescent="0.3">
      <c r="N305" s="104"/>
    </row>
    <row r="306" spans="14:14" s="80" customFormat="1" x14ac:dyDescent="0.3">
      <c r="N306" s="104"/>
    </row>
    <row r="307" spans="14:14" s="80" customFormat="1" x14ac:dyDescent="0.3">
      <c r="N307" s="104"/>
    </row>
    <row r="308" spans="14:14" s="80" customFormat="1" x14ac:dyDescent="0.3">
      <c r="N308" s="104"/>
    </row>
    <row r="309" spans="14:14" s="80" customFormat="1" x14ac:dyDescent="0.3">
      <c r="N309" s="104"/>
    </row>
    <row r="310" spans="14:14" s="80" customFormat="1" x14ac:dyDescent="0.3">
      <c r="N310" s="104"/>
    </row>
    <row r="311" spans="14:14" s="80" customFormat="1" x14ac:dyDescent="0.3">
      <c r="N311" s="104"/>
    </row>
    <row r="312" spans="14:14" s="80" customFormat="1" x14ac:dyDescent="0.3">
      <c r="N312" s="104"/>
    </row>
    <row r="313" spans="14:14" s="80" customFormat="1" x14ac:dyDescent="0.3">
      <c r="N313" s="104"/>
    </row>
    <row r="314" spans="14:14" s="80" customFormat="1" x14ac:dyDescent="0.3">
      <c r="N314" s="104"/>
    </row>
    <row r="315" spans="14:14" s="80" customFormat="1" x14ac:dyDescent="0.3">
      <c r="N315" s="104"/>
    </row>
    <row r="316" spans="14:14" s="80" customFormat="1" x14ac:dyDescent="0.3">
      <c r="N316" s="104"/>
    </row>
    <row r="317" spans="14:14" s="80" customFormat="1" x14ac:dyDescent="0.3">
      <c r="N317" s="104"/>
    </row>
    <row r="318" spans="14:14" s="80" customFormat="1" x14ac:dyDescent="0.3">
      <c r="N318" s="104"/>
    </row>
    <row r="319" spans="14:14" s="80" customFormat="1" x14ac:dyDescent="0.3">
      <c r="N319" s="104"/>
    </row>
    <row r="320" spans="14:14" s="80" customFormat="1" x14ac:dyDescent="0.3">
      <c r="N320" s="104"/>
    </row>
    <row r="321" spans="14:14" s="80" customFormat="1" x14ac:dyDescent="0.3">
      <c r="N321" s="104"/>
    </row>
    <row r="322" spans="14:14" s="80" customFormat="1" x14ac:dyDescent="0.3">
      <c r="N322" s="104"/>
    </row>
    <row r="323" spans="14:14" s="80" customFormat="1" x14ac:dyDescent="0.3">
      <c r="N323" s="104"/>
    </row>
    <row r="324" spans="14:14" s="80" customFormat="1" x14ac:dyDescent="0.3">
      <c r="N324" s="104"/>
    </row>
    <row r="325" spans="14:14" s="80" customFormat="1" x14ac:dyDescent="0.3">
      <c r="N325" s="104"/>
    </row>
    <row r="326" spans="14:14" s="80" customFormat="1" x14ac:dyDescent="0.3">
      <c r="N326" s="104"/>
    </row>
    <row r="327" spans="14:14" s="80" customFormat="1" x14ac:dyDescent="0.3">
      <c r="N327" s="104"/>
    </row>
    <row r="328" spans="14:14" s="80" customFormat="1" x14ac:dyDescent="0.3">
      <c r="N328" s="104"/>
    </row>
    <row r="329" spans="14:14" s="80" customFormat="1" x14ac:dyDescent="0.3">
      <c r="N329" s="104"/>
    </row>
    <row r="330" spans="14:14" s="80" customFormat="1" x14ac:dyDescent="0.3">
      <c r="N330" s="104"/>
    </row>
    <row r="331" spans="14:14" s="80" customFormat="1" x14ac:dyDescent="0.3">
      <c r="N331" s="104"/>
    </row>
    <row r="332" spans="14:14" s="80" customFormat="1" x14ac:dyDescent="0.3">
      <c r="N332" s="104"/>
    </row>
    <row r="333" spans="14:14" s="80" customFormat="1" x14ac:dyDescent="0.3">
      <c r="N333" s="104"/>
    </row>
    <row r="334" spans="14:14" s="80" customFormat="1" x14ac:dyDescent="0.3">
      <c r="N334" s="104"/>
    </row>
    <row r="335" spans="14:14" s="80" customFormat="1" x14ac:dyDescent="0.3">
      <c r="N335" s="104"/>
    </row>
    <row r="336" spans="14:14" s="80" customFormat="1" x14ac:dyDescent="0.3">
      <c r="N336" s="104"/>
    </row>
    <row r="337" spans="14:14" s="80" customFormat="1" x14ac:dyDescent="0.3">
      <c r="N337" s="104"/>
    </row>
    <row r="338" spans="14:14" s="80" customFormat="1" x14ac:dyDescent="0.3">
      <c r="N338" s="104"/>
    </row>
    <row r="339" spans="14:14" s="80" customFormat="1" x14ac:dyDescent="0.3">
      <c r="N339" s="104"/>
    </row>
    <row r="340" spans="14:14" s="80" customFormat="1" x14ac:dyDescent="0.3">
      <c r="N340" s="104"/>
    </row>
    <row r="341" spans="14:14" s="80" customFormat="1" x14ac:dyDescent="0.3">
      <c r="N341" s="104"/>
    </row>
    <row r="342" spans="14:14" s="80" customFormat="1" x14ac:dyDescent="0.3">
      <c r="N342" s="104"/>
    </row>
    <row r="343" spans="14:14" s="80" customFormat="1" x14ac:dyDescent="0.3">
      <c r="N343" s="104"/>
    </row>
    <row r="344" spans="14:14" s="80" customFormat="1" x14ac:dyDescent="0.3">
      <c r="N344" s="104"/>
    </row>
    <row r="345" spans="14:14" s="80" customFormat="1" x14ac:dyDescent="0.3">
      <c r="N345" s="104"/>
    </row>
    <row r="346" spans="14:14" s="80" customFormat="1" x14ac:dyDescent="0.3">
      <c r="N346" s="104"/>
    </row>
    <row r="347" spans="14:14" s="80" customFormat="1" x14ac:dyDescent="0.3">
      <c r="N347" s="104"/>
    </row>
    <row r="348" spans="14:14" s="80" customFormat="1" x14ac:dyDescent="0.3">
      <c r="N348" s="104"/>
    </row>
    <row r="349" spans="14:14" s="80" customFormat="1" x14ac:dyDescent="0.3">
      <c r="N349" s="104"/>
    </row>
    <row r="350" spans="14:14" s="80" customFormat="1" x14ac:dyDescent="0.3">
      <c r="N350" s="104"/>
    </row>
    <row r="351" spans="14:14" s="80" customFormat="1" x14ac:dyDescent="0.3">
      <c r="N351" s="104"/>
    </row>
    <row r="352" spans="14:14" s="80" customFormat="1" x14ac:dyDescent="0.3">
      <c r="N352" s="104"/>
    </row>
    <row r="353" spans="14:14" s="80" customFormat="1" x14ac:dyDescent="0.3">
      <c r="N353" s="104"/>
    </row>
    <row r="354" spans="14:14" s="80" customFormat="1" x14ac:dyDescent="0.3">
      <c r="N354" s="104"/>
    </row>
    <row r="355" spans="14:14" s="80" customFormat="1" x14ac:dyDescent="0.3">
      <c r="N355" s="104"/>
    </row>
    <row r="356" spans="14:14" s="80" customFormat="1" x14ac:dyDescent="0.3">
      <c r="N356" s="104"/>
    </row>
    <row r="357" spans="14:14" s="80" customFormat="1" x14ac:dyDescent="0.3">
      <c r="N357" s="104"/>
    </row>
    <row r="358" spans="14:14" s="80" customFormat="1" x14ac:dyDescent="0.3">
      <c r="N358" s="104"/>
    </row>
    <row r="359" spans="14:14" s="80" customFormat="1" x14ac:dyDescent="0.3">
      <c r="N359" s="104"/>
    </row>
    <row r="360" spans="14:14" s="80" customFormat="1" x14ac:dyDescent="0.3">
      <c r="N360" s="104"/>
    </row>
    <row r="361" spans="14:14" s="80" customFormat="1" x14ac:dyDescent="0.3">
      <c r="N361" s="104"/>
    </row>
    <row r="362" spans="14:14" s="80" customFormat="1" x14ac:dyDescent="0.3">
      <c r="N362" s="104"/>
    </row>
    <row r="363" spans="14:14" s="80" customFormat="1" x14ac:dyDescent="0.3">
      <c r="N363" s="104"/>
    </row>
    <row r="364" spans="14:14" s="80" customFormat="1" x14ac:dyDescent="0.3">
      <c r="N364" s="104"/>
    </row>
    <row r="365" spans="14:14" s="80" customFormat="1" x14ac:dyDescent="0.3">
      <c r="N365" s="104"/>
    </row>
    <row r="366" spans="14:14" s="80" customFormat="1" x14ac:dyDescent="0.3">
      <c r="N366" s="104"/>
    </row>
    <row r="367" spans="14:14" s="80" customFormat="1" x14ac:dyDescent="0.3">
      <c r="N367" s="104"/>
    </row>
    <row r="368" spans="14:14" s="80" customFormat="1" x14ac:dyDescent="0.3">
      <c r="N368" s="104"/>
    </row>
    <row r="369" spans="14:14" s="80" customFormat="1" x14ac:dyDescent="0.3">
      <c r="N369" s="104"/>
    </row>
    <row r="370" spans="14:14" s="80" customFormat="1" x14ac:dyDescent="0.3">
      <c r="N370" s="104"/>
    </row>
    <row r="371" spans="14:14" s="80" customFormat="1" x14ac:dyDescent="0.3">
      <c r="N371" s="104"/>
    </row>
    <row r="372" spans="14:14" s="80" customFormat="1" x14ac:dyDescent="0.3">
      <c r="N372" s="104"/>
    </row>
    <row r="373" spans="14:14" s="80" customFormat="1" x14ac:dyDescent="0.3">
      <c r="N373" s="104"/>
    </row>
    <row r="374" spans="14:14" s="80" customFormat="1" x14ac:dyDescent="0.3">
      <c r="N374" s="104"/>
    </row>
    <row r="375" spans="14:14" s="80" customFormat="1" x14ac:dyDescent="0.3">
      <c r="N375" s="104"/>
    </row>
    <row r="376" spans="14:14" s="80" customFormat="1" x14ac:dyDescent="0.3">
      <c r="N376" s="104"/>
    </row>
    <row r="377" spans="14:14" s="80" customFormat="1" x14ac:dyDescent="0.3">
      <c r="N377" s="104"/>
    </row>
    <row r="378" spans="14:14" s="80" customFormat="1" x14ac:dyDescent="0.3">
      <c r="N378" s="104"/>
    </row>
    <row r="379" spans="14:14" s="80" customFormat="1" x14ac:dyDescent="0.3">
      <c r="N379" s="104"/>
    </row>
    <row r="380" spans="14:14" s="80" customFormat="1" x14ac:dyDescent="0.3">
      <c r="N380" s="104"/>
    </row>
    <row r="381" spans="14:14" s="80" customFormat="1" x14ac:dyDescent="0.3">
      <c r="N381" s="104"/>
    </row>
    <row r="382" spans="14:14" s="80" customFormat="1" x14ac:dyDescent="0.3">
      <c r="N382" s="104"/>
    </row>
    <row r="383" spans="14:14" s="80" customFormat="1" x14ac:dyDescent="0.3">
      <c r="N383" s="104"/>
    </row>
    <row r="384" spans="14:14" s="80" customFormat="1" x14ac:dyDescent="0.3">
      <c r="N384" s="104"/>
    </row>
    <row r="385" spans="14:14" s="80" customFormat="1" x14ac:dyDescent="0.3">
      <c r="N385" s="104"/>
    </row>
    <row r="386" spans="14:14" s="80" customFormat="1" x14ac:dyDescent="0.3">
      <c r="N386" s="104"/>
    </row>
    <row r="387" spans="14:14" s="80" customFormat="1" x14ac:dyDescent="0.3">
      <c r="N387" s="104"/>
    </row>
    <row r="388" spans="14:14" s="80" customFormat="1" x14ac:dyDescent="0.3">
      <c r="N388" s="104"/>
    </row>
    <row r="389" spans="14:14" s="80" customFormat="1" x14ac:dyDescent="0.3">
      <c r="N389" s="104"/>
    </row>
    <row r="390" spans="14:14" s="80" customFormat="1" x14ac:dyDescent="0.3">
      <c r="N390" s="104"/>
    </row>
    <row r="391" spans="14:14" s="80" customFormat="1" x14ac:dyDescent="0.3">
      <c r="N391" s="104"/>
    </row>
    <row r="392" spans="14:14" s="80" customFormat="1" x14ac:dyDescent="0.3">
      <c r="N392" s="104"/>
    </row>
    <row r="393" spans="14:14" s="80" customFormat="1" x14ac:dyDescent="0.3">
      <c r="N393" s="104"/>
    </row>
    <row r="394" spans="14:14" s="80" customFormat="1" x14ac:dyDescent="0.3">
      <c r="N394" s="104"/>
    </row>
    <row r="395" spans="14:14" s="80" customFormat="1" x14ac:dyDescent="0.3">
      <c r="N395" s="104"/>
    </row>
    <row r="396" spans="14:14" s="80" customFormat="1" x14ac:dyDescent="0.3">
      <c r="N396" s="104"/>
    </row>
    <row r="397" spans="14:14" s="80" customFormat="1" x14ac:dyDescent="0.3">
      <c r="N397" s="104"/>
    </row>
    <row r="398" spans="14:14" s="80" customFormat="1" x14ac:dyDescent="0.3">
      <c r="N398" s="104"/>
    </row>
    <row r="399" spans="14:14" s="80" customFormat="1" x14ac:dyDescent="0.3">
      <c r="N399" s="104"/>
    </row>
    <row r="400" spans="14:14" s="80" customFormat="1" x14ac:dyDescent="0.3">
      <c r="N400" s="104"/>
    </row>
    <row r="401" spans="14:14" s="80" customFormat="1" x14ac:dyDescent="0.3">
      <c r="N401" s="104"/>
    </row>
    <row r="402" spans="14:14" s="80" customFormat="1" x14ac:dyDescent="0.3">
      <c r="N402" s="104"/>
    </row>
    <row r="403" spans="14:14" s="80" customFormat="1" x14ac:dyDescent="0.3">
      <c r="N403" s="104"/>
    </row>
    <row r="404" spans="14:14" s="80" customFormat="1" x14ac:dyDescent="0.3">
      <c r="N404" s="104"/>
    </row>
    <row r="405" spans="14:14" s="80" customFormat="1" x14ac:dyDescent="0.3">
      <c r="N405" s="104"/>
    </row>
    <row r="406" spans="14:14" s="80" customFormat="1" x14ac:dyDescent="0.3">
      <c r="N406" s="104"/>
    </row>
    <row r="407" spans="14:14" s="80" customFormat="1" x14ac:dyDescent="0.3">
      <c r="N407" s="104"/>
    </row>
    <row r="408" spans="14:14" s="80" customFormat="1" x14ac:dyDescent="0.3">
      <c r="N408" s="104"/>
    </row>
    <row r="409" spans="14:14" s="80" customFormat="1" x14ac:dyDescent="0.3">
      <c r="N409" s="104"/>
    </row>
    <row r="410" spans="14:14" s="80" customFormat="1" x14ac:dyDescent="0.3">
      <c r="N410" s="104"/>
    </row>
    <row r="411" spans="14:14" s="80" customFormat="1" x14ac:dyDescent="0.3">
      <c r="N411" s="104"/>
    </row>
    <row r="412" spans="14:14" s="80" customFormat="1" x14ac:dyDescent="0.3">
      <c r="N412" s="104"/>
    </row>
    <row r="413" spans="14:14" s="80" customFormat="1" x14ac:dyDescent="0.3">
      <c r="N413" s="104"/>
    </row>
    <row r="414" spans="14:14" s="80" customFormat="1" x14ac:dyDescent="0.3">
      <c r="N414" s="104"/>
    </row>
    <row r="415" spans="14:14" s="80" customFormat="1" x14ac:dyDescent="0.3">
      <c r="N415" s="104"/>
    </row>
    <row r="416" spans="14:14" s="80" customFormat="1" x14ac:dyDescent="0.3">
      <c r="N416" s="104"/>
    </row>
    <row r="417" spans="14:14" s="80" customFormat="1" x14ac:dyDescent="0.3">
      <c r="N417" s="104"/>
    </row>
    <row r="418" spans="14:14" s="80" customFormat="1" x14ac:dyDescent="0.3">
      <c r="N418" s="104"/>
    </row>
    <row r="419" spans="14:14" s="80" customFormat="1" x14ac:dyDescent="0.3">
      <c r="N419" s="104"/>
    </row>
    <row r="420" spans="14:14" s="80" customFormat="1" x14ac:dyDescent="0.3">
      <c r="N420" s="104"/>
    </row>
    <row r="421" spans="14:14" s="80" customFormat="1" x14ac:dyDescent="0.3">
      <c r="N421" s="104"/>
    </row>
    <row r="422" spans="14:14" s="80" customFormat="1" x14ac:dyDescent="0.3">
      <c r="N422" s="104"/>
    </row>
    <row r="423" spans="14:14" s="80" customFormat="1" x14ac:dyDescent="0.3">
      <c r="N423" s="104"/>
    </row>
    <row r="424" spans="14:14" s="80" customFormat="1" x14ac:dyDescent="0.3">
      <c r="N424" s="104"/>
    </row>
    <row r="425" spans="14:14" s="80" customFormat="1" x14ac:dyDescent="0.3">
      <c r="N425" s="104"/>
    </row>
    <row r="426" spans="14:14" s="80" customFormat="1" x14ac:dyDescent="0.3">
      <c r="N426" s="104"/>
    </row>
    <row r="427" spans="14:14" s="80" customFormat="1" x14ac:dyDescent="0.3">
      <c r="N427" s="104"/>
    </row>
    <row r="428" spans="14:14" s="80" customFormat="1" x14ac:dyDescent="0.3">
      <c r="N428" s="104"/>
    </row>
    <row r="429" spans="14:14" s="80" customFormat="1" x14ac:dyDescent="0.3">
      <c r="N429" s="104"/>
    </row>
    <row r="430" spans="14:14" s="80" customFormat="1" x14ac:dyDescent="0.3">
      <c r="N430" s="104"/>
    </row>
    <row r="431" spans="14:14" s="80" customFormat="1" x14ac:dyDescent="0.3">
      <c r="N431" s="104"/>
    </row>
    <row r="432" spans="14:14" s="80" customFormat="1" x14ac:dyDescent="0.3">
      <c r="N432" s="104"/>
    </row>
    <row r="433" spans="14:14" s="80" customFormat="1" x14ac:dyDescent="0.3">
      <c r="N433" s="104"/>
    </row>
    <row r="434" spans="14:14" s="80" customFormat="1" x14ac:dyDescent="0.3">
      <c r="N434" s="104"/>
    </row>
    <row r="435" spans="14:14" s="80" customFormat="1" x14ac:dyDescent="0.3">
      <c r="N435" s="104"/>
    </row>
    <row r="436" spans="14:14" s="80" customFormat="1" x14ac:dyDescent="0.3">
      <c r="N436" s="104"/>
    </row>
    <row r="437" spans="14:14" s="80" customFormat="1" x14ac:dyDescent="0.3">
      <c r="N437" s="104"/>
    </row>
    <row r="438" spans="14:14" s="80" customFormat="1" x14ac:dyDescent="0.3">
      <c r="N438" s="104"/>
    </row>
    <row r="439" spans="14:14" s="80" customFormat="1" x14ac:dyDescent="0.3">
      <c r="N439" s="104"/>
    </row>
    <row r="440" spans="14:14" s="80" customFormat="1" x14ac:dyDescent="0.3">
      <c r="N440" s="104"/>
    </row>
    <row r="441" spans="14:14" s="80" customFormat="1" x14ac:dyDescent="0.3">
      <c r="N441" s="104"/>
    </row>
    <row r="442" spans="14:14" s="80" customFormat="1" x14ac:dyDescent="0.3">
      <c r="N442" s="104"/>
    </row>
    <row r="443" spans="14:14" s="80" customFormat="1" x14ac:dyDescent="0.3">
      <c r="N443" s="104"/>
    </row>
    <row r="444" spans="14:14" s="80" customFormat="1" x14ac:dyDescent="0.3">
      <c r="N444" s="104"/>
    </row>
    <row r="445" spans="14:14" s="80" customFormat="1" x14ac:dyDescent="0.3">
      <c r="N445" s="104"/>
    </row>
    <row r="446" spans="14:14" s="80" customFormat="1" x14ac:dyDescent="0.3">
      <c r="N446" s="104"/>
    </row>
    <row r="447" spans="14:14" s="80" customFormat="1" x14ac:dyDescent="0.3">
      <c r="N447" s="104"/>
    </row>
    <row r="448" spans="14:14" s="80" customFormat="1" x14ac:dyDescent="0.3">
      <c r="N448" s="104"/>
    </row>
    <row r="449" spans="14:14" s="80" customFormat="1" x14ac:dyDescent="0.3">
      <c r="N449" s="104"/>
    </row>
    <row r="450" spans="14:14" s="80" customFormat="1" x14ac:dyDescent="0.3">
      <c r="N450" s="104"/>
    </row>
    <row r="451" spans="14:14" s="80" customFormat="1" x14ac:dyDescent="0.3">
      <c r="N451" s="104"/>
    </row>
    <row r="452" spans="14:14" s="80" customFormat="1" x14ac:dyDescent="0.3">
      <c r="N452" s="104"/>
    </row>
    <row r="453" spans="14:14" s="80" customFormat="1" x14ac:dyDescent="0.3">
      <c r="N453" s="104"/>
    </row>
    <row r="454" spans="14:14" s="80" customFormat="1" x14ac:dyDescent="0.3">
      <c r="N454" s="104"/>
    </row>
    <row r="455" spans="14:14" s="80" customFormat="1" x14ac:dyDescent="0.3">
      <c r="N455" s="104"/>
    </row>
    <row r="456" spans="14:14" s="80" customFormat="1" x14ac:dyDescent="0.3">
      <c r="N456" s="104"/>
    </row>
    <row r="457" spans="14:14" s="80" customFormat="1" x14ac:dyDescent="0.3">
      <c r="N457" s="104"/>
    </row>
    <row r="458" spans="14:14" s="80" customFormat="1" x14ac:dyDescent="0.3">
      <c r="N458" s="104"/>
    </row>
    <row r="459" spans="14:14" s="80" customFormat="1" x14ac:dyDescent="0.3">
      <c r="N459" s="104"/>
    </row>
    <row r="460" spans="14:14" s="80" customFormat="1" x14ac:dyDescent="0.3">
      <c r="N460" s="104"/>
    </row>
    <row r="461" spans="14:14" s="80" customFormat="1" x14ac:dyDescent="0.3">
      <c r="N461" s="104"/>
    </row>
    <row r="462" spans="14:14" s="80" customFormat="1" x14ac:dyDescent="0.3">
      <c r="N462" s="104"/>
    </row>
    <row r="463" spans="14:14" s="80" customFormat="1" x14ac:dyDescent="0.3">
      <c r="N463" s="104"/>
    </row>
    <row r="464" spans="14:14" s="80" customFormat="1" x14ac:dyDescent="0.3">
      <c r="N464" s="104"/>
    </row>
    <row r="465" spans="14:14" s="80" customFormat="1" x14ac:dyDescent="0.3">
      <c r="N465" s="104"/>
    </row>
    <row r="466" spans="14:14" s="80" customFormat="1" x14ac:dyDescent="0.3">
      <c r="N466" s="104"/>
    </row>
    <row r="467" spans="14:14" s="80" customFormat="1" x14ac:dyDescent="0.3">
      <c r="N467" s="104"/>
    </row>
    <row r="468" spans="14:14" s="80" customFormat="1" x14ac:dyDescent="0.3">
      <c r="N468" s="104"/>
    </row>
    <row r="469" spans="14:14" s="80" customFormat="1" x14ac:dyDescent="0.3">
      <c r="N469" s="104"/>
    </row>
    <row r="470" spans="14:14" s="80" customFormat="1" x14ac:dyDescent="0.3">
      <c r="N470" s="104"/>
    </row>
    <row r="471" spans="14:14" s="80" customFormat="1" x14ac:dyDescent="0.3">
      <c r="N471" s="104"/>
    </row>
    <row r="472" spans="14:14" s="80" customFormat="1" x14ac:dyDescent="0.3">
      <c r="N472" s="104"/>
    </row>
    <row r="473" spans="14:14" s="80" customFormat="1" x14ac:dyDescent="0.3">
      <c r="N473" s="104"/>
    </row>
    <row r="474" spans="14:14" s="80" customFormat="1" x14ac:dyDescent="0.3">
      <c r="N474" s="104"/>
    </row>
    <row r="475" spans="14:14" s="80" customFormat="1" x14ac:dyDescent="0.3">
      <c r="N475" s="104"/>
    </row>
    <row r="476" spans="14:14" s="80" customFormat="1" x14ac:dyDescent="0.3">
      <c r="N476" s="104"/>
    </row>
    <row r="477" spans="14:14" s="80" customFormat="1" x14ac:dyDescent="0.3">
      <c r="N477" s="104"/>
    </row>
    <row r="478" spans="14:14" s="80" customFormat="1" x14ac:dyDescent="0.3">
      <c r="N478" s="104"/>
    </row>
    <row r="479" spans="14:14" s="80" customFormat="1" x14ac:dyDescent="0.3">
      <c r="N479" s="104"/>
    </row>
    <row r="480" spans="14:14" s="80" customFormat="1" x14ac:dyDescent="0.3">
      <c r="N480" s="104"/>
    </row>
    <row r="481" spans="14:14" s="80" customFormat="1" x14ac:dyDescent="0.3">
      <c r="N481" s="104"/>
    </row>
    <row r="482" spans="14:14" s="80" customFormat="1" x14ac:dyDescent="0.3">
      <c r="N482" s="104"/>
    </row>
    <row r="483" spans="14:14" s="80" customFormat="1" x14ac:dyDescent="0.3">
      <c r="N483" s="104"/>
    </row>
    <row r="484" spans="14:14" s="80" customFormat="1" x14ac:dyDescent="0.3">
      <c r="N484" s="104"/>
    </row>
    <row r="485" spans="14:14" s="80" customFormat="1" x14ac:dyDescent="0.3">
      <c r="N485" s="104"/>
    </row>
    <row r="486" spans="14:14" s="80" customFormat="1" x14ac:dyDescent="0.3">
      <c r="N486" s="104"/>
    </row>
    <row r="487" spans="14:14" s="80" customFormat="1" x14ac:dyDescent="0.3">
      <c r="N487" s="104"/>
    </row>
    <row r="488" spans="14:14" s="80" customFormat="1" x14ac:dyDescent="0.3">
      <c r="N488" s="104"/>
    </row>
    <row r="489" spans="14:14" s="80" customFormat="1" x14ac:dyDescent="0.3">
      <c r="N489" s="104"/>
    </row>
    <row r="490" spans="14:14" s="80" customFormat="1" x14ac:dyDescent="0.3">
      <c r="N490" s="104"/>
    </row>
    <row r="491" spans="14:14" s="80" customFormat="1" x14ac:dyDescent="0.3">
      <c r="N491" s="104"/>
    </row>
    <row r="492" spans="14:14" s="80" customFormat="1" x14ac:dyDescent="0.3">
      <c r="N492" s="104"/>
    </row>
    <row r="493" spans="14:14" s="80" customFormat="1" x14ac:dyDescent="0.3">
      <c r="N493" s="104"/>
    </row>
    <row r="494" spans="14:14" s="80" customFormat="1" x14ac:dyDescent="0.3">
      <c r="N494" s="104"/>
    </row>
    <row r="495" spans="14:14" s="80" customFormat="1" x14ac:dyDescent="0.3">
      <c r="N495" s="104"/>
    </row>
    <row r="496" spans="14:14" s="80" customFormat="1" x14ac:dyDescent="0.3">
      <c r="N496" s="104"/>
    </row>
    <row r="497" spans="14:14" s="80" customFormat="1" x14ac:dyDescent="0.3">
      <c r="N497" s="104"/>
    </row>
    <row r="498" spans="14:14" s="80" customFormat="1" x14ac:dyDescent="0.3">
      <c r="N498" s="104"/>
    </row>
    <row r="499" spans="14:14" s="80" customFormat="1" x14ac:dyDescent="0.3">
      <c r="N499" s="104"/>
    </row>
    <row r="500" spans="14:14" s="80" customFormat="1" x14ac:dyDescent="0.3">
      <c r="N500" s="104"/>
    </row>
    <row r="501" spans="14:14" s="80" customFormat="1" x14ac:dyDescent="0.3">
      <c r="N501" s="104"/>
    </row>
    <row r="502" spans="14:14" s="80" customFormat="1" x14ac:dyDescent="0.3">
      <c r="N502" s="104"/>
    </row>
    <row r="503" spans="14:14" s="80" customFormat="1" x14ac:dyDescent="0.3">
      <c r="N503" s="104"/>
    </row>
    <row r="504" spans="14:14" s="80" customFormat="1" x14ac:dyDescent="0.3">
      <c r="N504" s="104"/>
    </row>
    <row r="505" spans="14:14" s="80" customFormat="1" x14ac:dyDescent="0.3">
      <c r="N505" s="104"/>
    </row>
    <row r="506" spans="14:14" s="80" customFormat="1" x14ac:dyDescent="0.3">
      <c r="N506" s="104"/>
    </row>
    <row r="507" spans="14:14" s="80" customFormat="1" x14ac:dyDescent="0.3">
      <c r="N507" s="104"/>
    </row>
    <row r="508" spans="14:14" s="80" customFormat="1" x14ac:dyDescent="0.3">
      <c r="N508" s="104"/>
    </row>
    <row r="509" spans="14:14" s="80" customFormat="1" x14ac:dyDescent="0.3">
      <c r="N509" s="104"/>
    </row>
    <row r="510" spans="14:14" s="80" customFormat="1" x14ac:dyDescent="0.3">
      <c r="N510" s="104"/>
    </row>
    <row r="511" spans="14:14" s="80" customFormat="1" x14ac:dyDescent="0.3">
      <c r="N511" s="104"/>
    </row>
    <row r="512" spans="14:14" s="80" customFormat="1" x14ac:dyDescent="0.3">
      <c r="N512" s="104"/>
    </row>
    <row r="513" spans="14:14" s="80" customFormat="1" x14ac:dyDescent="0.3">
      <c r="N513" s="104"/>
    </row>
    <row r="514" spans="14:14" s="80" customFormat="1" x14ac:dyDescent="0.3">
      <c r="N514" s="104"/>
    </row>
    <row r="515" spans="14:14" s="80" customFormat="1" x14ac:dyDescent="0.3">
      <c r="N515" s="104"/>
    </row>
    <row r="516" spans="14:14" s="80" customFormat="1" x14ac:dyDescent="0.3">
      <c r="N516" s="104"/>
    </row>
    <row r="517" spans="14:14" s="80" customFormat="1" x14ac:dyDescent="0.3">
      <c r="N517" s="104"/>
    </row>
    <row r="518" spans="14:14" s="80" customFormat="1" x14ac:dyDescent="0.3">
      <c r="N518" s="104"/>
    </row>
    <row r="519" spans="14:14" s="80" customFormat="1" x14ac:dyDescent="0.3">
      <c r="N519" s="104"/>
    </row>
    <row r="520" spans="14:14" s="80" customFormat="1" x14ac:dyDescent="0.3">
      <c r="N520" s="104"/>
    </row>
    <row r="521" spans="14:14" s="80" customFormat="1" x14ac:dyDescent="0.3">
      <c r="N521" s="104"/>
    </row>
    <row r="522" spans="14:14" s="80" customFormat="1" x14ac:dyDescent="0.3">
      <c r="N522" s="104"/>
    </row>
    <row r="523" spans="14:14" s="80" customFormat="1" x14ac:dyDescent="0.3">
      <c r="N523" s="104"/>
    </row>
    <row r="524" spans="14:14" s="80" customFormat="1" x14ac:dyDescent="0.3">
      <c r="N524" s="104"/>
    </row>
    <row r="525" spans="14:14" s="80" customFormat="1" x14ac:dyDescent="0.3">
      <c r="N525" s="104"/>
    </row>
    <row r="526" spans="14:14" s="80" customFormat="1" x14ac:dyDescent="0.3">
      <c r="N526" s="104"/>
    </row>
    <row r="527" spans="14:14" s="80" customFormat="1" x14ac:dyDescent="0.3">
      <c r="N527" s="104"/>
    </row>
    <row r="528" spans="14:14" s="80" customFormat="1" x14ac:dyDescent="0.3">
      <c r="N528" s="104"/>
    </row>
    <row r="529" spans="14:14" s="80" customFormat="1" x14ac:dyDescent="0.3">
      <c r="N529" s="104"/>
    </row>
    <row r="530" spans="14:14" s="80" customFormat="1" x14ac:dyDescent="0.3">
      <c r="N530" s="104"/>
    </row>
    <row r="531" spans="14:14" s="80" customFormat="1" x14ac:dyDescent="0.3">
      <c r="N531" s="104"/>
    </row>
    <row r="532" spans="14:14" s="80" customFormat="1" x14ac:dyDescent="0.3">
      <c r="N532" s="104"/>
    </row>
    <row r="533" spans="14:14" s="80" customFormat="1" x14ac:dyDescent="0.3">
      <c r="N533" s="104"/>
    </row>
    <row r="534" spans="14:14" s="80" customFormat="1" x14ac:dyDescent="0.3">
      <c r="N534" s="104"/>
    </row>
    <row r="535" spans="14:14" s="80" customFormat="1" x14ac:dyDescent="0.3">
      <c r="N535" s="104"/>
    </row>
    <row r="536" spans="14:14" s="80" customFormat="1" x14ac:dyDescent="0.3">
      <c r="N536" s="104"/>
    </row>
    <row r="537" spans="14:14" s="80" customFormat="1" x14ac:dyDescent="0.3">
      <c r="N537" s="104"/>
    </row>
    <row r="538" spans="14:14" s="80" customFormat="1" x14ac:dyDescent="0.3">
      <c r="N538" s="104"/>
    </row>
    <row r="539" spans="14:14" s="80" customFormat="1" x14ac:dyDescent="0.3">
      <c r="N539" s="104"/>
    </row>
    <row r="540" spans="14:14" s="80" customFormat="1" x14ac:dyDescent="0.3">
      <c r="N540" s="104"/>
    </row>
    <row r="541" spans="14:14" s="80" customFormat="1" x14ac:dyDescent="0.3">
      <c r="N541" s="104"/>
    </row>
    <row r="542" spans="14:14" s="80" customFormat="1" x14ac:dyDescent="0.3">
      <c r="N542" s="104"/>
    </row>
    <row r="543" spans="14:14" s="80" customFormat="1" x14ac:dyDescent="0.3">
      <c r="N543" s="104"/>
    </row>
    <row r="544" spans="14:14" s="80" customFormat="1" x14ac:dyDescent="0.3">
      <c r="N544" s="104"/>
    </row>
    <row r="545" spans="14:14" s="80" customFormat="1" x14ac:dyDescent="0.3">
      <c r="N545" s="104"/>
    </row>
    <row r="546" spans="14:14" s="80" customFormat="1" x14ac:dyDescent="0.3">
      <c r="N546" s="104"/>
    </row>
    <row r="547" spans="14:14" s="80" customFormat="1" x14ac:dyDescent="0.3">
      <c r="N547" s="104"/>
    </row>
    <row r="548" spans="14:14" s="80" customFormat="1" x14ac:dyDescent="0.3">
      <c r="N548" s="104"/>
    </row>
    <row r="549" spans="14:14" s="80" customFormat="1" x14ac:dyDescent="0.3">
      <c r="N549" s="104"/>
    </row>
    <row r="550" spans="14:14" s="80" customFormat="1" x14ac:dyDescent="0.3">
      <c r="N550" s="104"/>
    </row>
    <row r="551" spans="14:14" s="80" customFormat="1" x14ac:dyDescent="0.3">
      <c r="N551" s="104"/>
    </row>
    <row r="552" spans="14:14" s="80" customFormat="1" x14ac:dyDescent="0.3">
      <c r="N552" s="104"/>
    </row>
    <row r="553" spans="14:14" s="80" customFormat="1" x14ac:dyDescent="0.3">
      <c r="N553" s="104"/>
    </row>
    <row r="554" spans="14:14" s="80" customFormat="1" x14ac:dyDescent="0.3">
      <c r="N554" s="104"/>
    </row>
    <row r="555" spans="14:14" s="80" customFormat="1" x14ac:dyDescent="0.3">
      <c r="N555" s="104"/>
    </row>
    <row r="556" spans="14:14" s="80" customFormat="1" x14ac:dyDescent="0.3">
      <c r="N556" s="104"/>
    </row>
    <row r="557" spans="14:14" s="80" customFormat="1" x14ac:dyDescent="0.3">
      <c r="N557" s="104"/>
    </row>
    <row r="558" spans="14:14" s="80" customFormat="1" x14ac:dyDescent="0.3">
      <c r="N558" s="104"/>
    </row>
    <row r="559" spans="14:14" s="80" customFormat="1" x14ac:dyDescent="0.3">
      <c r="N559" s="104"/>
    </row>
    <row r="560" spans="14:14" s="80" customFormat="1" x14ac:dyDescent="0.3">
      <c r="N560" s="104"/>
    </row>
    <row r="561" spans="14:14" s="80" customFormat="1" x14ac:dyDescent="0.3">
      <c r="N561" s="104"/>
    </row>
    <row r="562" spans="14:14" s="80" customFormat="1" x14ac:dyDescent="0.3">
      <c r="N562" s="104"/>
    </row>
    <row r="563" spans="14:14" s="80" customFormat="1" x14ac:dyDescent="0.3">
      <c r="N563" s="104"/>
    </row>
    <row r="564" spans="14:14" s="80" customFormat="1" x14ac:dyDescent="0.3">
      <c r="N564" s="104"/>
    </row>
    <row r="565" spans="14:14" s="80" customFormat="1" x14ac:dyDescent="0.3">
      <c r="N565" s="104"/>
    </row>
    <row r="566" spans="14:14" s="80" customFormat="1" x14ac:dyDescent="0.3">
      <c r="N566" s="104"/>
    </row>
    <row r="567" spans="14:14" s="80" customFormat="1" x14ac:dyDescent="0.3">
      <c r="N567" s="104"/>
    </row>
    <row r="568" spans="14:14" s="80" customFormat="1" x14ac:dyDescent="0.3">
      <c r="N568" s="104"/>
    </row>
    <row r="569" spans="14:14" s="80" customFormat="1" x14ac:dyDescent="0.3">
      <c r="N569" s="104"/>
    </row>
    <row r="570" spans="14:14" s="80" customFormat="1" x14ac:dyDescent="0.3">
      <c r="N570" s="104"/>
    </row>
    <row r="571" spans="14:14" s="80" customFormat="1" x14ac:dyDescent="0.3">
      <c r="N571" s="104"/>
    </row>
    <row r="572" spans="14:14" s="80" customFormat="1" x14ac:dyDescent="0.3">
      <c r="N572" s="104"/>
    </row>
    <row r="573" spans="14:14" s="80" customFormat="1" x14ac:dyDescent="0.3">
      <c r="N573" s="104"/>
    </row>
    <row r="574" spans="14:14" s="80" customFormat="1" x14ac:dyDescent="0.3">
      <c r="N574" s="104"/>
    </row>
    <row r="575" spans="14:14" s="80" customFormat="1" x14ac:dyDescent="0.3">
      <c r="N575" s="104"/>
    </row>
    <row r="576" spans="14:14" s="80" customFormat="1" x14ac:dyDescent="0.3">
      <c r="N576" s="104"/>
    </row>
    <row r="577" spans="14:14" s="80" customFormat="1" x14ac:dyDescent="0.3">
      <c r="N577" s="104"/>
    </row>
    <row r="578" spans="14:14" s="80" customFormat="1" x14ac:dyDescent="0.3">
      <c r="N578" s="104"/>
    </row>
    <row r="579" spans="14:14" s="80" customFormat="1" x14ac:dyDescent="0.3">
      <c r="N579" s="104"/>
    </row>
    <row r="580" spans="14:14" s="80" customFormat="1" x14ac:dyDescent="0.3">
      <c r="N580" s="104"/>
    </row>
    <row r="581" spans="14:14" s="80" customFormat="1" x14ac:dyDescent="0.3">
      <c r="N581" s="104"/>
    </row>
    <row r="582" spans="14:14" s="80" customFormat="1" x14ac:dyDescent="0.3">
      <c r="N582" s="104"/>
    </row>
    <row r="583" spans="14:14" s="80" customFormat="1" x14ac:dyDescent="0.3">
      <c r="N583" s="104"/>
    </row>
    <row r="584" spans="14:14" s="80" customFormat="1" x14ac:dyDescent="0.3">
      <c r="N584" s="104"/>
    </row>
    <row r="585" spans="14:14" s="80" customFormat="1" x14ac:dyDescent="0.3">
      <c r="N585" s="104"/>
    </row>
    <row r="586" spans="14:14" s="80" customFormat="1" x14ac:dyDescent="0.3">
      <c r="N586" s="104"/>
    </row>
    <row r="587" spans="14:14" s="80" customFormat="1" x14ac:dyDescent="0.3">
      <c r="N587" s="104"/>
    </row>
    <row r="588" spans="14:14" s="80" customFormat="1" x14ac:dyDescent="0.3">
      <c r="N588" s="104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635"/>
  <sheetViews>
    <sheetView topLeftCell="H61" zoomScaleNormal="100" workbookViewId="0">
      <selection activeCell="D7" sqref="D7:L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104.5546875" style="53" customWidth="1"/>
    <col min="4" max="9" width="10.6640625" style="53" customWidth="1"/>
    <col min="10" max="10" width="12.5546875" style="53" customWidth="1"/>
    <col min="11" max="12" width="10.6640625" style="53" customWidth="1"/>
    <col min="13" max="13" width="9.109375" style="138" customWidth="1"/>
    <col min="14" max="118" width="9.109375" style="80"/>
    <col min="119" max="16384" width="9.109375" style="53"/>
  </cols>
  <sheetData>
    <row r="1" spans="2:21" s="80" customFormat="1" ht="15.75" thickBot="1" x14ac:dyDescent="0.3">
      <c r="M1" s="138"/>
    </row>
    <row r="2" spans="2:21" ht="22.2" customHeight="1" thickTop="1" thickBot="1" x14ac:dyDescent="0.35">
      <c r="B2" s="267" t="s">
        <v>347</v>
      </c>
      <c r="C2" s="268"/>
      <c r="D2" s="297"/>
      <c r="E2" s="297"/>
      <c r="F2" s="297"/>
      <c r="G2" s="297"/>
      <c r="H2" s="297"/>
      <c r="I2" s="297"/>
      <c r="J2" s="297"/>
      <c r="K2" s="297"/>
      <c r="L2" s="298"/>
    </row>
    <row r="3" spans="2:21" ht="22.2" customHeight="1" thickTop="1" thickBot="1" x14ac:dyDescent="0.35">
      <c r="B3" s="300" t="s">
        <v>330</v>
      </c>
      <c r="C3" s="303" t="s">
        <v>332</v>
      </c>
      <c r="D3" s="275" t="s">
        <v>82</v>
      </c>
      <c r="E3" s="272"/>
      <c r="F3" s="272"/>
      <c r="G3" s="272"/>
      <c r="H3" s="272"/>
      <c r="I3" s="272"/>
      <c r="J3" s="272"/>
      <c r="K3" s="272"/>
      <c r="L3" s="273"/>
    </row>
    <row r="4" spans="2:21" ht="22.2" customHeight="1" thickTop="1" thickBot="1" x14ac:dyDescent="0.35">
      <c r="B4" s="301"/>
      <c r="C4" s="304"/>
      <c r="D4" s="275" t="s">
        <v>83</v>
      </c>
      <c r="E4" s="306"/>
      <c r="F4" s="306"/>
      <c r="G4" s="306"/>
      <c r="H4" s="306"/>
      <c r="I4" s="306"/>
      <c r="J4" s="306"/>
      <c r="K4" s="293" t="s">
        <v>68</v>
      </c>
      <c r="L4" s="307"/>
    </row>
    <row r="5" spans="2:21" ht="22.2" customHeight="1" thickTop="1" thickBot="1" x14ac:dyDescent="0.35">
      <c r="B5" s="301"/>
      <c r="C5" s="304"/>
      <c r="D5" s="291" t="s">
        <v>72</v>
      </c>
      <c r="E5" s="310"/>
      <c r="F5" s="311" t="s">
        <v>307</v>
      </c>
      <c r="G5" s="310"/>
      <c r="H5" s="311" t="s">
        <v>308</v>
      </c>
      <c r="I5" s="310"/>
      <c r="J5" s="159" t="s">
        <v>75</v>
      </c>
      <c r="K5" s="308"/>
      <c r="L5" s="309"/>
    </row>
    <row r="6" spans="2:21" ht="22.2" customHeight="1" thickTop="1" thickBot="1" x14ac:dyDescent="0.35">
      <c r="B6" s="302"/>
      <c r="C6" s="305"/>
      <c r="D6" s="139" t="s">
        <v>3</v>
      </c>
      <c r="E6" s="82" t="s">
        <v>4</v>
      </c>
      <c r="F6" s="84" t="s">
        <v>3</v>
      </c>
      <c r="G6" s="82" t="s">
        <v>4</v>
      </c>
      <c r="H6" s="84" t="s">
        <v>3</v>
      </c>
      <c r="I6" s="82" t="s">
        <v>4</v>
      </c>
      <c r="J6" s="160" t="s">
        <v>3</v>
      </c>
      <c r="K6" s="139" t="s">
        <v>3</v>
      </c>
      <c r="L6" s="140" t="s">
        <v>4</v>
      </c>
    </row>
    <row r="7" spans="2:21" ht="22.2" customHeight="1" thickTop="1" thickBot="1" x14ac:dyDescent="0.35">
      <c r="B7" s="161" t="s">
        <v>5</v>
      </c>
      <c r="C7" s="162" t="s">
        <v>6</v>
      </c>
      <c r="D7" s="163">
        <v>561</v>
      </c>
      <c r="E7" s="164">
        <v>7.753973738769869E-2</v>
      </c>
      <c r="F7" s="91">
        <v>306</v>
      </c>
      <c r="G7" s="164">
        <v>3.1851774747579886E-2</v>
      </c>
      <c r="H7" s="91">
        <v>27</v>
      </c>
      <c r="I7" s="164">
        <v>4.2789223454833596E-2</v>
      </c>
      <c r="J7" s="87">
        <v>0</v>
      </c>
      <c r="K7" s="163">
        <v>894</v>
      </c>
      <c r="L7" s="165">
        <v>5.1164654037658103E-2</v>
      </c>
      <c r="M7" s="93"/>
      <c r="N7" s="104"/>
      <c r="O7" s="104"/>
      <c r="P7" s="104"/>
      <c r="Q7" s="104"/>
      <c r="R7" s="104"/>
      <c r="S7" s="104"/>
      <c r="T7" s="104"/>
      <c r="U7" s="104"/>
    </row>
    <row r="8" spans="2:21" ht="22.2" customHeight="1" thickTop="1" thickBot="1" x14ac:dyDescent="0.3">
      <c r="B8" s="94" t="s">
        <v>7</v>
      </c>
      <c r="C8" s="166" t="s">
        <v>8</v>
      </c>
      <c r="D8" s="163">
        <v>3898</v>
      </c>
      <c r="E8" s="164">
        <v>0.53876986869384935</v>
      </c>
      <c r="F8" s="91">
        <v>3305</v>
      </c>
      <c r="G8" s="164">
        <v>0.34401998542729262</v>
      </c>
      <c r="H8" s="91">
        <v>140</v>
      </c>
      <c r="I8" s="164">
        <v>0.22187004754358164</v>
      </c>
      <c r="J8" s="87">
        <v>0</v>
      </c>
      <c r="K8" s="163">
        <v>7343</v>
      </c>
      <c r="L8" s="165">
        <v>0.42024838321982483</v>
      </c>
      <c r="M8" s="104"/>
      <c r="N8" s="104"/>
      <c r="O8" s="104"/>
      <c r="P8" s="104"/>
      <c r="Q8" s="104"/>
      <c r="R8" s="104"/>
      <c r="S8" s="104"/>
      <c r="T8" s="104"/>
      <c r="U8" s="104"/>
    </row>
    <row r="9" spans="2:21" ht="22.2" customHeight="1" thickTop="1" x14ac:dyDescent="0.25">
      <c r="B9" s="105">
        <v>10</v>
      </c>
      <c r="C9" s="167" t="s">
        <v>9</v>
      </c>
      <c r="D9" s="144">
        <v>446</v>
      </c>
      <c r="E9" s="110">
        <v>6.1644782308223914E-2</v>
      </c>
      <c r="F9" s="111">
        <v>249</v>
      </c>
      <c r="G9" s="110">
        <v>2.591860102008952E-2</v>
      </c>
      <c r="H9" s="111">
        <v>9</v>
      </c>
      <c r="I9" s="110">
        <v>1.4263074484944533E-2</v>
      </c>
      <c r="J9" s="107">
        <v>0</v>
      </c>
      <c r="K9" s="147">
        <v>704</v>
      </c>
      <c r="L9" s="148">
        <v>4.0290734275739711E-2</v>
      </c>
      <c r="M9" s="93"/>
      <c r="N9" s="104"/>
      <c r="O9" s="104"/>
      <c r="P9" s="104"/>
      <c r="Q9" s="104"/>
      <c r="R9" s="104"/>
      <c r="S9" s="104"/>
      <c r="T9" s="104"/>
      <c r="U9" s="104"/>
    </row>
    <row r="10" spans="2:21" ht="22.2" customHeight="1" x14ac:dyDescent="0.25">
      <c r="B10" s="105">
        <v>11</v>
      </c>
      <c r="C10" s="167" t="s">
        <v>10</v>
      </c>
      <c r="D10" s="144">
        <v>2934</v>
      </c>
      <c r="E10" s="110">
        <v>0.40552868002764342</v>
      </c>
      <c r="F10" s="111">
        <v>2584</v>
      </c>
      <c r="G10" s="110">
        <v>0.26897054231289685</v>
      </c>
      <c r="H10" s="111">
        <v>122</v>
      </c>
      <c r="I10" s="110">
        <v>0.19334389857369255</v>
      </c>
      <c r="J10" s="107">
        <v>0</v>
      </c>
      <c r="K10" s="147">
        <v>5640</v>
      </c>
      <c r="L10" s="148">
        <v>0.3227837234590511</v>
      </c>
      <c r="M10" s="93"/>
      <c r="N10" s="104"/>
      <c r="O10" s="104"/>
      <c r="P10" s="104"/>
      <c r="Q10" s="104"/>
      <c r="R10" s="104"/>
      <c r="S10" s="104"/>
      <c r="T10" s="104"/>
      <c r="U10" s="104"/>
    </row>
    <row r="11" spans="2:21" ht="22.2" customHeight="1" x14ac:dyDescent="0.25">
      <c r="B11" s="105">
        <v>12</v>
      </c>
      <c r="C11" s="167" t="s">
        <v>11</v>
      </c>
      <c r="D11" s="144">
        <v>398</v>
      </c>
      <c r="E11" s="110">
        <v>5.5010366275051834E-2</v>
      </c>
      <c r="F11" s="111">
        <v>392</v>
      </c>
      <c r="G11" s="110">
        <v>4.0803580722389925E-2</v>
      </c>
      <c r="H11" s="111">
        <v>9</v>
      </c>
      <c r="I11" s="110">
        <v>1.4263074484944533E-2</v>
      </c>
      <c r="J11" s="107">
        <v>0</v>
      </c>
      <c r="K11" s="147">
        <v>799</v>
      </c>
      <c r="L11" s="148">
        <v>4.572769415669891E-2</v>
      </c>
      <c r="M11" s="93"/>
      <c r="N11" s="104"/>
      <c r="O11" s="104"/>
      <c r="P11" s="104"/>
      <c r="Q11" s="104"/>
      <c r="R11" s="104"/>
      <c r="S11" s="104"/>
      <c r="T11" s="104"/>
      <c r="U11" s="104"/>
    </row>
    <row r="12" spans="2:21" ht="22.2" customHeight="1" x14ac:dyDescent="0.25">
      <c r="B12" s="105">
        <v>13</v>
      </c>
      <c r="C12" s="167" t="s">
        <v>12</v>
      </c>
      <c r="D12" s="144">
        <v>9</v>
      </c>
      <c r="E12" s="110">
        <v>1.2439530062197651E-3</v>
      </c>
      <c r="F12" s="111">
        <v>8</v>
      </c>
      <c r="G12" s="110">
        <v>8.327261371916311E-4</v>
      </c>
      <c r="H12" s="111">
        <v>0</v>
      </c>
      <c r="I12" s="110">
        <v>0</v>
      </c>
      <c r="J12" s="107">
        <v>0</v>
      </c>
      <c r="K12" s="147">
        <v>17</v>
      </c>
      <c r="L12" s="148">
        <v>9.7292966290848742E-4</v>
      </c>
      <c r="M12" s="93"/>
      <c r="N12" s="104"/>
      <c r="O12" s="104"/>
      <c r="P12" s="104"/>
      <c r="Q12" s="104"/>
      <c r="R12" s="104"/>
      <c r="S12" s="104"/>
      <c r="T12" s="104"/>
      <c r="U12" s="104"/>
    </row>
    <row r="13" spans="2:21" ht="22.2" customHeight="1" thickBot="1" x14ac:dyDescent="0.3">
      <c r="B13" s="105">
        <v>19</v>
      </c>
      <c r="C13" s="167" t="s">
        <v>13</v>
      </c>
      <c r="D13" s="144">
        <v>111</v>
      </c>
      <c r="E13" s="110">
        <v>1.5342087076710436E-2</v>
      </c>
      <c r="F13" s="111">
        <v>72</v>
      </c>
      <c r="G13" s="110">
        <v>7.4945352347246799E-3</v>
      </c>
      <c r="H13" s="111">
        <v>0</v>
      </c>
      <c r="I13" s="110">
        <v>0</v>
      </c>
      <c r="J13" s="107">
        <v>0</v>
      </c>
      <c r="K13" s="147">
        <v>183</v>
      </c>
      <c r="L13" s="148">
        <v>1.0473301665426659E-2</v>
      </c>
      <c r="M13" s="93"/>
      <c r="N13" s="104"/>
      <c r="O13" s="104"/>
      <c r="P13" s="104"/>
      <c r="Q13" s="104"/>
      <c r="R13" s="104"/>
      <c r="S13" s="104"/>
      <c r="T13" s="104"/>
      <c r="U13" s="104"/>
    </row>
    <row r="14" spans="2:21" ht="22.2" customHeight="1" thickTop="1" thickBot="1" x14ac:dyDescent="0.3">
      <c r="B14" s="113">
        <v>2</v>
      </c>
      <c r="C14" s="168" t="s">
        <v>14</v>
      </c>
      <c r="D14" s="163">
        <v>161</v>
      </c>
      <c r="E14" s="164">
        <v>2.2252937111264685E-2</v>
      </c>
      <c r="F14" s="91">
        <v>671</v>
      </c>
      <c r="G14" s="164">
        <v>6.9844904756948059E-2</v>
      </c>
      <c r="H14" s="91">
        <v>117</v>
      </c>
      <c r="I14" s="164">
        <v>0.18541996830427893</v>
      </c>
      <c r="J14" s="87">
        <v>0</v>
      </c>
      <c r="K14" s="163">
        <v>949</v>
      </c>
      <c r="L14" s="165">
        <v>5.4312367652950271E-2</v>
      </c>
      <c r="M14" s="104"/>
      <c r="N14" s="104"/>
      <c r="O14" s="104"/>
      <c r="P14" s="104"/>
      <c r="Q14" s="104"/>
      <c r="R14" s="104"/>
      <c r="S14" s="104"/>
      <c r="T14" s="104"/>
      <c r="U14" s="104"/>
    </row>
    <row r="15" spans="2:21" ht="22.2" customHeight="1" thickTop="1" x14ac:dyDescent="0.25">
      <c r="B15" s="105">
        <v>20</v>
      </c>
      <c r="C15" s="167" t="s">
        <v>15</v>
      </c>
      <c r="D15" s="144">
        <v>68</v>
      </c>
      <c r="E15" s="110">
        <v>9.3987560469937798E-3</v>
      </c>
      <c r="F15" s="111">
        <v>321</v>
      </c>
      <c r="G15" s="110">
        <v>3.3413136254814201E-2</v>
      </c>
      <c r="H15" s="111">
        <v>54</v>
      </c>
      <c r="I15" s="110">
        <v>8.5578446909667191E-2</v>
      </c>
      <c r="J15" s="107">
        <v>0</v>
      </c>
      <c r="K15" s="147">
        <v>443</v>
      </c>
      <c r="L15" s="148">
        <v>2.5353402392262348E-2</v>
      </c>
      <c r="M15" s="93"/>
      <c r="N15" s="104"/>
      <c r="O15" s="104"/>
      <c r="P15" s="104"/>
      <c r="Q15" s="104"/>
      <c r="R15" s="104"/>
      <c r="S15" s="104"/>
      <c r="T15" s="104"/>
      <c r="U15" s="104"/>
    </row>
    <row r="16" spans="2:21" ht="22.2" customHeight="1" x14ac:dyDescent="0.3">
      <c r="B16" s="105">
        <v>21</v>
      </c>
      <c r="C16" s="167" t="s">
        <v>16</v>
      </c>
      <c r="D16" s="144">
        <v>74</v>
      </c>
      <c r="E16" s="110">
        <v>1.022805805114029E-2</v>
      </c>
      <c r="F16" s="111">
        <v>314</v>
      </c>
      <c r="G16" s="110">
        <v>3.2684500884771518E-2</v>
      </c>
      <c r="H16" s="111">
        <v>55</v>
      </c>
      <c r="I16" s="110">
        <v>8.7163232963549928E-2</v>
      </c>
      <c r="J16" s="107">
        <v>0</v>
      </c>
      <c r="K16" s="147">
        <v>443</v>
      </c>
      <c r="L16" s="148">
        <v>2.5353402392262348E-2</v>
      </c>
      <c r="M16" s="93"/>
      <c r="N16" s="104"/>
      <c r="O16" s="104"/>
      <c r="P16" s="104"/>
      <c r="Q16" s="104"/>
      <c r="R16" s="104"/>
      <c r="S16" s="104"/>
      <c r="T16" s="104"/>
      <c r="U16" s="104"/>
    </row>
    <row r="17" spans="2:21" ht="22.2" customHeight="1" x14ac:dyDescent="0.25">
      <c r="B17" s="105">
        <v>22</v>
      </c>
      <c r="C17" s="167" t="s">
        <v>17</v>
      </c>
      <c r="D17" s="144">
        <v>4</v>
      </c>
      <c r="E17" s="110">
        <v>5.5286800276434006E-4</v>
      </c>
      <c r="F17" s="111">
        <v>10</v>
      </c>
      <c r="G17" s="110">
        <v>1.0409076714895389E-3</v>
      </c>
      <c r="H17" s="111">
        <v>3</v>
      </c>
      <c r="I17" s="110">
        <v>4.7543581616481777E-3</v>
      </c>
      <c r="J17" s="107">
        <v>0</v>
      </c>
      <c r="K17" s="147">
        <v>17</v>
      </c>
      <c r="L17" s="148">
        <v>9.7292966290848742E-4</v>
      </c>
      <c r="M17" s="93"/>
      <c r="N17" s="104"/>
      <c r="O17" s="104"/>
      <c r="P17" s="104"/>
      <c r="Q17" s="104"/>
      <c r="R17" s="104"/>
      <c r="S17" s="104"/>
      <c r="T17" s="104"/>
      <c r="U17" s="104"/>
    </row>
    <row r="18" spans="2:21" ht="22.2" customHeight="1" thickBot="1" x14ac:dyDescent="0.3">
      <c r="B18" s="105">
        <v>29</v>
      </c>
      <c r="C18" s="167" t="s">
        <v>18</v>
      </c>
      <c r="D18" s="144">
        <v>15</v>
      </c>
      <c r="E18" s="110">
        <v>2.0732550103662751E-3</v>
      </c>
      <c r="F18" s="111">
        <v>26</v>
      </c>
      <c r="G18" s="110">
        <v>2.7063599458728013E-3</v>
      </c>
      <c r="H18" s="111">
        <v>5</v>
      </c>
      <c r="I18" s="110">
        <v>7.9239302694136295E-3</v>
      </c>
      <c r="J18" s="107">
        <v>0</v>
      </c>
      <c r="K18" s="147">
        <v>46</v>
      </c>
      <c r="L18" s="148">
        <v>2.6326332055170835E-3</v>
      </c>
      <c r="M18" s="93"/>
      <c r="N18" s="104"/>
      <c r="O18" s="104"/>
      <c r="P18" s="104"/>
      <c r="Q18" s="104"/>
      <c r="R18" s="104"/>
      <c r="S18" s="104"/>
      <c r="T18" s="104"/>
      <c r="U18" s="104"/>
    </row>
    <row r="19" spans="2:21" ht="22.2" customHeight="1" thickTop="1" thickBot="1" x14ac:dyDescent="0.3">
      <c r="B19" s="113">
        <v>3</v>
      </c>
      <c r="C19" s="168" t="s">
        <v>19</v>
      </c>
      <c r="D19" s="163">
        <v>1649</v>
      </c>
      <c r="E19" s="164">
        <v>0.22791983413959918</v>
      </c>
      <c r="F19" s="91">
        <v>3714</v>
      </c>
      <c r="G19" s="164">
        <v>0.38659310919121476</v>
      </c>
      <c r="H19" s="91">
        <v>225</v>
      </c>
      <c r="I19" s="164">
        <v>0.35657686212361334</v>
      </c>
      <c r="J19" s="87">
        <v>0</v>
      </c>
      <c r="K19" s="163">
        <v>5588</v>
      </c>
      <c r="L19" s="165">
        <v>0.31980770331368402</v>
      </c>
      <c r="M19" s="104"/>
      <c r="N19" s="104"/>
      <c r="O19" s="104"/>
      <c r="P19" s="104"/>
      <c r="Q19" s="104"/>
      <c r="R19" s="104"/>
      <c r="S19" s="104"/>
      <c r="T19" s="104"/>
      <c r="U19" s="104"/>
    </row>
    <row r="20" spans="2:21" ht="22.2" customHeight="1" thickTop="1" x14ac:dyDescent="0.25">
      <c r="B20" s="105">
        <v>30</v>
      </c>
      <c r="C20" s="167" t="s">
        <v>20</v>
      </c>
      <c r="D20" s="144">
        <v>765</v>
      </c>
      <c r="E20" s="110">
        <v>0.10573600552868002</v>
      </c>
      <c r="F20" s="111">
        <v>1746</v>
      </c>
      <c r="G20" s="110">
        <v>0.1817424794420735</v>
      </c>
      <c r="H20" s="111">
        <v>109</v>
      </c>
      <c r="I20" s="110">
        <v>0.17274167987321712</v>
      </c>
      <c r="J20" s="107">
        <v>0</v>
      </c>
      <c r="K20" s="147">
        <v>2620</v>
      </c>
      <c r="L20" s="148">
        <v>0.14994563040119041</v>
      </c>
      <c r="M20" s="93"/>
      <c r="N20" s="104"/>
      <c r="O20" s="104"/>
      <c r="P20" s="104"/>
      <c r="Q20" s="104"/>
      <c r="R20" s="104"/>
      <c r="S20" s="104"/>
      <c r="T20" s="104"/>
      <c r="U20" s="104"/>
    </row>
    <row r="21" spans="2:21" ht="22.2" customHeight="1" x14ac:dyDescent="0.3">
      <c r="B21" s="105">
        <v>31</v>
      </c>
      <c r="C21" s="167" t="s">
        <v>21</v>
      </c>
      <c r="D21" s="144">
        <v>61</v>
      </c>
      <c r="E21" s="110">
        <v>8.4312370421561859E-3</v>
      </c>
      <c r="F21" s="111">
        <v>102</v>
      </c>
      <c r="G21" s="110">
        <v>1.0617258249193297E-2</v>
      </c>
      <c r="H21" s="111">
        <v>10</v>
      </c>
      <c r="I21" s="110">
        <v>1.5847860538827259E-2</v>
      </c>
      <c r="J21" s="107">
        <v>0</v>
      </c>
      <c r="K21" s="147">
        <v>173</v>
      </c>
      <c r="L21" s="148">
        <v>9.9009900990099011E-3</v>
      </c>
      <c r="M21" s="93"/>
      <c r="N21" s="104"/>
      <c r="O21" s="104"/>
      <c r="P21" s="104"/>
      <c r="Q21" s="104"/>
      <c r="R21" s="104"/>
      <c r="S21" s="104"/>
      <c r="T21" s="104"/>
      <c r="U21" s="104"/>
    </row>
    <row r="22" spans="2:21" ht="22.2" customHeight="1" x14ac:dyDescent="0.3">
      <c r="B22" s="105">
        <v>32</v>
      </c>
      <c r="C22" s="167" t="s">
        <v>22</v>
      </c>
      <c r="D22" s="144">
        <v>666</v>
      </c>
      <c r="E22" s="110">
        <v>9.2052522460262617E-2</v>
      </c>
      <c r="F22" s="111">
        <v>1438</v>
      </c>
      <c r="G22" s="110">
        <v>0.1496825231601957</v>
      </c>
      <c r="H22" s="111">
        <v>83</v>
      </c>
      <c r="I22" s="110">
        <v>0.13153724247226625</v>
      </c>
      <c r="J22" s="107">
        <v>0</v>
      </c>
      <c r="K22" s="147">
        <v>2187</v>
      </c>
      <c r="L22" s="148">
        <v>0.12516453957534482</v>
      </c>
      <c r="M22" s="93"/>
      <c r="N22" s="104"/>
      <c r="O22" s="104"/>
      <c r="P22" s="104"/>
      <c r="Q22" s="104"/>
      <c r="R22" s="104"/>
      <c r="S22" s="104"/>
      <c r="T22" s="104"/>
      <c r="U22" s="104"/>
    </row>
    <row r="23" spans="2:21" ht="22.2" customHeight="1" thickBot="1" x14ac:dyDescent="0.35">
      <c r="B23" s="105">
        <v>39</v>
      </c>
      <c r="C23" s="167" t="s">
        <v>23</v>
      </c>
      <c r="D23" s="144">
        <v>157</v>
      </c>
      <c r="E23" s="110">
        <v>2.1700069108500347E-2</v>
      </c>
      <c r="F23" s="111">
        <v>428</v>
      </c>
      <c r="G23" s="110">
        <v>4.4550848339752265E-2</v>
      </c>
      <c r="H23" s="111">
        <v>23</v>
      </c>
      <c r="I23" s="110">
        <v>3.6450079239302692E-2</v>
      </c>
      <c r="J23" s="107">
        <v>0</v>
      </c>
      <c r="K23" s="147">
        <v>608</v>
      </c>
      <c r="L23" s="148">
        <v>3.4796543238138841E-2</v>
      </c>
      <c r="M23" s="93"/>
      <c r="N23" s="104"/>
      <c r="O23" s="104"/>
      <c r="P23" s="104"/>
      <c r="Q23" s="104"/>
      <c r="R23" s="104"/>
      <c r="S23" s="104"/>
      <c r="T23" s="104"/>
      <c r="U23" s="104"/>
    </row>
    <row r="24" spans="2:21" ht="22.2" customHeight="1" thickTop="1" thickBot="1" x14ac:dyDescent="0.35">
      <c r="B24" s="113">
        <v>4</v>
      </c>
      <c r="C24" s="168" t="s">
        <v>24</v>
      </c>
      <c r="D24" s="163">
        <v>1</v>
      </c>
      <c r="E24" s="164">
        <v>1.3821700069108501E-4</v>
      </c>
      <c r="F24" s="91">
        <v>2</v>
      </c>
      <c r="G24" s="164">
        <v>2.0818153429790777E-4</v>
      </c>
      <c r="H24" s="91">
        <v>0</v>
      </c>
      <c r="I24" s="164">
        <v>0</v>
      </c>
      <c r="J24" s="87">
        <v>0</v>
      </c>
      <c r="K24" s="163">
        <v>3</v>
      </c>
      <c r="L24" s="165">
        <v>1.7169346992502717E-4</v>
      </c>
      <c r="M24" s="104"/>
      <c r="N24" s="104"/>
      <c r="O24" s="104"/>
      <c r="P24" s="104"/>
      <c r="Q24" s="104"/>
      <c r="R24" s="104"/>
      <c r="S24" s="104"/>
      <c r="T24" s="104"/>
      <c r="U24" s="104"/>
    </row>
    <row r="25" spans="2:21" ht="22.2" customHeight="1" thickTop="1" x14ac:dyDescent="0.3">
      <c r="B25" s="105">
        <v>40</v>
      </c>
      <c r="C25" s="167" t="s">
        <v>25</v>
      </c>
      <c r="D25" s="144">
        <v>0</v>
      </c>
      <c r="E25" s="110">
        <v>0</v>
      </c>
      <c r="F25" s="111">
        <v>2</v>
      </c>
      <c r="G25" s="110">
        <v>2.0818153429790777E-4</v>
      </c>
      <c r="H25" s="111">
        <v>0</v>
      </c>
      <c r="I25" s="110">
        <v>0</v>
      </c>
      <c r="J25" s="107">
        <v>0</v>
      </c>
      <c r="K25" s="147">
        <v>2</v>
      </c>
      <c r="L25" s="148">
        <v>1.1446231328335145E-4</v>
      </c>
      <c r="M25" s="93"/>
      <c r="N25" s="104"/>
      <c r="O25" s="104"/>
      <c r="P25" s="104"/>
      <c r="Q25" s="104"/>
      <c r="R25" s="104"/>
      <c r="S25" s="104"/>
      <c r="T25" s="104"/>
      <c r="U25" s="104"/>
    </row>
    <row r="26" spans="2:21" ht="22.2" customHeight="1" thickBot="1" x14ac:dyDescent="0.35">
      <c r="B26" s="105">
        <v>41</v>
      </c>
      <c r="C26" s="167" t="s">
        <v>26</v>
      </c>
      <c r="D26" s="144">
        <v>1</v>
      </c>
      <c r="E26" s="110">
        <v>1.3821700069108501E-4</v>
      </c>
      <c r="F26" s="111">
        <v>0</v>
      </c>
      <c r="G26" s="110">
        <v>0</v>
      </c>
      <c r="H26" s="111">
        <v>0</v>
      </c>
      <c r="I26" s="110">
        <v>0</v>
      </c>
      <c r="J26" s="107">
        <v>0</v>
      </c>
      <c r="K26" s="147">
        <v>1</v>
      </c>
      <c r="L26" s="148">
        <v>5.7231156641675726E-5</v>
      </c>
      <c r="M26" s="93"/>
      <c r="N26" s="104"/>
      <c r="O26" s="104"/>
      <c r="P26" s="104"/>
      <c r="Q26" s="104"/>
      <c r="R26" s="104"/>
      <c r="S26" s="104"/>
      <c r="T26" s="104"/>
      <c r="U26" s="104"/>
    </row>
    <row r="27" spans="2:21" ht="22.2" customHeight="1" thickTop="1" thickBot="1" x14ac:dyDescent="0.35">
      <c r="B27" s="113">
        <v>5</v>
      </c>
      <c r="C27" s="168" t="s">
        <v>27</v>
      </c>
      <c r="D27" s="163">
        <v>252</v>
      </c>
      <c r="E27" s="164">
        <v>3.4830684174153421E-2</v>
      </c>
      <c r="F27" s="91">
        <v>686</v>
      </c>
      <c r="G27" s="164">
        <v>7.1406266264182366E-2</v>
      </c>
      <c r="H27" s="91">
        <v>30</v>
      </c>
      <c r="I27" s="164">
        <v>4.7543581616481777E-2</v>
      </c>
      <c r="J27" s="87">
        <v>0</v>
      </c>
      <c r="K27" s="163">
        <v>968</v>
      </c>
      <c r="L27" s="165">
        <v>5.5399759629142106E-2</v>
      </c>
      <c r="M27" s="104"/>
      <c r="N27" s="104"/>
      <c r="O27" s="104"/>
      <c r="P27" s="104"/>
      <c r="Q27" s="104"/>
      <c r="R27" s="104"/>
      <c r="S27" s="104"/>
      <c r="T27" s="104"/>
      <c r="U27" s="104"/>
    </row>
    <row r="28" spans="2:21" ht="22.2" customHeight="1" thickTop="1" x14ac:dyDescent="0.3">
      <c r="B28" s="105">
        <v>50</v>
      </c>
      <c r="C28" s="167" t="s">
        <v>29</v>
      </c>
      <c r="D28" s="144">
        <v>156</v>
      </c>
      <c r="E28" s="110">
        <v>2.1561852107809261E-2</v>
      </c>
      <c r="F28" s="111">
        <v>389</v>
      </c>
      <c r="G28" s="110">
        <v>4.0491308420943062E-2</v>
      </c>
      <c r="H28" s="111">
        <v>15</v>
      </c>
      <c r="I28" s="110">
        <v>2.3771790808240888E-2</v>
      </c>
      <c r="J28" s="107">
        <v>0</v>
      </c>
      <c r="K28" s="147">
        <v>560</v>
      </c>
      <c r="L28" s="148">
        <v>3.204944771933841E-2</v>
      </c>
      <c r="M28" s="93"/>
      <c r="N28" s="104"/>
      <c r="O28" s="104"/>
      <c r="P28" s="104"/>
      <c r="Q28" s="104"/>
      <c r="R28" s="104"/>
      <c r="S28" s="104"/>
      <c r="T28" s="104"/>
      <c r="U28" s="104"/>
    </row>
    <row r="29" spans="2:21" ht="22.2" customHeight="1" x14ac:dyDescent="0.3">
      <c r="B29" s="105">
        <v>51</v>
      </c>
      <c r="C29" s="167" t="s">
        <v>29</v>
      </c>
      <c r="D29" s="144">
        <v>21</v>
      </c>
      <c r="E29" s="110">
        <v>2.9025570145127851E-3</v>
      </c>
      <c r="F29" s="111">
        <v>96</v>
      </c>
      <c r="G29" s="110">
        <v>9.9927136462995732E-3</v>
      </c>
      <c r="H29" s="111">
        <v>4</v>
      </c>
      <c r="I29" s="110">
        <v>6.3391442155309036E-3</v>
      </c>
      <c r="J29" s="107">
        <v>0</v>
      </c>
      <c r="K29" s="147">
        <v>121</v>
      </c>
      <c r="L29" s="148">
        <v>6.9249699536427633E-3</v>
      </c>
      <c r="M29" s="93"/>
      <c r="N29" s="104"/>
      <c r="O29" s="104"/>
      <c r="P29" s="104"/>
      <c r="Q29" s="104"/>
      <c r="R29" s="104"/>
      <c r="S29" s="104"/>
      <c r="T29" s="104"/>
      <c r="U29" s="104"/>
    </row>
    <row r="30" spans="2:21" ht="22.2" customHeight="1" x14ac:dyDescent="0.3">
      <c r="B30" s="105">
        <v>52</v>
      </c>
      <c r="C30" s="167" t="s">
        <v>30</v>
      </c>
      <c r="D30" s="144">
        <v>50</v>
      </c>
      <c r="E30" s="110">
        <v>6.9108500345542506E-3</v>
      </c>
      <c r="F30" s="111">
        <v>156</v>
      </c>
      <c r="G30" s="110">
        <v>1.6238159675236806E-2</v>
      </c>
      <c r="H30" s="111">
        <v>8</v>
      </c>
      <c r="I30" s="110">
        <v>1.2678288431061807E-2</v>
      </c>
      <c r="J30" s="107">
        <v>0</v>
      </c>
      <c r="K30" s="147">
        <v>214</v>
      </c>
      <c r="L30" s="148">
        <v>1.2247467521318606E-2</v>
      </c>
      <c r="M30" s="93"/>
      <c r="N30" s="104"/>
      <c r="O30" s="104"/>
      <c r="P30" s="104"/>
      <c r="Q30" s="104"/>
      <c r="R30" s="104"/>
      <c r="S30" s="104"/>
      <c r="T30" s="104"/>
      <c r="U30" s="104"/>
    </row>
    <row r="31" spans="2:21" ht="22.2" customHeight="1" x14ac:dyDescent="0.3">
      <c r="B31" s="105">
        <v>53</v>
      </c>
      <c r="C31" s="167" t="s">
        <v>31</v>
      </c>
      <c r="D31" s="144">
        <v>3</v>
      </c>
      <c r="E31" s="110">
        <v>4.1465100207325502E-4</v>
      </c>
      <c r="F31" s="111">
        <v>5</v>
      </c>
      <c r="G31" s="110">
        <v>5.2045383574476944E-4</v>
      </c>
      <c r="H31" s="111">
        <v>1</v>
      </c>
      <c r="I31" s="110">
        <v>1.5847860538827259E-3</v>
      </c>
      <c r="J31" s="107">
        <v>0</v>
      </c>
      <c r="K31" s="147">
        <v>9</v>
      </c>
      <c r="L31" s="148">
        <v>5.1508040977508161E-4</v>
      </c>
      <c r="M31" s="93"/>
      <c r="N31" s="104"/>
      <c r="O31" s="104"/>
      <c r="P31" s="104"/>
      <c r="Q31" s="104"/>
      <c r="R31" s="104"/>
      <c r="S31" s="104"/>
      <c r="T31" s="104"/>
      <c r="U31" s="104"/>
    </row>
    <row r="32" spans="2:21" ht="22.2" customHeight="1" x14ac:dyDescent="0.3">
      <c r="B32" s="105">
        <v>54</v>
      </c>
      <c r="C32" s="167" t="s">
        <v>32</v>
      </c>
      <c r="D32" s="144">
        <v>5</v>
      </c>
      <c r="E32" s="110">
        <v>6.9108500345542499E-4</v>
      </c>
      <c r="F32" s="111">
        <v>2</v>
      </c>
      <c r="G32" s="110">
        <v>2.0818153429790777E-4</v>
      </c>
      <c r="H32" s="111">
        <v>0</v>
      </c>
      <c r="I32" s="110">
        <v>0</v>
      </c>
      <c r="J32" s="107">
        <v>0</v>
      </c>
      <c r="K32" s="147">
        <v>7</v>
      </c>
      <c r="L32" s="148">
        <v>4.0061809649173007E-4</v>
      </c>
      <c r="M32" s="93"/>
      <c r="N32" s="104"/>
      <c r="O32" s="104"/>
      <c r="P32" s="104"/>
      <c r="Q32" s="104"/>
      <c r="R32" s="104"/>
      <c r="S32" s="104"/>
      <c r="T32" s="104"/>
      <c r="U32" s="104"/>
    </row>
    <row r="33" spans="2:21" ht="22.2" customHeight="1" thickBot="1" x14ac:dyDescent="0.35">
      <c r="B33" s="105">
        <v>59</v>
      </c>
      <c r="C33" s="167" t="s">
        <v>33</v>
      </c>
      <c r="D33" s="144">
        <v>17</v>
      </c>
      <c r="E33" s="110">
        <v>2.349689011748445E-3</v>
      </c>
      <c r="F33" s="111">
        <v>38</v>
      </c>
      <c r="G33" s="110">
        <v>3.9554491516602475E-3</v>
      </c>
      <c r="H33" s="111">
        <v>2</v>
      </c>
      <c r="I33" s="110">
        <v>3.1695721077654518E-3</v>
      </c>
      <c r="J33" s="107">
        <v>0</v>
      </c>
      <c r="K33" s="147">
        <v>57</v>
      </c>
      <c r="L33" s="148">
        <v>3.2621759285755164E-3</v>
      </c>
      <c r="M33" s="93"/>
      <c r="N33" s="104"/>
      <c r="O33" s="104"/>
      <c r="P33" s="104"/>
      <c r="Q33" s="104"/>
      <c r="R33" s="104"/>
      <c r="S33" s="104"/>
      <c r="T33" s="104"/>
      <c r="U33" s="104"/>
    </row>
    <row r="34" spans="2:21" ht="22.2" customHeight="1" thickTop="1" thickBot="1" x14ac:dyDescent="0.35">
      <c r="B34" s="113">
        <v>6</v>
      </c>
      <c r="C34" s="168" t="s">
        <v>34</v>
      </c>
      <c r="D34" s="163">
        <v>115</v>
      </c>
      <c r="E34" s="164">
        <v>1.5894955079474776E-2</v>
      </c>
      <c r="F34" s="91">
        <v>118</v>
      </c>
      <c r="G34" s="164">
        <v>1.2282710523576558E-2</v>
      </c>
      <c r="H34" s="91">
        <v>1</v>
      </c>
      <c r="I34" s="164">
        <v>1.5847860538827259E-3</v>
      </c>
      <c r="J34" s="87">
        <v>0</v>
      </c>
      <c r="K34" s="163">
        <v>234</v>
      </c>
      <c r="L34" s="165">
        <v>1.3392090654152118E-2</v>
      </c>
      <c r="M34" s="104"/>
      <c r="N34" s="104"/>
      <c r="O34" s="104"/>
      <c r="P34" s="104"/>
      <c r="Q34" s="104"/>
      <c r="R34" s="104"/>
      <c r="S34" s="104"/>
      <c r="T34" s="104"/>
      <c r="U34" s="104"/>
    </row>
    <row r="35" spans="2:21" ht="22.2" customHeight="1" thickTop="1" x14ac:dyDescent="0.3">
      <c r="B35" s="105">
        <v>60</v>
      </c>
      <c r="C35" s="167" t="s">
        <v>76</v>
      </c>
      <c r="D35" s="144">
        <v>36</v>
      </c>
      <c r="E35" s="110">
        <v>4.9758120248790602E-3</v>
      </c>
      <c r="F35" s="111">
        <v>24</v>
      </c>
      <c r="G35" s="110">
        <v>2.4981784115748933E-3</v>
      </c>
      <c r="H35" s="111">
        <v>0</v>
      </c>
      <c r="I35" s="110">
        <v>0</v>
      </c>
      <c r="J35" s="107">
        <v>0</v>
      </c>
      <c r="K35" s="147">
        <v>60</v>
      </c>
      <c r="L35" s="148">
        <v>3.4338693985005437E-3</v>
      </c>
      <c r="M35" s="93"/>
      <c r="N35" s="104"/>
      <c r="O35" s="104"/>
      <c r="P35" s="104"/>
      <c r="Q35" s="104"/>
      <c r="R35" s="104"/>
      <c r="S35" s="104"/>
      <c r="T35" s="104"/>
      <c r="U35" s="104"/>
    </row>
    <row r="36" spans="2:21" ht="22.2" customHeight="1" x14ac:dyDescent="0.3">
      <c r="B36" s="105">
        <v>61</v>
      </c>
      <c r="C36" s="167" t="s">
        <v>36</v>
      </c>
      <c r="D36" s="144">
        <v>58</v>
      </c>
      <c r="E36" s="110">
        <v>8.0165860400829309E-3</v>
      </c>
      <c r="F36" s="111">
        <v>68</v>
      </c>
      <c r="G36" s="110">
        <v>7.0781721661288648E-3</v>
      </c>
      <c r="H36" s="111">
        <v>1</v>
      </c>
      <c r="I36" s="110">
        <v>1.5847860538827259E-3</v>
      </c>
      <c r="J36" s="107">
        <v>0</v>
      </c>
      <c r="K36" s="147">
        <v>127</v>
      </c>
      <c r="L36" s="148">
        <v>7.2683568934928172E-3</v>
      </c>
      <c r="M36" s="93"/>
      <c r="N36" s="104"/>
      <c r="O36" s="104"/>
      <c r="P36" s="104"/>
      <c r="Q36" s="104"/>
      <c r="R36" s="104"/>
      <c r="S36" s="104"/>
      <c r="T36" s="104"/>
      <c r="U36" s="104"/>
    </row>
    <row r="37" spans="2:21" ht="22.2" customHeight="1" x14ac:dyDescent="0.3">
      <c r="B37" s="105">
        <v>62</v>
      </c>
      <c r="C37" s="167" t="s">
        <v>37</v>
      </c>
      <c r="D37" s="144">
        <v>14</v>
      </c>
      <c r="E37" s="110">
        <v>1.9350380096751902E-3</v>
      </c>
      <c r="F37" s="111">
        <v>16</v>
      </c>
      <c r="G37" s="110">
        <v>1.6654522743832622E-3</v>
      </c>
      <c r="H37" s="111">
        <v>0</v>
      </c>
      <c r="I37" s="110">
        <v>0</v>
      </c>
      <c r="J37" s="107">
        <v>0</v>
      </c>
      <c r="K37" s="147">
        <v>30</v>
      </c>
      <c r="L37" s="148">
        <v>1.7169346992502719E-3</v>
      </c>
      <c r="M37" s="93"/>
      <c r="N37" s="104"/>
      <c r="O37" s="104"/>
      <c r="P37" s="104"/>
      <c r="Q37" s="104"/>
      <c r="R37" s="104"/>
      <c r="S37" s="104"/>
      <c r="T37" s="104"/>
      <c r="U37" s="104"/>
    </row>
    <row r="38" spans="2:21" ht="22.2" customHeight="1" x14ac:dyDescent="0.3">
      <c r="B38" s="105">
        <v>63</v>
      </c>
      <c r="C38" s="167" t="s">
        <v>38</v>
      </c>
      <c r="D38" s="144">
        <v>0</v>
      </c>
      <c r="E38" s="110">
        <v>0</v>
      </c>
      <c r="F38" s="111">
        <v>1</v>
      </c>
      <c r="G38" s="110">
        <v>1.0409076714895389E-4</v>
      </c>
      <c r="H38" s="111">
        <v>0</v>
      </c>
      <c r="I38" s="110">
        <v>0</v>
      </c>
      <c r="J38" s="107">
        <v>0</v>
      </c>
      <c r="K38" s="147">
        <v>1</v>
      </c>
      <c r="L38" s="148">
        <v>5.7231156641675726E-5</v>
      </c>
      <c r="M38" s="93"/>
      <c r="N38" s="104"/>
      <c r="O38" s="104"/>
      <c r="P38" s="104"/>
      <c r="Q38" s="104"/>
      <c r="R38" s="104"/>
      <c r="S38" s="104"/>
      <c r="T38" s="104"/>
      <c r="U38" s="104"/>
    </row>
    <row r="39" spans="2:21" ht="22.2" customHeight="1" thickBot="1" x14ac:dyDescent="0.35">
      <c r="B39" s="105">
        <v>69</v>
      </c>
      <c r="C39" s="167" t="s">
        <v>39</v>
      </c>
      <c r="D39" s="144">
        <v>7</v>
      </c>
      <c r="E39" s="110">
        <v>9.6751900483759508E-4</v>
      </c>
      <c r="F39" s="111">
        <v>9</v>
      </c>
      <c r="G39" s="110">
        <v>9.3681690434058499E-4</v>
      </c>
      <c r="H39" s="111">
        <v>0</v>
      </c>
      <c r="I39" s="110">
        <v>0</v>
      </c>
      <c r="J39" s="107">
        <v>0</v>
      </c>
      <c r="K39" s="147">
        <v>16</v>
      </c>
      <c r="L39" s="148">
        <v>9.1569850626681162E-4</v>
      </c>
      <c r="M39" s="93"/>
      <c r="N39" s="104"/>
      <c r="O39" s="104"/>
      <c r="P39" s="104"/>
      <c r="Q39" s="104"/>
      <c r="R39" s="104"/>
      <c r="S39" s="104"/>
      <c r="T39" s="104"/>
      <c r="U39" s="104"/>
    </row>
    <row r="40" spans="2:21" ht="22.2" customHeight="1" thickTop="1" thickBot="1" x14ac:dyDescent="0.35">
      <c r="B40" s="113">
        <v>7</v>
      </c>
      <c r="C40" s="168" t="s">
        <v>40</v>
      </c>
      <c r="D40" s="163">
        <v>70</v>
      </c>
      <c r="E40" s="164">
        <v>9.6751900483759493E-3</v>
      </c>
      <c r="F40" s="91">
        <v>39</v>
      </c>
      <c r="G40" s="164">
        <v>4.0595399188092015E-3</v>
      </c>
      <c r="H40" s="91">
        <v>1</v>
      </c>
      <c r="I40" s="164">
        <v>1.5847860538827259E-3</v>
      </c>
      <c r="J40" s="87">
        <v>0</v>
      </c>
      <c r="K40" s="163">
        <v>110</v>
      </c>
      <c r="L40" s="165">
        <v>6.2954272305843295E-3</v>
      </c>
      <c r="M40" s="104"/>
      <c r="N40" s="104"/>
      <c r="O40" s="104"/>
      <c r="P40" s="104"/>
      <c r="Q40" s="104"/>
      <c r="R40" s="104"/>
      <c r="S40" s="104"/>
      <c r="T40" s="104"/>
      <c r="U40" s="104"/>
    </row>
    <row r="41" spans="2:21" ht="22.2" customHeight="1" thickTop="1" x14ac:dyDescent="0.3">
      <c r="B41" s="105">
        <v>70</v>
      </c>
      <c r="C41" s="167" t="s">
        <v>77</v>
      </c>
      <c r="D41" s="144">
        <v>10</v>
      </c>
      <c r="E41" s="110">
        <v>1.38217000691085E-3</v>
      </c>
      <c r="F41" s="111">
        <v>8</v>
      </c>
      <c r="G41" s="110">
        <v>8.327261371916311E-4</v>
      </c>
      <c r="H41" s="111">
        <v>0</v>
      </c>
      <c r="I41" s="110">
        <v>0</v>
      </c>
      <c r="J41" s="107">
        <v>0</v>
      </c>
      <c r="K41" s="147">
        <v>18</v>
      </c>
      <c r="L41" s="148">
        <v>1.0301608195501632E-3</v>
      </c>
      <c r="M41" s="93"/>
      <c r="N41" s="104"/>
      <c r="O41" s="104"/>
      <c r="P41" s="104"/>
      <c r="Q41" s="104"/>
      <c r="R41" s="104"/>
      <c r="S41" s="104"/>
      <c r="T41" s="104"/>
      <c r="U41" s="104"/>
    </row>
    <row r="42" spans="2:21" ht="22.2" customHeight="1" x14ac:dyDescent="0.3">
      <c r="B42" s="105">
        <v>71</v>
      </c>
      <c r="C42" s="167" t="s">
        <v>42</v>
      </c>
      <c r="D42" s="144">
        <v>18</v>
      </c>
      <c r="E42" s="110">
        <v>2.4879060124395301E-3</v>
      </c>
      <c r="F42" s="111">
        <v>14</v>
      </c>
      <c r="G42" s="110">
        <v>1.4572707400853544E-3</v>
      </c>
      <c r="H42" s="111">
        <v>1</v>
      </c>
      <c r="I42" s="110">
        <v>1.5847860538827259E-3</v>
      </c>
      <c r="J42" s="107">
        <v>0</v>
      </c>
      <c r="K42" s="147">
        <v>33</v>
      </c>
      <c r="L42" s="148">
        <v>1.888628169175299E-3</v>
      </c>
      <c r="M42" s="93"/>
      <c r="N42" s="104"/>
      <c r="O42" s="104"/>
      <c r="P42" s="104"/>
      <c r="Q42" s="104"/>
      <c r="R42" s="104"/>
      <c r="S42" s="104"/>
      <c r="T42" s="104"/>
      <c r="U42" s="104"/>
    </row>
    <row r="43" spans="2:21" ht="22.2" customHeight="1" x14ac:dyDescent="0.3">
      <c r="B43" s="105">
        <v>72</v>
      </c>
      <c r="C43" s="167" t="s">
        <v>43</v>
      </c>
      <c r="D43" s="144">
        <v>24</v>
      </c>
      <c r="E43" s="110">
        <v>3.3172080165860401E-3</v>
      </c>
      <c r="F43" s="111">
        <v>8</v>
      </c>
      <c r="G43" s="110">
        <v>8.327261371916311E-4</v>
      </c>
      <c r="H43" s="111">
        <v>0</v>
      </c>
      <c r="I43" s="110">
        <v>0</v>
      </c>
      <c r="J43" s="107">
        <v>0</v>
      </c>
      <c r="K43" s="147">
        <v>32</v>
      </c>
      <c r="L43" s="148">
        <v>1.8313970125336232E-3</v>
      </c>
      <c r="M43" s="93"/>
      <c r="N43" s="104"/>
      <c r="O43" s="104"/>
      <c r="P43" s="104"/>
      <c r="Q43" s="104"/>
      <c r="R43" s="104"/>
      <c r="S43" s="104"/>
      <c r="T43" s="104"/>
      <c r="U43" s="104"/>
    </row>
    <row r="44" spans="2:21" ht="22.2" customHeight="1" thickBot="1" x14ac:dyDescent="0.35">
      <c r="B44" s="105">
        <v>79</v>
      </c>
      <c r="C44" s="167" t="s">
        <v>44</v>
      </c>
      <c r="D44" s="144">
        <v>18</v>
      </c>
      <c r="E44" s="110">
        <v>2.4879060124395301E-3</v>
      </c>
      <c r="F44" s="111">
        <v>9</v>
      </c>
      <c r="G44" s="110">
        <v>9.3681690434058499E-4</v>
      </c>
      <c r="H44" s="111">
        <v>0</v>
      </c>
      <c r="I44" s="110">
        <v>0</v>
      </c>
      <c r="J44" s="107">
        <v>0</v>
      </c>
      <c r="K44" s="147">
        <v>27</v>
      </c>
      <c r="L44" s="148">
        <v>1.5452412293252447E-3</v>
      </c>
      <c r="M44" s="93"/>
      <c r="N44" s="104"/>
      <c r="O44" s="104"/>
      <c r="P44" s="104"/>
      <c r="Q44" s="104"/>
      <c r="R44" s="104"/>
      <c r="S44" s="104"/>
      <c r="T44" s="104"/>
      <c r="U44" s="104"/>
    </row>
    <row r="45" spans="2:21" ht="22.2" customHeight="1" thickTop="1" thickBot="1" x14ac:dyDescent="0.35">
      <c r="B45" s="113">
        <v>8</v>
      </c>
      <c r="C45" s="168" t="s">
        <v>45</v>
      </c>
      <c r="D45" s="163">
        <v>0</v>
      </c>
      <c r="E45" s="164">
        <v>0</v>
      </c>
      <c r="F45" s="91">
        <v>1</v>
      </c>
      <c r="G45" s="164">
        <v>1.0409076714895389E-4</v>
      </c>
      <c r="H45" s="91">
        <v>0</v>
      </c>
      <c r="I45" s="164">
        <v>0</v>
      </c>
      <c r="J45" s="87">
        <v>0</v>
      </c>
      <c r="K45" s="163">
        <v>1</v>
      </c>
      <c r="L45" s="165">
        <v>5.7231156641675726E-5</v>
      </c>
      <c r="M45" s="104"/>
      <c r="N45" s="104"/>
      <c r="O45" s="104"/>
      <c r="P45" s="104"/>
      <c r="Q45" s="104"/>
      <c r="R45" s="104"/>
      <c r="S45" s="104"/>
      <c r="T45" s="104"/>
      <c r="U45" s="104"/>
    </row>
    <row r="46" spans="2:21" ht="22.2" customHeight="1" thickTop="1" x14ac:dyDescent="0.3">
      <c r="B46" s="105">
        <v>80</v>
      </c>
      <c r="C46" s="167" t="s">
        <v>78</v>
      </c>
      <c r="D46" s="144">
        <v>0</v>
      </c>
      <c r="E46" s="110">
        <v>0</v>
      </c>
      <c r="F46" s="111">
        <v>0</v>
      </c>
      <c r="G46" s="110">
        <v>0</v>
      </c>
      <c r="H46" s="111">
        <v>0</v>
      </c>
      <c r="I46" s="110">
        <v>0</v>
      </c>
      <c r="J46" s="107">
        <v>0</v>
      </c>
      <c r="K46" s="147">
        <v>0</v>
      </c>
      <c r="L46" s="148">
        <v>0</v>
      </c>
      <c r="M46" s="93"/>
      <c r="N46" s="104"/>
      <c r="O46" s="104"/>
      <c r="P46" s="104"/>
      <c r="Q46" s="104"/>
      <c r="R46" s="104"/>
      <c r="S46" s="104"/>
      <c r="T46" s="104"/>
      <c r="U46" s="104"/>
    </row>
    <row r="47" spans="2:21" ht="22.2" customHeight="1" x14ac:dyDescent="0.3">
      <c r="B47" s="105">
        <v>81</v>
      </c>
      <c r="C47" s="167" t="s">
        <v>47</v>
      </c>
      <c r="D47" s="144">
        <v>0</v>
      </c>
      <c r="E47" s="110">
        <v>0</v>
      </c>
      <c r="F47" s="111">
        <v>0</v>
      </c>
      <c r="G47" s="110">
        <v>0</v>
      </c>
      <c r="H47" s="111">
        <v>0</v>
      </c>
      <c r="I47" s="110">
        <v>0</v>
      </c>
      <c r="J47" s="107">
        <v>0</v>
      </c>
      <c r="K47" s="147">
        <v>0</v>
      </c>
      <c r="L47" s="148">
        <v>0</v>
      </c>
      <c r="M47" s="93"/>
      <c r="N47" s="104"/>
      <c r="O47" s="104"/>
      <c r="P47" s="104"/>
      <c r="Q47" s="104"/>
      <c r="R47" s="104"/>
      <c r="S47" s="104"/>
      <c r="T47" s="104"/>
      <c r="U47" s="104"/>
    </row>
    <row r="48" spans="2:21" ht="22.2" customHeight="1" x14ac:dyDescent="0.3">
      <c r="B48" s="105">
        <v>82</v>
      </c>
      <c r="C48" s="167" t="s">
        <v>48</v>
      </c>
      <c r="D48" s="144">
        <v>0</v>
      </c>
      <c r="E48" s="110">
        <v>0</v>
      </c>
      <c r="F48" s="111">
        <v>0</v>
      </c>
      <c r="G48" s="110">
        <v>0</v>
      </c>
      <c r="H48" s="111">
        <v>0</v>
      </c>
      <c r="I48" s="110">
        <v>0</v>
      </c>
      <c r="J48" s="107">
        <v>0</v>
      </c>
      <c r="K48" s="147">
        <v>0</v>
      </c>
      <c r="L48" s="148">
        <v>0</v>
      </c>
      <c r="M48" s="93"/>
      <c r="N48" s="104"/>
      <c r="O48" s="104"/>
      <c r="P48" s="104"/>
      <c r="Q48" s="104"/>
      <c r="R48" s="104"/>
      <c r="S48" s="104"/>
      <c r="T48" s="104"/>
      <c r="U48" s="104"/>
    </row>
    <row r="49" spans="2:21" ht="22.2" customHeight="1" thickBot="1" x14ac:dyDescent="0.35">
      <c r="B49" s="105">
        <v>89</v>
      </c>
      <c r="C49" s="167" t="s">
        <v>49</v>
      </c>
      <c r="D49" s="144">
        <v>0</v>
      </c>
      <c r="E49" s="110">
        <v>0</v>
      </c>
      <c r="F49" s="111">
        <v>1</v>
      </c>
      <c r="G49" s="110">
        <v>1.0409076714895389E-4</v>
      </c>
      <c r="H49" s="111">
        <v>0</v>
      </c>
      <c r="I49" s="110">
        <v>0</v>
      </c>
      <c r="J49" s="107">
        <v>0</v>
      </c>
      <c r="K49" s="147">
        <v>1</v>
      </c>
      <c r="L49" s="148">
        <v>5.7231156641675726E-5</v>
      </c>
      <c r="M49" s="93"/>
      <c r="N49" s="104"/>
      <c r="O49" s="104"/>
      <c r="P49" s="104"/>
      <c r="Q49" s="104"/>
      <c r="R49" s="104"/>
      <c r="S49" s="104"/>
      <c r="T49" s="104"/>
      <c r="U49" s="104"/>
    </row>
    <row r="50" spans="2:21" ht="22.2" customHeight="1" thickTop="1" thickBot="1" x14ac:dyDescent="0.35">
      <c r="B50" s="113">
        <v>9</v>
      </c>
      <c r="C50" s="168" t="s">
        <v>50</v>
      </c>
      <c r="D50" s="163">
        <v>45</v>
      </c>
      <c r="E50" s="164">
        <v>6.2197650310988253E-3</v>
      </c>
      <c r="F50" s="91">
        <v>22</v>
      </c>
      <c r="G50" s="164">
        <v>2.2899968772769857E-3</v>
      </c>
      <c r="H50" s="91">
        <v>2</v>
      </c>
      <c r="I50" s="164">
        <v>3.1695721077654518E-3</v>
      </c>
      <c r="J50" s="87">
        <v>0</v>
      </c>
      <c r="K50" s="163">
        <v>69</v>
      </c>
      <c r="L50" s="165">
        <v>3.9489498082756255E-3</v>
      </c>
      <c r="M50" s="104"/>
      <c r="N50" s="104"/>
      <c r="O50" s="104"/>
      <c r="P50" s="104"/>
      <c r="Q50" s="104"/>
      <c r="R50" s="104"/>
      <c r="S50" s="104"/>
      <c r="T50" s="104"/>
      <c r="U50" s="104"/>
    </row>
    <row r="51" spans="2:21" ht="22.2" customHeight="1" thickTop="1" x14ac:dyDescent="0.3">
      <c r="B51" s="105">
        <v>90</v>
      </c>
      <c r="C51" s="167" t="s">
        <v>51</v>
      </c>
      <c r="D51" s="144">
        <v>27</v>
      </c>
      <c r="E51" s="110">
        <v>3.7318590186592952E-3</v>
      </c>
      <c r="F51" s="111">
        <v>13</v>
      </c>
      <c r="G51" s="110">
        <v>1.3531799729364006E-3</v>
      </c>
      <c r="H51" s="111">
        <v>1</v>
      </c>
      <c r="I51" s="110">
        <v>1.5847860538827259E-3</v>
      </c>
      <c r="J51" s="107">
        <v>0</v>
      </c>
      <c r="K51" s="147">
        <v>41</v>
      </c>
      <c r="L51" s="148">
        <v>2.346477422308705E-3</v>
      </c>
      <c r="M51" s="93"/>
      <c r="N51" s="104"/>
      <c r="O51" s="104"/>
      <c r="P51" s="104"/>
      <c r="Q51" s="104"/>
      <c r="R51" s="104"/>
      <c r="S51" s="104"/>
      <c r="T51" s="104"/>
      <c r="U51" s="104"/>
    </row>
    <row r="52" spans="2:21" ht="22.2" customHeight="1" x14ac:dyDescent="0.3">
      <c r="B52" s="105">
        <v>91</v>
      </c>
      <c r="C52" s="167" t="s">
        <v>52</v>
      </c>
      <c r="D52" s="144">
        <v>6</v>
      </c>
      <c r="E52" s="110">
        <v>8.2930200414651004E-4</v>
      </c>
      <c r="F52" s="111">
        <v>2</v>
      </c>
      <c r="G52" s="110">
        <v>2.0818153429790777E-4</v>
      </c>
      <c r="H52" s="111">
        <v>0</v>
      </c>
      <c r="I52" s="110">
        <v>0</v>
      </c>
      <c r="J52" s="107">
        <v>0</v>
      </c>
      <c r="K52" s="147">
        <v>8</v>
      </c>
      <c r="L52" s="148">
        <v>4.5784925313340581E-4</v>
      </c>
      <c r="M52" s="93"/>
      <c r="N52" s="104"/>
      <c r="O52" s="104"/>
      <c r="P52" s="104"/>
      <c r="Q52" s="104"/>
      <c r="R52" s="104"/>
      <c r="S52" s="104"/>
      <c r="T52" s="104"/>
      <c r="U52" s="104"/>
    </row>
    <row r="53" spans="2:21" ht="22.2" customHeight="1" x14ac:dyDescent="0.3">
      <c r="B53" s="105">
        <v>92</v>
      </c>
      <c r="C53" s="167" t="s">
        <v>53</v>
      </c>
      <c r="D53" s="144">
        <v>5</v>
      </c>
      <c r="E53" s="110">
        <v>6.9108500345542499E-4</v>
      </c>
      <c r="F53" s="111">
        <v>2</v>
      </c>
      <c r="G53" s="110">
        <v>2.0818153429790777E-4</v>
      </c>
      <c r="H53" s="111">
        <v>0</v>
      </c>
      <c r="I53" s="110">
        <v>0</v>
      </c>
      <c r="J53" s="107">
        <v>0</v>
      </c>
      <c r="K53" s="147">
        <v>7</v>
      </c>
      <c r="L53" s="148">
        <v>4.0061809649173007E-4</v>
      </c>
      <c r="M53" s="93"/>
      <c r="N53" s="104"/>
      <c r="O53" s="104"/>
      <c r="P53" s="104"/>
      <c r="Q53" s="104"/>
      <c r="R53" s="104"/>
      <c r="S53" s="104"/>
      <c r="T53" s="104"/>
      <c r="U53" s="104"/>
    </row>
    <row r="54" spans="2:21" ht="22.2" customHeight="1" thickBot="1" x14ac:dyDescent="0.35">
      <c r="B54" s="105">
        <v>99</v>
      </c>
      <c r="C54" s="167" t="s">
        <v>54</v>
      </c>
      <c r="D54" s="144">
        <v>7</v>
      </c>
      <c r="E54" s="110">
        <v>9.6751900483759508E-4</v>
      </c>
      <c r="F54" s="111">
        <v>5</v>
      </c>
      <c r="G54" s="110">
        <v>5.2045383574476944E-4</v>
      </c>
      <c r="H54" s="111">
        <v>1</v>
      </c>
      <c r="I54" s="110">
        <v>1.5847860538827259E-3</v>
      </c>
      <c r="J54" s="107">
        <v>0</v>
      </c>
      <c r="K54" s="147">
        <v>13</v>
      </c>
      <c r="L54" s="148">
        <v>7.4400503634178446E-4</v>
      </c>
      <c r="M54" s="93"/>
      <c r="N54" s="104"/>
      <c r="O54" s="104"/>
      <c r="P54" s="104"/>
      <c r="Q54" s="104"/>
      <c r="R54" s="104"/>
      <c r="S54" s="104"/>
      <c r="T54" s="104"/>
      <c r="U54" s="104"/>
    </row>
    <row r="55" spans="2:21" ht="22.2" customHeight="1" thickTop="1" thickBot="1" x14ac:dyDescent="0.35">
      <c r="B55" s="113">
        <v>10</v>
      </c>
      <c r="C55" s="168" t="s">
        <v>55</v>
      </c>
      <c r="D55" s="163">
        <v>2</v>
      </c>
      <c r="E55" s="164">
        <v>2.7643400138217003E-4</v>
      </c>
      <c r="F55" s="91">
        <v>10</v>
      </c>
      <c r="G55" s="164">
        <v>1.0409076714895389E-3</v>
      </c>
      <c r="H55" s="91">
        <v>0</v>
      </c>
      <c r="I55" s="164">
        <v>0</v>
      </c>
      <c r="J55" s="87">
        <v>0</v>
      </c>
      <c r="K55" s="163">
        <v>12</v>
      </c>
      <c r="L55" s="165">
        <v>6.8677387970010877E-4</v>
      </c>
      <c r="M55" s="104"/>
      <c r="N55" s="104"/>
      <c r="O55" s="104"/>
      <c r="P55" s="104"/>
      <c r="Q55" s="104"/>
      <c r="R55" s="104"/>
      <c r="S55" s="104"/>
      <c r="T55" s="104"/>
      <c r="U55" s="104"/>
    </row>
    <row r="56" spans="2:21" ht="22.2" customHeight="1" thickTop="1" x14ac:dyDescent="0.3">
      <c r="B56" s="105">
        <v>100</v>
      </c>
      <c r="C56" s="167" t="s">
        <v>56</v>
      </c>
      <c r="D56" s="144">
        <v>1</v>
      </c>
      <c r="E56" s="110">
        <v>1.3821700069108501E-4</v>
      </c>
      <c r="F56" s="111">
        <v>4</v>
      </c>
      <c r="G56" s="110">
        <v>4.1636306859581555E-4</v>
      </c>
      <c r="H56" s="111">
        <v>0</v>
      </c>
      <c r="I56" s="110">
        <v>0</v>
      </c>
      <c r="J56" s="107">
        <v>0</v>
      </c>
      <c r="K56" s="147">
        <v>5</v>
      </c>
      <c r="L56" s="148">
        <v>2.8615578320837865E-4</v>
      </c>
      <c r="M56" s="93"/>
      <c r="N56" s="104"/>
      <c r="O56" s="104"/>
      <c r="P56" s="104"/>
      <c r="Q56" s="104"/>
      <c r="R56" s="104"/>
      <c r="S56" s="104"/>
      <c r="T56" s="104"/>
      <c r="U56" s="104"/>
    </row>
    <row r="57" spans="2:21" ht="22.2" customHeight="1" x14ac:dyDescent="0.3">
      <c r="B57" s="105">
        <v>101</v>
      </c>
      <c r="C57" s="167" t="s">
        <v>57</v>
      </c>
      <c r="D57" s="144">
        <v>1</v>
      </c>
      <c r="E57" s="110">
        <v>1.3821700069108501E-4</v>
      </c>
      <c r="F57" s="111">
        <v>4</v>
      </c>
      <c r="G57" s="110">
        <v>4.1636306859581555E-4</v>
      </c>
      <c r="H57" s="111">
        <v>0</v>
      </c>
      <c r="I57" s="110">
        <v>0</v>
      </c>
      <c r="J57" s="107">
        <v>0</v>
      </c>
      <c r="K57" s="147">
        <v>5</v>
      </c>
      <c r="L57" s="148">
        <v>2.8615578320837865E-4</v>
      </c>
      <c r="M57" s="93"/>
      <c r="N57" s="104"/>
      <c r="O57" s="104"/>
      <c r="P57" s="104"/>
      <c r="Q57" s="104"/>
      <c r="R57" s="104"/>
      <c r="S57" s="104"/>
      <c r="T57" s="104"/>
      <c r="U57" s="104"/>
    </row>
    <row r="58" spans="2:21" ht="22.2" customHeight="1" x14ac:dyDescent="0.3">
      <c r="B58" s="105">
        <v>102</v>
      </c>
      <c r="C58" s="167" t="s">
        <v>58</v>
      </c>
      <c r="D58" s="144">
        <v>0</v>
      </c>
      <c r="E58" s="110">
        <v>0</v>
      </c>
      <c r="F58" s="111">
        <v>0</v>
      </c>
      <c r="G58" s="110">
        <v>0</v>
      </c>
      <c r="H58" s="111">
        <v>0</v>
      </c>
      <c r="I58" s="110">
        <v>0</v>
      </c>
      <c r="J58" s="107">
        <v>0</v>
      </c>
      <c r="K58" s="147">
        <v>0</v>
      </c>
      <c r="L58" s="148">
        <v>0</v>
      </c>
      <c r="M58" s="93"/>
      <c r="N58" s="104"/>
      <c r="O58" s="104"/>
      <c r="P58" s="104"/>
      <c r="Q58" s="104"/>
      <c r="R58" s="104"/>
      <c r="S58" s="104"/>
      <c r="T58" s="104"/>
      <c r="U58" s="104"/>
    </row>
    <row r="59" spans="2:21" ht="22.2" customHeight="1" x14ac:dyDescent="0.3">
      <c r="B59" s="105">
        <v>103</v>
      </c>
      <c r="C59" s="167" t="s">
        <v>59</v>
      </c>
      <c r="D59" s="144">
        <v>0</v>
      </c>
      <c r="E59" s="110">
        <v>0</v>
      </c>
      <c r="F59" s="111">
        <v>0</v>
      </c>
      <c r="G59" s="110">
        <v>0</v>
      </c>
      <c r="H59" s="111">
        <v>0</v>
      </c>
      <c r="I59" s="110">
        <v>0</v>
      </c>
      <c r="J59" s="107">
        <v>0</v>
      </c>
      <c r="K59" s="147">
        <v>0</v>
      </c>
      <c r="L59" s="148">
        <v>0</v>
      </c>
      <c r="M59" s="93"/>
      <c r="N59" s="104"/>
      <c r="O59" s="104"/>
      <c r="P59" s="104"/>
      <c r="Q59" s="104"/>
      <c r="R59" s="104"/>
      <c r="S59" s="104"/>
      <c r="T59" s="104"/>
      <c r="U59" s="104"/>
    </row>
    <row r="60" spans="2:21" ht="22.2" customHeight="1" thickBot="1" x14ac:dyDescent="0.35">
      <c r="B60" s="105">
        <v>109</v>
      </c>
      <c r="C60" s="167" t="s">
        <v>60</v>
      </c>
      <c r="D60" s="144">
        <v>0</v>
      </c>
      <c r="E60" s="110">
        <v>0</v>
      </c>
      <c r="F60" s="111">
        <v>2</v>
      </c>
      <c r="G60" s="110">
        <v>2.0818153429790777E-4</v>
      </c>
      <c r="H60" s="111">
        <v>0</v>
      </c>
      <c r="I60" s="110">
        <v>0</v>
      </c>
      <c r="J60" s="107">
        <v>0</v>
      </c>
      <c r="K60" s="147">
        <v>2</v>
      </c>
      <c r="L60" s="148">
        <v>1.1446231328335145E-4</v>
      </c>
      <c r="M60" s="93"/>
      <c r="N60" s="104"/>
      <c r="O60" s="104"/>
      <c r="P60" s="104"/>
      <c r="Q60" s="104"/>
      <c r="R60" s="104"/>
      <c r="S60" s="104"/>
      <c r="T60" s="104"/>
      <c r="U60" s="104"/>
    </row>
    <row r="61" spans="2:21" ht="22.2" customHeight="1" thickTop="1" thickBot="1" x14ac:dyDescent="0.35">
      <c r="B61" s="113">
        <v>11</v>
      </c>
      <c r="C61" s="168" t="s">
        <v>61</v>
      </c>
      <c r="D61" s="163">
        <v>94</v>
      </c>
      <c r="E61" s="164">
        <v>1.2992398064961991E-2</v>
      </c>
      <c r="F61" s="91">
        <v>359</v>
      </c>
      <c r="G61" s="164">
        <v>3.7368585406474447E-2</v>
      </c>
      <c r="H61" s="91">
        <v>57</v>
      </c>
      <c r="I61" s="164">
        <v>9.0332805071315359E-2</v>
      </c>
      <c r="J61" s="87">
        <v>0</v>
      </c>
      <c r="K61" s="163">
        <v>510</v>
      </c>
      <c r="L61" s="165">
        <v>2.9187889887254626E-2</v>
      </c>
      <c r="M61" s="104"/>
      <c r="N61" s="104"/>
      <c r="O61" s="104"/>
      <c r="P61" s="104"/>
      <c r="Q61" s="104"/>
      <c r="R61" s="104"/>
      <c r="S61" s="104"/>
      <c r="T61" s="104"/>
      <c r="U61" s="104"/>
    </row>
    <row r="62" spans="2:21" ht="22.2" customHeight="1" thickTop="1" x14ac:dyDescent="0.3">
      <c r="B62" s="105">
        <v>110</v>
      </c>
      <c r="C62" s="167" t="s">
        <v>62</v>
      </c>
      <c r="D62" s="144">
        <v>27</v>
      </c>
      <c r="E62" s="110">
        <v>3.7318590186592952E-3</v>
      </c>
      <c r="F62" s="111">
        <v>57</v>
      </c>
      <c r="G62" s="110">
        <v>5.9331737274903717E-3</v>
      </c>
      <c r="H62" s="111">
        <v>14</v>
      </c>
      <c r="I62" s="110">
        <v>2.2187004754358162E-2</v>
      </c>
      <c r="J62" s="107">
        <v>0</v>
      </c>
      <c r="K62" s="147">
        <v>98</v>
      </c>
      <c r="L62" s="148">
        <v>5.6086533508842218E-3</v>
      </c>
      <c r="M62" s="93"/>
      <c r="N62" s="104"/>
      <c r="O62" s="104"/>
      <c r="P62" s="104"/>
      <c r="Q62" s="104"/>
      <c r="R62" s="104"/>
      <c r="S62" s="104"/>
      <c r="T62" s="104"/>
      <c r="U62" s="104"/>
    </row>
    <row r="63" spans="2:21" ht="22.2" customHeight="1" x14ac:dyDescent="0.3">
      <c r="B63" s="105">
        <v>111</v>
      </c>
      <c r="C63" s="167" t="s">
        <v>63</v>
      </c>
      <c r="D63" s="144">
        <v>53</v>
      </c>
      <c r="E63" s="110">
        <v>7.3255010366275056E-3</v>
      </c>
      <c r="F63" s="111">
        <v>243</v>
      </c>
      <c r="G63" s="110">
        <v>2.5294056417195794E-2</v>
      </c>
      <c r="H63" s="111">
        <v>33</v>
      </c>
      <c r="I63" s="110">
        <v>5.2297939778129951E-2</v>
      </c>
      <c r="J63" s="107">
        <v>0</v>
      </c>
      <c r="K63" s="147">
        <v>329</v>
      </c>
      <c r="L63" s="148">
        <v>1.8829050535111316E-2</v>
      </c>
      <c r="M63" s="93"/>
      <c r="N63" s="104"/>
      <c r="O63" s="104"/>
      <c r="P63" s="104"/>
      <c r="Q63" s="104"/>
      <c r="R63" s="104"/>
      <c r="S63" s="104"/>
      <c r="T63" s="104"/>
      <c r="U63" s="104"/>
    </row>
    <row r="64" spans="2:21" ht="22.2" customHeight="1" x14ac:dyDescent="0.3">
      <c r="B64" s="105">
        <v>112</v>
      </c>
      <c r="C64" s="167" t="s">
        <v>64</v>
      </c>
      <c r="D64" s="144">
        <v>6</v>
      </c>
      <c r="E64" s="110">
        <v>8.2930200414651004E-4</v>
      </c>
      <c r="F64" s="111">
        <v>42</v>
      </c>
      <c r="G64" s="110">
        <v>4.3718122202560635E-3</v>
      </c>
      <c r="H64" s="111">
        <v>9</v>
      </c>
      <c r="I64" s="110">
        <v>1.4263074484944533E-2</v>
      </c>
      <c r="J64" s="107">
        <v>0</v>
      </c>
      <c r="K64" s="147">
        <v>57</v>
      </c>
      <c r="L64" s="148">
        <v>3.2621759285755164E-3</v>
      </c>
      <c r="M64" s="93"/>
      <c r="N64" s="104"/>
      <c r="O64" s="104"/>
      <c r="P64" s="104"/>
      <c r="Q64" s="104"/>
      <c r="R64" s="104"/>
      <c r="S64" s="104"/>
      <c r="T64" s="104"/>
      <c r="U64" s="104"/>
    </row>
    <row r="65" spans="2:138" ht="22.2" customHeight="1" thickBot="1" x14ac:dyDescent="0.35">
      <c r="B65" s="105">
        <v>119</v>
      </c>
      <c r="C65" s="167" t="s">
        <v>65</v>
      </c>
      <c r="D65" s="144">
        <v>8</v>
      </c>
      <c r="E65" s="110">
        <v>1.1057360055286801E-3</v>
      </c>
      <c r="F65" s="111">
        <v>17</v>
      </c>
      <c r="G65" s="110">
        <v>1.7695430415322162E-3</v>
      </c>
      <c r="H65" s="111">
        <v>1</v>
      </c>
      <c r="I65" s="110">
        <v>1.5847860538827259E-3</v>
      </c>
      <c r="J65" s="107">
        <v>0</v>
      </c>
      <c r="K65" s="147">
        <v>26</v>
      </c>
      <c r="L65" s="148">
        <v>1.4880100726835689E-3</v>
      </c>
      <c r="M65" s="93"/>
      <c r="N65" s="104"/>
      <c r="O65" s="104"/>
      <c r="P65" s="104"/>
      <c r="Q65" s="104"/>
      <c r="R65" s="104"/>
      <c r="S65" s="104"/>
      <c r="T65" s="104"/>
      <c r="U65" s="104"/>
    </row>
    <row r="66" spans="2:138" ht="22.2" customHeight="1" thickTop="1" thickBot="1" x14ac:dyDescent="0.35">
      <c r="B66" s="113">
        <v>120</v>
      </c>
      <c r="C66" s="168" t="s">
        <v>66</v>
      </c>
      <c r="D66" s="163">
        <v>167</v>
      </c>
      <c r="E66" s="164">
        <v>2.3082239115411195E-2</v>
      </c>
      <c r="F66" s="91">
        <v>278</v>
      </c>
      <c r="G66" s="164">
        <v>2.8937233267409181E-2</v>
      </c>
      <c r="H66" s="91">
        <v>26</v>
      </c>
      <c r="I66" s="164">
        <v>4.1204437400950873E-2</v>
      </c>
      <c r="J66" s="87">
        <v>0</v>
      </c>
      <c r="K66" s="163">
        <v>471</v>
      </c>
      <c r="L66" s="165">
        <v>2.6955874778229267E-2</v>
      </c>
      <c r="M66" s="93"/>
      <c r="N66" s="104"/>
      <c r="O66" s="104"/>
      <c r="P66" s="104"/>
      <c r="Q66" s="104"/>
      <c r="R66" s="104"/>
      <c r="S66" s="104"/>
      <c r="T66" s="104"/>
      <c r="U66" s="104"/>
    </row>
    <row r="67" spans="2:138" ht="22.2" customHeight="1" thickTop="1" thickBot="1" x14ac:dyDescent="0.35">
      <c r="B67" s="94">
        <v>999</v>
      </c>
      <c r="C67" s="166" t="s">
        <v>67</v>
      </c>
      <c r="D67" s="248">
        <v>220</v>
      </c>
      <c r="E67" s="249">
        <v>3.04077401520387E-2</v>
      </c>
      <c r="F67" s="250">
        <v>96</v>
      </c>
      <c r="G67" s="249">
        <v>9.9927136462995732E-3</v>
      </c>
      <c r="H67" s="250">
        <v>5</v>
      </c>
      <c r="I67" s="249">
        <v>7.9239302694136295E-3</v>
      </c>
      <c r="J67" s="251">
        <v>0</v>
      </c>
      <c r="K67" s="248">
        <v>321</v>
      </c>
      <c r="L67" s="252">
        <v>1.837120128197791E-2</v>
      </c>
      <c r="M67" s="93"/>
      <c r="N67" s="104"/>
      <c r="O67" s="104"/>
      <c r="P67" s="104"/>
      <c r="Q67" s="104"/>
      <c r="R67" s="104"/>
      <c r="S67" s="104"/>
      <c r="T67" s="104"/>
      <c r="U67" s="104"/>
    </row>
    <row r="68" spans="2:138" ht="22.2" customHeight="1" thickTop="1" thickBot="1" x14ac:dyDescent="0.35">
      <c r="B68" s="276" t="s">
        <v>68</v>
      </c>
      <c r="C68" s="299"/>
      <c r="D68" s="169">
        <v>7235</v>
      </c>
      <c r="E68" s="123">
        <v>1</v>
      </c>
      <c r="F68" s="170">
        <v>9607</v>
      </c>
      <c r="G68" s="123">
        <v>1</v>
      </c>
      <c r="H68" s="170">
        <v>631</v>
      </c>
      <c r="I68" s="123">
        <v>1</v>
      </c>
      <c r="J68" s="171">
        <v>0</v>
      </c>
      <c r="K68" s="169">
        <v>17473</v>
      </c>
      <c r="L68" s="150">
        <v>1</v>
      </c>
      <c r="M68" s="172"/>
      <c r="N68" s="104"/>
      <c r="O68" s="104"/>
      <c r="P68" s="104"/>
      <c r="Q68" s="104"/>
      <c r="R68" s="104"/>
      <c r="S68" s="104"/>
    </row>
    <row r="69" spans="2:138" s="80" customFormat="1" ht="22.2" customHeight="1" thickTop="1" thickBot="1" x14ac:dyDescent="0.35">
      <c r="M69" s="138"/>
    </row>
    <row r="70" spans="2:138" ht="22.2" customHeight="1" thickTop="1" x14ac:dyDescent="0.3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5" t="s">
        <v>335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>
      <c r="M72" s="138"/>
    </row>
    <row r="73" spans="2:138" s="80" customFormat="1" x14ac:dyDescent="0.3">
      <c r="M73" s="138"/>
    </row>
    <row r="74" spans="2:138" s="80" customFormat="1" x14ac:dyDescent="0.3">
      <c r="M74" s="138"/>
    </row>
    <row r="75" spans="2:138" s="80" customFormat="1" x14ac:dyDescent="0.3">
      <c r="M75" s="138"/>
    </row>
    <row r="76" spans="2:138" s="80" customFormat="1" x14ac:dyDescent="0.3">
      <c r="M76" s="138"/>
    </row>
    <row r="77" spans="2:138" s="80" customFormat="1" x14ac:dyDescent="0.3">
      <c r="M77" s="138"/>
    </row>
    <row r="78" spans="2:138" s="80" customFormat="1" x14ac:dyDescent="0.3">
      <c r="M78" s="138"/>
    </row>
    <row r="79" spans="2:138" s="80" customFormat="1" x14ac:dyDescent="0.3">
      <c r="M79" s="138"/>
    </row>
    <row r="80" spans="2:138" s="80" customFormat="1" x14ac:dyDescent="0.3">
      <c r="M80" s="138"/>
    </row>
    <row r="81" spans="13:13" s="80" customFormat="1" x14ac:dyDescent="0.3">
      <c r="M81" s="138"/>
    </row>
    <row r="82" spans="13:13" s="80" customFormat="1" x14ac:dyDescent="0.3">
      <c r="M82" s="138"/>
    </row>
    <row r="83" spans="13:13" s="80" customFormat="1" x14ac:dyDescent="0.3">
      <c r="M83" s="138"/>
    </row>
    <row r="84" spans="13:13" s="80" customFormat="1" x14ac:dyDescent="0.3">
      <c r="M84" s="138"/>
    </row>
    <row r="85" spans="13:13" s="80" customFormat="1" x14ac:dyDescent="0.3">
      <c r="M85" s="138"/>
    </row>
    <row r="86" spans="13:13" s="80" customFormat="1" x14ac:dyDescent="0.3">
      <c r="M86" s="138"/>
    </row>
    <row r="87" spans="13:13" s="80" customFormat="1" x14ac:dyDescent="0.3">
      <c r="M87" s="138"/>
    </row>
    <row r="88" spans="13:13" s="80" customFormat="1" x14ac:dyDescent="0.3">
      <c r="M88" s="138"/>
    </row>
    <row r="89" spans="13:13" s="80" customFormat="1" x14ac:dyDescent="0.3">
      <c r="M89" s="138"/>
    </row>
    <row r="90" spans="13:13" s="80" customFormat="1" x14ac:dyDescent="0.3">
      <c r="M90" s="138"/>
    </row>
    <row r="91" spans="13:13" s="80" customFormat="1" x14ac:dyDescent="0.3">
      <c r="M91" s="138"/>
    </row>
    <row r="92" spans="13:13" s="80" customFormat="1" x14ac:dyDescent="0.3">
      <c r="M92" s="138"/>
    </row>
    <row r="93" spans="13:13" s="80" customFormat="1" x14ac:dyDescent="0.3">
      <c r="M93" s="138"/>
    </row>
    <row r="94" spans="13:13" s="80" customFormat="1" x14ac:dyDescent="0.3">
      <c r="M94" s="138"/>
    </row>
    <row r="95" spans="13:13" s="80" customFormat="1" x14ac:dyDescent="0.3">
      <c r="M95" s="138"/>
    </row>
    <row r="96" spans="13:13" s="80" customFormat="1" x14ac:dyDescent="0.3">
      <c r="M96" s="138"/>
    </row>
    <row r="97" spans="13:13" s="80" customFormat="1" x14ac:dyDescent="0.3">
      <c r="M97" s="138"/>
    </row>
    <row r="98" spans="13:13" s="80" customFormat="1" x14ac:dyDescent="0.3">
      <c r="M98" s="138"/>
    </row>
    <row r="99" spans="13:13" s="80" customFormat="1" x14ac:dyDescent="0.3">
      <c r="M99" s="138"/>
    </row>
    <row r="100" spans="13:13" s="80" customFormat="1" x14ac:dyDescent="0.3">
      <c r="M100" s="138"/>
    </row>
    <row r="101" spans="13:13" s="80" customFormat="1" x14ac:dyDescent="0.3">
      <c r="M101" s="138"/>
    </row>
    <row r="102" spans="13:13" s="80" customFormat="1" x14ac:dyDescent="0.3">
      <c r="M102" s="138"/>
    </row>
    <row r="103" spans="13:13" s="80" customFormat="1" x14ac:dyDescent="0.3">
      <c r="M103" s="138"/>
    </row>
    <row r="104" spans="13:13" s="80" customFormat="1" x14ac:dyDescent="0.3">
      <c r="M104" s="138"/>
    </row>
    <row r="105" spans="13:13" s="80" customFormat="1" x14ac:dyDescent="0.3">
      <c r="M105" s="138"/>
    </row>
    <row r="106" spans="13:13" s="80" customFormat="1" x14ac:dyDescent="0.3">
      <c r="M106" s="138"/>
    </row>
    <row r="107" spans="13:13" s="80" customFormat="1" x14ac:dyDescent="0.3">
      <c r="M107" s="138"/>
    </row>
    <row r="108" spans="13:13" s="80" customFormat="1" x14ac:dyDescent="0.3">
      <c r="M108" s="138"/>
    </row>
    <row r="109" spans="13:13" s="80" customFormat="1" x14ac:dyDescent="0.3">
      <c r="M109" s="138"/>
    </row>
    <row r="110" spans="13:13" s="80" customFormat="1" x14ac:dyDescent="0.3">
      <c r="M110" s="138"/>
    </row>
    <row r="111" spans="13:13" s="80" customFormat="1" x14ac:dyDescent="0.3">
      <c r="M111" s="138"/>
    </row>
    <row r="112" spans="13:13" s="80" customFormat="1" x14ac:dyDescent="0.3">
      <c r="M112" s="138"/>
    </row>
    <row r="113" spans="13:13" s="80" customFormat="1" x14ac:dyDescent="0.3">
      <c r="M113" s="138"/>
    </row>
    <row r="114" spans="13:13" s="80" customFormat="1" x14ac:dyDescent="0.3">
      <c r="M114" s="138"/>
    </row>
    <row r="115" spans="13:13" s="80" customFormat="1" x14ac:dyDescent="0.3">
      <c r="M115" s="138"/>
    </row>
    <row r="116" spans="13:13" s="80" customFormat="1" x14ac:dyDescent="0.3">
      <c r="M116" s="138"/>
    </row>
    <row r="117" spans="13:13" s="80" customFormat="1" x14ac:dyDescent="0.3">
      <c r="M117" s="138"/>
    </row>
    <row r="118" spans="13:13" s="80" customFormat="1" x14ac:dyDescent="0.3">
      <c r="M118" s="138"/>
    </row>
    <row r="119" spans="13:13" s="80" customFormat="1" x14ac:dyDescent="0.3">
      <c r="M119" s="138"/>
    </row>
    <row r="120" spans="13:13" s="80" customFormat="1" x14ac:dyDescent="0.3">
      <c r="M120" s="138"/>
    </row>
    <row r="121" spans="13:13" s="80" customFormat="1" x14ac:dyDescent="0.3">
      <c r="M121" s="138"/>
    </row>
    <row r="122" spans="13:13" s="80" customFormat="1" x14ac:dyDescent="0.3">
      <c r="M122" s="138"/>
    </row>
    <row r="123" spans="13:13" s="80" customFormat="1" x14ac:dyDescent="0.3">
      <c r="M123" s="138"/>
    </row>
    <row r="124" spans="13:13" s="80" customFormat="1" x14ac:dyDescent="0.3">
      <c r="M124" s="138"/>
    </row>
    <row r="125" spans="13:13" s="80" customFormat="1" x14ac:dyDescent="0.3">
      <c r="M125" s="138"/>
    </row>
    <row r="126" spans="13:13" s="80" customFormat="1" x14ac:dyDescent="0.3">
      <c r="M126" s="138"/>
    </row>
    <row r="127" spans="13:13" s="80" customFormat="1" x14ac:dyDescent="0.3">
      <c r="M127" s="138"/>
    </row>
    <row r="128" spans="13:13" s="80" customFormat="1" x14ac:dyDescent="0.3">
      <c r="M128" s="138"/>
    </row>
    <row r="129" spans="13:13" s="80" customFormat="1" x14ac:dyDescent="0.3">
      <c r="M129" s="138"/>
    </row>
    <row r="130" spans="13:13" s="80" customFormat="1" x14ac:dyDescent="0.3">
      <c r="M130" s="138"/>
    </row>
    <row r="131" spans="13:13" s="80" customFormat="1" x14ac:dyDescent="0.3">
      <c r="M131" s="138"/>
    </row>
    <row r="132" spans="13:13" s="80" customFormat="1" x14ac:dyDescent="0.3">
      <c r="M132" s="138"/>
    </row>
    <row r="133" spans="13:13" s="80" customFormat="1" x14ac:dyDescent="0.3">
      <c r="M133" s="138"/>
    </row>
    <row r="134" spans="13:13" s="80" customFormat="1" x14ac:dyDescent="0.3">
      <c r="M134" s="138"/>
    </row>
    <row r="135" spans="13:13" s="80" customFormat="1" x14ac:dyDescent="0.3">
      <c r="M135" s="138"/>
    </row>
    <row r="136" spans="13:13" s="80" customFormat="1" x14ac:dyDescent="0.3">
      <c r="M136" s="138"/>
    </row>
    <row r="137" spans="13:13" s="80" customFormat="1" x14ac:dyDescent="0.3">
      <c r="M137" s="138"/>
    </row>
    <row r="138" spans="13:13" s="80" customFormat="1" x14ac:dyDescent="0.3">
      <c r="M138" s="138"/>
    </row>
    <row r="139" spans="13:13" s="80" customFormat="1" x14ac:dyDescent="0.3">
      <c r="M139" s="138"/>
    </row>
    <row r="140" spans="13:13" s="80" customFormat="1" x14ac:dyDescent="0.3">
      <c r="M140" s="138"/>
    </row>
    <row r="141" spans="13:13" s="80" customFormat="1" x14ac:dyDescent="0.3">
      <c r="M141" s="138"/>
    </row>
    <row r="142" spans="13:13" s="80" customFormat="1" x14ac:dyDescent="0.3">
      <c r="M142" s="138"/>
    </row>
    <row r="143" spans="13:13" s="80" customFormat="1" x14ac:dyDescent="0.3">
      <c r="M143" s="138"/>
    </row>
    <row r="144" spans="13:13" s="80" customFormat="1" x14ac:dyDescent="0.3">
      <c r="M144" s="138"/>
    </row>
    <row r="145" spans="13:13" s="80" customFormat="1" x14ac:dyDescent="0.3">
      <c r="M145" s="138"/>
    </row>
    <row r="146" spans="13:13" s="80" customFormat="1" x14ac:dyDescent="0.3">
      <c r="M146" s="138"/>
    </row>
    <row r="147" spans="13:13" s="80" customFormat="1" x14ac:dyDescent="0.3">
      <c r="M147" s="138"/>
    </row>
    <row r="148" spans="13:13" s="80" customFormat="1" x14ac:dyDescent="0.3">
      <c r="M148" s="138"/>
    </row>
    <row r="149" spans="13:13" s="80" customFormat="1" x14ac:dyDescent="0.3">
      <c r="M149" s="138"/>
    </row>
    <row r="150" spans="13:13" s="80" customFormat="1" x14ac:dyDescent="0.3">
      <c r="M150" s="138"/>
    </row>
    <row r="151" spans="13:13" s="80" customFormat="1" x14ac:dyDescent="0.3">
      <c r="M151" s="138"/>
    </row>
    <row r="152" spans="13:13" s="80" customFormat="1" x14ac:dyDescent="0.3">
      <c r="M152" s="138"/>
    </row>
    <row r="153" spans="13:13" s="80" customFormat="1" x14ac:dyDescent="0.3">
      <c r="M153" s="138"/>
    </row>
    <row r="154" spans="13:13" s="80" customFormat="1" x14ac:dyDescent="0.3">
      <c r="M154" s="138"/>
    </row>
    <row r="155" spans="13:13" s="80" customFormat="1" x14ac:dyDescent="0.3">
      <c r="M155" s="138"/>
    </row>
    <row r="156" spans="13:13" s="80" customFormat="1" x14ac:dyDescent="0.3">
      <c r="M156" s="138"/>
    </row>
    <row r="157" spans="13:13" s="80" customFormat="1" x14ac:dyDescent="0.3">
      <c r="M157" s="138"/>
    </row>
    <row r="158" spans="13:13" s="80" customFormat="1" x14ac:dyDescent="0.3">
      <c r="M158" s="138"/>
    </row>
    <row r="159" spans="13:13" s="80" customFormat="1" x14ac:dyDescent="0.3">
      <c r="M159" s="138"/>
    </row>
    <row r="160" spans="13:13" s="80" customFormat="1" x14ac:dyDescent="0.3">
      <c r="M160" s="138"/>
    </row>
    <row r="161" spans="13:13" s="80" customFormat="1" x14ac:dyDescent="0.3">
      <c r="M161" s="138"/>
    </row>
    <row r="162" spans="13:13" s="80" customFormat="1" x14ac:dyDescent="0.3">
      <c r="M162" s="138"/>
    </row>
    <row r="163" spans="13:13" s="80" customFormat="1" x14ac:dyDescent="0.3">
      <c r="M163" s="138"/>
    </row>
    <row r="164" spans="13:13" s="80" customFormat="1" x14ac:dyDescent="0.3">
      <c r="M164" s="138"/>
    </row>
    <row r="165" spans="13:13" s="80" customFormat="1" x14ac:dyDescent="0.3">
      <c r="M165" s="138"/>
    </row>
    <row r="166" spans="13:13" s="80" customFormat="1" x14ac:dyDescent="0.3">
      <c r="M166" s="138"/>
    </row>
    <row r="167" spans="13:13" s="80" customFormat="1" x14ac:dyDescent="0.3">
      <c r="M167" s="138"/>
    </row>
    <row r="168" spans="13:13" s="80" customFormat="1" x14ac:dyDescent="0.3">
      <c r="M168" s="138"/>
    </row>
    <row r="169" spans="13:13" s="80" customFormat="1" x14ac:dyDescent="0.3">
      <c r="M169" s="138"/>
    </row>
    <row r="170" spans="13:13" s="80" customFormat="1" x14ac:dyDescent="0.3">
      <c r="M170" s="138"/>
    </row>
    <row r="171" spans="13:13" s="80" customFormat="1" x14ac:dyDescent="0.3">
      <c r="M171" s="138"/>
    </row>
    <row r="172" spans="13:13" s="80" customFormat="1" x14ac:dyDescent="0.3">
      <c r="M172" s="138"/>
    </row>
    <row r="173" spans="13:13" s="80" customFormat="1" x14ac:dyDescent="0.3">
      <c r="M173" s="138"/>
    </row>
    <row r="174" spans="13:13" s="80" customFormat="1" x14ac:dyDescent="0.3">
      <c r="M174" s="138"/>
    </row>
    <row r="175" spans="13:13" s="80" customFormat="1" x14ac:dyDescent="0.3">
      <c r="M175" s="138"/>
    </row>
    <row r="176" spans="13:13" s="80" customFormat="1" x14ac:dyDescent="0.3">
      <c r="M176" s="138"/>
    </row>
    <row r="177" spans="13:13" s="80" customFormat="1" x14ac:dyDescent="0.3">
      <c r="M177" s="138"/>
    </row>
    <row r="178" spans="13:13" s="80" customFormat="1" x14ac:dyDescent="0.3">
      <c r="M178" s="138"/>
    </row>
    <row r="179" spans="13:13" s="80" customFormat="1" x14ac:dyDescent="0.3">
      <c r="M179" s="138"/>
    </row>
    <row r="180" spans="13:13" s="80" customFormat="1" x14ac:dyDescent="0.3">
      <c r="M180" s="138"/>
    </row>
    <row r="181" spans="13:13" s="80" customFormat="1" x14ac:dyDescent="0.3">
      <c r="M181" s="138"/>
    </row>
    <row r="182" spans="13:13" s="80" customFormat="1" x14ac:dyDescent="0.3">
      <c r="M182" s="138"/>
    </row>
    <row r="183" spans="13:13" s="80" customFormat="1" x14ac:dyDescent="0.3">
      <c r="M183" s="138"/>
    </row>
    <row r="184" spans="13:13" s="80" customFormat="1" x14ac:dyDescent="0.3">
      <c r="M184" s="138"/>
    </row>
    <row r="185" spans="13:13" s="80" customFormat="1" x14ac:dyDescent="0.3">
      <c r="M185" s="138"/>
    </row>
    <row r="186" spans="13:13" s="80" customFormat="1" x14ac:dyDescent="0.3">
      <c r="M186" s="138"/>
    </row>
    <row r="187" spans="13:13" s="80" customFormat="1" x14ac:dyDescent="0.3">
      <c r="M187" s="138"/>
    </row>
    <row r="188" spans="13:13" s="80" customFormat="1" x14ac:dyDescent="0.3">
      <c r="M188" s="138"/>
    </row>
    <row r="189" spans="13:13" s="80" customFormat="1" x14ac:dyDescent="0.3">
      <c r="M189" s="138"/>
    </row>
    <row r="190" spans="13:13" s="80" customFormat="1" x14ac:dyDescent="0.3">
      <c r="M190" s="138"/>
    </row>
    <row r="191" spans="13:13" s="80" customFormat="1" x14ac:dyDescent="0.3">
      <c r="M191" s="138"/>
    </row>
    <row r="192" spans="13:13" s="80" customFormat="1" x14ac:dyDescent="0.3">
      <c r="M192" s="138"/>
    </row>
    <row r="193" spans="13:13" s="80" customFormat="1" x14ac:dyDescent="0.3">
      <c r="M193" s="138"/>
    </row>
    <row r="194" spans="13:13" s="80" customFormat="1" x14ac:dyDescent="0.3">
      <c r="M194" s="138"/>
    </row>
    <row r="195" spans="13:13" s="80" customFormat="1" x14ac:dyDescent="0.3">
      <c r="M195" s="138"/>
    </row>
    <row r="196" spans="13:13" s="80" customFormat="1" x14ac:dyDescent="0.3">
      <c r="M196" s="138"/>
    </row>
    <row r="197" spans="13:13" s="80" customFormat="1" x14ac:dyDescent="0.3">
      <c r="M197" s="138"/>
    </row>
    <row r="198" spans="13:13" s="80" customFormat="1" x14ac:dyDescent="0.3">
      <c r="M198" s="138"/>
    </row>
    <row r="199" spans="13:13" s="80" customFormat="1" x14ac:dyDescent="0.3">
      <c r="M199" s="138"/>
    </row>
    <row r="200" spans="13:13" s="80" customFormat="1" x14ac:dyDescent="0.3">
      <c r="M200" s="138"/>
    </row>
    <row r="201" spans="13:13" s="80" customFormat="1" x14ac:dyDescent="0.3">
      <c r="M201" s="138"/>
    </row>
    <row r="202" spans="13:13" s="80" customFormat="1" x14ac:dyDescent="0.3">
      <c r="M202" s="138"/>
    </row>
    <row r="203" spans="13:13" s="80" customFormat="1" x14ac:dyDescent="0.3">
      <c r="M203" s="138"/>
    </row>
    <row r="204" spans="13:13" s="80" customFormat="1" x14ac:dyDescent="0.3">
      <c r="M204" s="138"/>
    </row>
    <row r="205" spans="13:13" s="80" customFormat="1" x14ac:dyDescent="0.3">
      <c r="M205" s="138"/>
    </row>
    <row r="206" spans="13:13" s="80" customFormat="1" x14ac:dyDescent="0.3">
      <c r="M206" s="138"/>
    </row>
    <row r="207" spans="13:13" s="80" customFormat="1" x14ac:dyDescent="0.3">
      <c r="M207" s="138"/>
    </row>
    <row r="208" spans="13:13" s="80" customFormat="1" x14ac:dyDescent="0.3">
      <c r="M208" s="138"/>
    </row>
    <row r="209" spans="13:13" s="80" customFormat="1" x14ac:dyDescent="0.3">
      <c r="M209" s="138"/>
    </row>
    <row r="210" spans="13:13" s="80" customFormat="1" x14ac:dyDescent="0.3">
      <c r="M210" s="138"/>
    </row>
    <row r="211" spans="13:13" s="80" customFormat="1" x14ac:dyDescent="0.3">
      <c r="M211" s="138"/>
    </row>
    <row r="212" spans="13:13" s="80" customFormat="1" x14ac:dyDescent="0.3">
      <c r="M212" s="138"/>
    </row>
    <row r="213" spans="13:13" s="80" customFormat="1" x14ac:dyDescent="0.3">
      <c r="M213" s="138"/>
    </row>
    <row r="214" spans="13:13" s="80" customFormat="1" x14ac:dyDescent="0.3">
      <c r="M214" s="138"/>
    </row>
    <row r="215" spans="13:13" s="80" customFormat="1" x14ac:dyDescent="0.3">
      <c r="M215" s="138"/>
    </row>
    <row r="216" spans="13:13" s="80" customFormat="1" x14ac:dyDescent="0.3">
      <c r="M216" s="138"/>
    </row>
    <row r="217" spans="13:13" s="80" customFormat="1" x14ac:dyDescent="0.3">
      <c r="M217" s="138"/>
    </row>
    <row r="218" spans="13:13" s="80" customFormat="1" x14ac:dyDescent="0.3">
      <c r="M218" s="138"/>
    </row>
    <row r="219" spans="13:13" s="80" customFormat="1" x14ac:dyDescent="0.3">
      <c r="M219" s="138"/>
    </row>
    <row r="220" spans="13:13" s="80" customFormat="1" x14ac:dyDescent="0.3">
      <c r="M220" s="138"/>
    </row>
    <row r="221" spans="13:13" s="80" customFormat="1" x14ac:dyDescent="0.3">
      <c r="M221" s="138"/>
    </row>
    <row r="222" spans="13:13" s="80" customFormat="1" x14ac:dyDescent="0.3">
      <c r="M222" s="138"/>
    </row>
    <row r="223" spans="13:13" s="80" customFormat="1" x14ac:dyDescent="0.3">
      <c r="M223" s="138"/>
    </row>
    <row r="224" spans="13:13" s="80" customFormat="1" x14ac:dyDescent="0.3">
      <c r="M224" s="138"/>
    </row>
    <row r="225" spans="13:13" s="80" customFormat="1" x14ac:dyDescent="0.3">
      <c r="M225" s="138"/>
    </row>
    <row r="226" spans="13:13" s="80" customFormat="1" x14ac:dyDescent="0.3">
      <c r="M226" s="138"/>
    </row>
    <row r="227" spans="13:13" s="80" customFormat="1" x14ac:dyDescent="0.3">
      <c r="M227" s="138"/>
    </row>
    <row r="228" spans="13:13" s="80" customFormat="1" x14ac:dyDescent="0.3">
      <c r="M228" s="138"/>
    </row>
    <row r="229" spans="13:13" s="80" customFormat="1" x14ac:dyDescent="0.3">
      <c r="M229" s="138"/>
    </row>
    <row r="230" spans="13:13" s="80" customFormat="1" x14ac:dyDescent="0.3">
      <c r="M230" s="138"/>
    </row>
    <row r="231" spans="13:13" s="80" customFormat="1" x14ac:dyDescent="0.3">
      <c r="M231" s="138"/>
    </row>
    <row r="232" spans="13:13" s="80" customFormat="1" x14ac:dyDescent="0.3">
      <c r="M232" s="138"/>
    </row>
    <row r="233" spans="13:13" s="80" customFormat="1" x14ac:dyDescent="0.3">
      <c r="M233" s="138"/>
    </row>
    <row r="234" spans="13:13" s="80" customFormat="1" x14ac:dyDescent="0.3">
      <c r="M234" s="138"/>
    </row>
    <row r="235" spans="13:13" s="80" customFormat="1" x14ac:dyDescent="0.3">
      <c r="M235" s="138"/>
    </row>
    <row r="236" spans="13:13" s="80" customFormat="1" x14ac:dyDescent="0.3">
      <c r="M236" s="138"/>
    </row>
    <row r="237" spans="13:13" s="80" customFormat="1" x14ac:dyDescent="0.3">
      <c r="M237" s="138"/>
    </row>
    <row r="238" spans="13:13" s="80" customFormat="1" x14ac:dyDescent="0.3">
      <c r="M238" s="138"/>
    </row>
    <row r="239" spans="13:13" s="80" customFormat="1" x14ac:dyDescent="0.3">
      <c r="M239" s="138"/>
    </row>
    <row r="240" spans="13:13" s="80" customFormat="1" x14ac:dyDescent="0.3">
      <c r="M240" s="138"/>
    </row>
    <row r="241" spans="13:13" s="80" customFormat="1" x14ac:dyDescent="0.3">
      <c r="M241" s="138"/>
    </row>
    <row r="242" spans="13:13" s="80" customFormat="1" x14ac:dyDescent="0.3">
      <c r="M242" s="138"/>
    </row>
    <row r="243" spans="13:13" s="80" customFormat="1" x14ac:dyDescent="0.3">
      <c r="M243" s="138"/>
    </row>
    <row r="244" spans="13:13" s="80" customFormat="1" x14ac:dyDescent="0.3">
      <c r="M244" s="138"/>
    </row>
    <row r="245" spans="13:13" s="80" customFormat="1" x14ac:dyDescent="0.3">
      <c r="M245" s="138"/>
    </row>
    <row r="246" spans="13:13" s="80" customFormat="1" x14ac:dyDescent="0.3">
      <c r="M246" s="138"/>
    </row>
    <row r="247" spans="13:13" s="80" customFormat="1" x14ac:dyDescent="0.3">
      <c r="M247" s="138"/>
    </row>
    <row r="248" spans="13:13" s="80" customFormat="1" x14ac:dyDescent="0.3">
      <c r="M248" s="138"/>
    </row>
    <row r="249" spans="13:13" s="80" customFormat="1" x14ac:dyDescent="0.3">
      <c r="M249" s="138"/>
    </row>
    <row r="250" spans="13:13" s="80" customFormat="1" x14ac:dyDescent="0.3">
      <c r="M250" s="138"/>
    </row>
    <row r="251" spans="13:13" s="80" customFormat="1" x14ac:dyDescent="0.3">
      <c r="M251" s="138"/>
    </row>
    <row r="252" spans="13:13" s="80" customFormat="1" x14ac:dyDescent="0.3">
      <c r="M252" s="138"/>
    </row>
    <row r="253" spans="13:13" s="80" customFormat="1" x14ac:dyDescent="0.3">
      <c r="M253" s="138"/>
    </row>
    <row r="254" spans="13:13" s="80" customFormat="1" x14ac:dyDescent="0.3">
      <c r="M254" s="138"/>
    </row>
    <row r="255" spans="13:13" s="80" customFormat="1" x14ac:dyDescent="0.3">
      <c r="M255" s="138"/>
    </row>
    <row r="256" spans="13:13" s="80" customFormat="1" x14ac:dyDescent="0.3">
      <c r="M256" s="138"/>
    </row>
    <row r="257" spans="13:13" s="80" customFormat="1" x14ac:dyDescent="0.3">
      <c r="M257" s="138"/>
    </row>
    <row r="258" spans="13:13" s="80" customFormat="1" x14ac:dyDescent="0.3">
      <c r="M258" s="138"/>
    </row>
    <row r="259" spans="13:13" s="80" customFormat="1" x14ac:dyDescent="0.3">
      <c r="M259" s="138"/>
    </row>
    <row r="260" spans="13:13" s="80" customFormat="1" x14ac:dyDescent="0.3">
      <c r="M260" s="138"/>
    </row>
    <row r="261" spans="13:13" s="80" customFormat="1" x14ac:dyDescent="0.3">
      <c r="M261" s="138"/>
    </row>
    <row r="262" spans="13:13" s="80" customFormat="1" x14ac:dyDescent="0.3">
      <c r="M262" s="138"/>
    </row>
    <row r="263" spans="13:13" s="80" customFormat="1" x14ac:dyDescent="0.3">
      <c r="M263" s="138"/>
    </row>
    <row r="264" spans="13:13" s="80" customFormat="1" x14ac:dyDescent="0.3">
      <c r="M264" s="138"/>
    </row>
    <row r="265" spans="13:13" s="80" customFormat="1" x14ac:dyDescent="0.3">
      <c r="M265" s="138"/>
    </row>
    <row r="266" spans="13:13" s="80" customFormat="1" x14ac:dyDescent="0.3">
      <c r="M266" s="138"/>
    </row>
    <row r="267" spans="13:13" s="80" customFormat="1" x14ac:dyDescent="0.3">
      <c r="M267" s="138"/>
    </row>
    <row r="268" spans="13:13" s="80" customFormat="1" x14ac:dyDescent="0.3">
      <c r="M268" s="138"/>
    </row>
    <row r="269" spans="13:13" s="80" customFormat="1" x14ac:dyDescent="0.3">
      <c r="M269" s="138"/>
    </row>
    <row r="270" spans="13:13" s="80" customFormat="1" x14ac:dyDescent="0.3">
      <c r="M270" s="138"/>
    </row>
    <row r="271" spans="13:13" s="80" customFormat="1" x14ac:dyDescent="0.3">
      <c r="M271" s="138"/>
    </row>
    <row r="272" spans="13:13" s="80" customFormat="1" x14ac:dyDescent="0.3">
      <c r="M272" s="138"/>
    </row>
    <row r="273" spans="13:13" s="80" customFormat="1" x14ac:dyDescent="0.3">
      <c r="M273" s="138"/>
    </row>
    <row r="274" spans="13:13" s="80" customFormat="1" x14ac:dyDescent="0.3">
      <c r="M274" s="138"/>
    </row>
    <row r="275" spans="13:13" s="80" customFormat="1" x14ac:dyDescent="0.3">
      <c r="M275" s="138"/>
    </row>
    <row r="276" spans="13:13" s="80" customFormat="1" x14ac:dyDescent="0.3">
      <c r="M276" s="138"/>
    </row>
    <row r="277" spans="13:13" s="80" customFormat="1" x14ac:dyDescent="0.3">
      <c r="M277" s="138"/>
    </row>
    <row r="278" spans="13:13" s="80" customFormat="1" x14ac:dyDescent="0.3">
      <c r="M278" s="138"/>
    </row>
    <row r="279" spans="13:13" s="80" customFormat="1" x14ac:dyDescent="0.3">
      <c r="M279" s="138"/>
    </row>
    <row r="280" spans="13:13" s="80" customFormat="1" x14ac:dyDescent="0.3">
      <c r="M280" s="138"/>
    </row>
    <row r="281" spans="13:13" s="80" customFormat="1" x14ac:dyDescent="0.3">
      <c r="M281" s="138"/>
    </row>
    <row r="282" spans="13:13" s="80" customFormat="1" x14ac:dyDescent="0.3">
      <c r="M282" s="138"/>
    </row>
    <row r="283" spans="13:13" s="80" customFormat="1" x14ac:dyDescent="0.3">
      <c r="M283" s="138"/>
    </row>
    <row r="284" spans="13:13" s="80" customFormat="1" x14ac:dyDescent="0.3">
      <c r="M284" s="138"/>
    </row>
    <row r="285" spans="13:13" s="80" customFormat="1" x14ac:dyDescent="0.3">
      <c r="M285" s="138"/>
    </row>
    <row r="286" spans="13:13" s="80" customFormat="1" x14ac:dyDescent="0.3">
      <c r="M286" s="138"/>
    </row>
    <row r="287" spans="13:13" s="80" customFormat="1" x14ac:dyDescent="0.3">
      <c r="M287" s="138"/>
    </row>
    <row r="288" spans="13:13" s="80" customFormat="1" x14ac:dyDescent="0.3">
      <c r="M288" s="138"/>
    </row>
    <row r="289" spans="13:13" s="80" customFormat="1" x14ac:dyDescent="0.3">
      <c r="M289" s="138"/>
    </row>
    <row r="290" spans="13:13" s="80" customFormat="1" x14ac:dyDescent="0.3">
      <c r="M290" s="138"/>
    </row>
    <row r="291" spans="13:13" s="80" customFormat="1" x14ac:dyDescent="0.3">
      <c r="M291" s="138"/>
    </row>
    <row r="292" spans="13:13" s="80" customFormat="1" x14ac:dyDescent="0.3">
      <c r="M292" s="138"/>
    </row>
    <row r="293" spans="13:13" s="80" customFormat="1" x14ac:dyDescent="0.3">
      <c r="M293" s="138"/>
    </row>
    <row r="294" spans="13:13" s="80" customFormat="1" x14ac:dyDescent="0.3">
      <c r="M294" s="138"/>
    </row>
    <row r="295" spans="13:13" s="80" customFormat="1" x14ac:dyDescent="0.3">
      <c r="M295" s="138"/>
    </row>
    <row r="296" spans="13:13" s="80" customFormat="1" x14ac:dyDescent="0.3">
      <c r="M296" s="138"/>
    </row>
    <row r="297" spans="13:13" s="80" customFormat="1" x14ac:dyDescent="0.3">
      <c r="M297" s="138"/>
    </row>
    <row r="298" spans="13:13" s="80" customFormat="1" x14ac:dyDescent="0.3">
      <c r="M298" s="138"/>
    </row>
    <row r="299" spans="13:13" s="80" customFormat="1" x14ac:dyDescent="0.3">
      <c r="M299" s="138"/>
    </row>
    <row r="300" spans="13:13" s="80" customFormat="1" x14ac:dyDescent="0.3">
      <c r="M300" s="138"/>
    </row>
    <row r="301" spans="13:13" s="80" customFormat="1" x14ac:dyDescent="0.3">
      <c r="M301" s="138"/>
    </row>
    <row r="302" spans="13:13" s="80" customFormat="1" x14ac:dyDescent="0.3">
      <c r="M302" s="138"/>
    </row>
    <row r="303" spans="13:13" s="80" customFormat="1" x14ac:dyDescent="0.3">
      <c r="M303" s="138"/>
    </row>
    <row r="304" spans="13:13" s="80" customFormat="1" x14ac:dyDescent="0.3">
      <c r="M304" s="138"/>
    </row>
    <row r="305" spans="13:13" s="80" customFormat="1" x14ac:dyDescent="0.3">
      <c r="M305" s="138"/>
    </row>
    <row r="306" spans="13:13" s="80" customFormat="1" x14ac:dyDescent="0.3">
      <c r="M306" s="138"/>
    </row>
    <row r="307" spans="13:13" s="80" customFormat="1" x14ac:dyDescent="0.3">
      <c r="M307" s="138"/>
    </row>
    <row r="308" spans="13:13" s="80" customFormat="1" x14ac:dyDescent="0.3">
      <c r="M308" s="138"/>
    </row>
    <row r="309" spans="13:13" s="80" customFormat="1" x14ac:dyDescent="0.3">
      <c r="M309" s="138"/>
    </row>
    <row r="310" spans="13:13" s="80" customFormat="1" x14ac:dyDescent="0.3">
      <c r="M310" s="138"/>
    </row>
    <row r="311" spans="13:13" s="80" customFormat="1" x14ac:dyDescent="0.3">
      <c r="M311" s="138"/>
    </row>
    <row r="312" spans="13:13" s="80" customFormat="1" x14ac:dyDescent="0.3">
      <c r="M312" s="138"/>
    </row>
    <row r="313" spans="13:13" s="80" customFormat="1" x14ac:dyDescent="0.3">
      <c r="M313" s="138"/>
    </row>
    <row r="314" spans="13:13" s="80" customFormat="1" x14ac:dyDescent="0.3">
      <c r="M314" s="138"/>
    </row>
    <row r="315" spans="13:13" s="80" customFormat="1" x14ac:dyDescent="0.3">
      <c r="M315" s="138"/>
    </row>
    <row r="316" spans="13:13" s="80" customFormat="1" x14ac:dyDescent="0.3">
      <c r="M316" s="138"/>
    </row>
    <row r="317" spans="13:13" s="80" customFormat="1" x14ac:dyDescent="0.3">
      <c r="M317" s="138"/>
    </row>
    <row r="318" spans="13:13" s="80" customFormat="1" x14ac:dyDescent="0.3">
      <c r="M318" s="138"/>
    </row>
    <row r="319" spans="13:13" s="80" customFormat="1" x14ac:dyDescent="0.3">
      <c r="M319" s="138"/>
    </row>
    <row r="320" spans="13:13" s="80" customFormat="1" x14ac:dyDescent="0.3">
      <c r="M320" s="138"/>
    </row>
    <row r="321" spans="13:13" s="80" customFormat="1" x14ac:dyDescent="0.3">
      <c r="M321" s="138"/>
    </row>
    <row r="322" spans="13:13" s="80" customFormat="1" x14ac:dyDescent="0.3">
      <c r="M322" s="138"/>
    </row>
    <row r="323" spans="13:13" s="80" customFormat="1" x14ac:dyDescent="0.3">
      <c r="M323" s="138"/>
    </row>
    <row r="324" spans="13:13" s="80" customFormat="1" x14ac:dyDescent="0.3">
      <c r="M324" s="138"/>
    </row>
    <row r="325" spans="13:13" s="80" customFormat="1" x14ac:dyDescent="0.3">
      <c r="M325" s="138"/>
    </row>
    <row r="326" spans="13:13" s="80" customFormat="1" x14ac:dyDescent="0.3">
      <c r="M326" s="138"/>
    </row>
    <row r="327" spans="13:13" s="80" customFormat="1" x14ac:dyDescent="0.3">
      <c r="M327" s="138"/>
    </row>
    <row r="328" spans="13:13" s="80" customFormat="1" x14ac:dyDescent="0.3">
      <c r="M328" s="138"/>
    </row>
    <row r="329" spans="13:13" s="80" customFormat="1" x14ac:dyDescent="0.3">
      <c r="M329" s="138"/>
    </row>
    <row r="330" spans="13:13" s="80" customFormat="1" x14ac:dyDescent="0.3">
      <c r="M330" s="138"/>
    </row>
    <row r="331" spans="13:13" s="80" customFormat="1" x14ac:dyDescent="0.3">
      <c r="M331" s="138"/>
    </row>
    <row r="332" spans="13:13" s="80" customFormat="1" x14ac:dyDescent="0.3">
      <c r="M332" s="138"/>
    </row>
    <row r="333" spans="13:13" s="80" customFormat="1" x14ac:dyDescent="0.3">
      <c r="M333" s="138"/>
    </row>
    <row r="334" spans="13:13" s="80" customFormat="1" x14ac:dyDescent="0.3">
      <c r="M334" s="138"/>
    </row>
    <row r="335" spans="13:13" s="80" customFormat="1" x14ac:dyDescent="0.3">
      <c r="M335" s="138"/>
    </row>
    <row r="336" spans="13:13" s="80" customFormat="1" x14ac:dyDescent="0.3">
      <c r="M336" s="138"/>
    </row>
    <row r="337" spans="13:13" s="80" customFormat="1" x14ac:dyDescent="0.3">
      <c r="M337" s="138"/>
    </row>
    <row r="338" spans="13:13" s="80" customFormat="1" x14ac:dyDescent="0.3">
      <c r="M338" s="138"/>
    </row>
    <row r="339" spans="13:13" s="80" customFormat="1" x14ac:dyDescent="0.3">
      <c r="M339" s="138"/>
    </row>
    <row r="340" spans="13:13" s="80" customFormat="1" x14ac:dyDescent="0.3">
      <c r="M340" s="138"/>
    </row>
    <row r="341" spans="13:13" s="80" customFormat="1" x14ac:dyDescent="0.3">
      <c r="M341" s="138"/>
    </row>
    <row r="342" spans="13:13" s="80" customFormat="1" x14ac:dyDescent="0.3">
      <c r="M342" s="138"/>
    </row>
    <row r="343" spans="13:13" s="80" customFormat="1" x14ac:dyDescent="0.3">
      <c r="M343" s="138"/>
    </row>
    <row r="344" spans="13:13" s="80" customFormat="1" x14ac:dyDescent="0.3">
      <c r="M344" s="138"/>
    </row>
    <row r="345" spans="13:13" s="80" customFormat="1" x14ac:dyDescent="0.3">
      <c r="M345" s="138"/>
    </row>
    <row r="346" spans="13:13" s="80" customFormat="1" x14ac:dyDescent="0.3">
      <c r="M346" s="138"/>
    </row>
    <row r="347" spans="13:13" s="80" customFormat="1" x14ac:dyDescent="0.3">
      <c r="M347" s="138"/>
    </row>
    <row r="348" spans="13:13" s="80" customFormat="1" x14ac:dyDescent="0.3">
      <c r="M348" s="138"/>
    </row>
    <row r="349" spans="13:13" s="80" customFormat="1" x14ac:dyDescent="0.3">
      <c r="M349" s="138"/>
    </row>
    <row r="350" spans="13:13" s="80" customFormat="1" x14ac:dyDescent="0.3">
      <c r="M350" s="138"/>
    </row>
    <row r="351" spans="13:13" s="80" customFormat="1" x14ac:dyDescent="0.3">
      <c r="M351" s="138"/>
    </row>
    <row r="352" spans="13:13" s="80" customFormat="1" x14ac:dyDescent="0.3">
      <c r="M352" s="138"/>
    </row>
    <row r="353" spans="13:13" s="80" customFormat="1" x14ac:dyDescent="0.3">
      <c r="M353" s="138"/>
    </row>
    <row r="354" spans="13:13" s="80" customFormat="1" x14ac:dyDescent="0.3">
      <c r="M354" s="138"/>
    </row>
    <row r="355" spans="13:13" s="80" customFormat="1" x14ac:dyDescent="0.3">
      <c r="M355" s="138"/>
    </row>
    <row r="356" spans="13:13" s="80" customFormat="1" x14ac:dyDescent="0.3">
      <c r="M356" s="138"/>
    </row>
    <row r="357" spans="13:13" s="80" customFormat="1" x14ac:dyDescent="0.3">
      <c r="M357" s="138"/>
    </row>
    <row r="358" spans="13:13" s="80" customFormat="1" x14ac:dyDescent="0.3">
      <c r="M358" s="138"/>
    </row>
    <row r="359" spans="13:13" s="80" customFormat="1" x14ac:dyDescent="0.3">
      <c r="M359" s="138"/>
    </row>
    <row r="360" spans="13:13" s="80" customFormat="1" x14ac:dyDescent="0.3">
      <c r="M360" s="138"/>
    </row>
    <row r="361" spans="13:13" s="80" customFormat="1" x14ac:dyDescent="0.3">
      <c r="M361" s="138"/>
    </row>
    <row r="362" spans="13:13" s="80" customFormat="1" x14ac:dyDescent="0.3">
      <c r="M362" s="138"/>
    </row>
    <row r="363" spans="13:13" s="80" customFormat="1" x14ac:dyDescent="0.3">
      <c r="M363" s="138"/>
    </row>
    <row r="364" spans="13:13" s="80" customFormat="1" x14ac:dyDescent="0.3">
      <c r="M364" s="138"/>
    </row>
    <row r="365" spans="13:13" s="80" customFormat="1" x14ac:dyDescent="0.3">
      <c r="M365" s="138"/>
    </row>
    <row r="366" spans="13:13" s="80" customFormat="1" x14ac:dyDescent="0.3">
      <c r="M366" s="138"/>
    </row>
    <row r="367" spans="13:13" s="80" customFormat="1" x14ac:dyDescent="0.3">
      <c r="M367" s="138"/>
    </row>
    <row r="368" spans="13:13" s="80" customFormat="1" x14ac:dyDescent="0.3">
      <c r="M368" s="138"/>
    </row>
    <row r="369" spans="13:13" s="80" customFormat="1" x14ac:dyDescent="0.3">
      <c r="M369" s="138"/>
    </row>
    <row r="370" spans="13:13" s="80" customFormat="1" x14ac:dyDescent="0.3">
      <c r="M370" s="138"/>
    </row>
    <row r="371" spans="13:13" s="80" customFormat="1" x14ac:dyDescent="0.3">
      <c r="M371" s="138"/>
    </row>
    <row r="372" spans="13:13" s="80" customFormat="1" x14ac:dyDescent="0.3">
      <c r="M372" s="138"/>
    </row>
    <row r="373" spans="13:13" s="80" customFormat="1" x14ac:dyDescent="0.3">
      <c r="M373" s="138"/>
    </row>
    <row r="374" spans="13:13" s="80" customFormat="1" x14ac:dyDescent="0.3">
      <c r="M374" s="138"/>
    </row>
    <row r="375" spans="13:13" s="80" customFormat="1" x14ac:dyDescent="0.3">
      <c r="M375" s="138"/>
    </row>
    <row r="376" spans="13:13" s="80" customFormat="1" x14ac:dyDescent="0.3">
      <c r="M376" s="138"/>
    </row>
    <row r="377" spans="13:13" s="80" customFormat="1" x14ac:dyDescent="0.3">
      <c r="M377" s="138"/>
    </row>
    <row r="378" spans="13:13" s="80" customFormat="1" x14ac:dyDescent="0.3">
      <c r="M378" s="138"/>
    </row>
    <row r="379" spans="13:13" s="80" customFormat="1" x14ac:dyDescent="0.3">
      <c r="M379" s="138"/>
    </row>
    <row r="380" spans="13:13" s="80" customFormat="1" x14ac:dyDescent="0.3">
      <c r="M380" s="138"/>
    </row>
    <row r="381" spans="13:13" s="80" customFormat="1" x14ac:dyDescent="0.3">
      <c r="M381" s="138"/>
    </row>
    <row r="382" spans="13:13" s="80" customFormat="1" x14ac:dyDescent="0.3">
      <c r="M382" s="138"/>
    </row>
    <row r="383" spans="13:13" s="80" customFormat="1" x14ac:dyDescent="0.3">
      <c r="M383" s="138"/>
    </row>
    <row r="384" spans="13:13" s="80" customFormat="1" x14ac:dyDescent="0.3">
      <c r="M384" s="138"/>
    </row>
    <row r="385" spans="13:13" s="80" customFormat="1" x14ac:dyDescent="0.3">
      <c r="M385" s="138"/>
    </row>
    <row r="386" spans="13:13" s="80" customFormat="1" x14ac:dyDescent="0.3">
      <c r="M386" s="138"/>
    </row>
    <row r="387" spans="13:13" s="80" customFormat="1" x14ac:dyDescent="0.3">
      <c r="M387" s="138"/>
    </row>
    <row r="388" spans="13:13" s="80" customFormat="1" x14ac:dyDescent="0.3">
      <c r="M388" s="138"/>
    </row>
    <row r="389" spans="13:13" s="80" customFormat="1" x14ac:dyDescent="0.3">
      <c r="M389" s="138"/>
    </row>
    <row r="390" spans="13:13" s="80" customFormat="1" x14ac:dyDescent="0.3">
      <c r="M390" s="138"/>
    </row>
    <row r="391" spans="13:13" s="80" customFormat="1" x14ac:dyDescent="0.3">
      <c r="M391" s="138"/>
    </row>
    <row r="392" spans="13:13" s="80" customFormat="1" x14ac:dyDescent="0.3">
      <c r="M392" s="138"/>
    </row>
    <row r="393" spans="13:13" s="80" customFormat="1" x14ac:dyDescent="0.3">
      <c r="M393" s="138"/>
    </row>
    <row r="394" spans="13:13" s="80" customFormat="1" x14ac:dyDescent="0.3">
      <c r="M394" s="138"/>
    </row>
    <row r="395" spans="13:13" s="80" customFormat="1" x14ac:dyDescent="0.3">
      <c r="M395" s="138"/>
    </row>
    <row r="396" spans="13:13" s="80" customFormat="1" x14ac:dyDescent="0.3">
      <c r="M396" s="138"/>
    </row>
    <row r="397" spans="13:13" s="80" customFormat="1" x14ac:dyDescent="0.3">
      <c r="M397" s="138"/>
    </row>
    <row r="398" spans="13:13" s="80" customFormat="1" x14ac:dyDescent="0.3">
      <c r="M398" s="138"/>
    </row>
    <row r="399" spans="13:13" s="80" customFormat="1" x14ac:dyDescent="0.3">
      <c r="M399" s="138"/>
    </row>
    <row r="400" spans="13:13" s="80" customFormat="1" x14ac:dyDescent="0.3">
      <c r="M400" s="138"/>
    </row>
    <row r="401" spans="13:13" s="80" customFormat="1" x14ac:dyDescent="0.3">
      <c r="M401" s="138"/>
    </row>
    <row r="402" spans="13:13" s="80" customFormat="1" x14ac:dyDescent="0.3">
      <c r="M402" s="138"/>
    </row>
    <row r="403" spans="13:13" s="80" customFormat="1" x14ac:dyDescent="0.3">
      <c r="M403" s="138"/>
    </row>
    <row r="404" spans="13:13" s="80" customFormat="1" x14ac:dyDescent="0.3">
      <c r="M404" s="138"/>
    </row>
    <row r="405" spans="13:13" s="80" customFormat="1" x14ac:dyDescent="0.3">
      <c r="M405" s="138"/>
    </row>
    <row r="406" spans="13:13" s="80" customFormat="1" x14ac:dyDescent="0.3">
      <c r="M406" s="138"/>
    </row>
    <row r="407" spans="13:13" s="80" customFormat="1" x14ac:dyDescent="0.3">
      <c r="M407" s="138"/>
    </row>
    <row r="408" spans="13:13" s="80" customFormat="1" x14ac:dyDescent="0.3">
      <c r="M408" s="138"/>
    </row>
    <row r="409" spans="13:13" s="80" customFormat="1" x14ac:dyDescent="0.3">
      <c r="M409" s="138"/>
    </row>
    <row r="410" spans="13:13" s="80" customFormat="1" x14ac:dyDescent="0.3">
      <c r="M410" s="138"/>
    </row>
    <row r="411" spans="13:13" s="80" customFormat="1" x14ac:dyDescent="0.3">
      <c r="M411" s="138"/>
    </row>
    <row r="412" spans="13:13" s="80" customFormat="1" x14ac:dyDescent="0.3">
      <c r="M412" s="138"/>
    </row>
    <row r="413" spans="13:13" s="80" customFormat="1" x14ac:dyDescent="0.3">
      <c r="M413" s="138"/>
    </row>
    <row r="414" spans="13:13" s="80" customFormat="1" x14ac:dyDescent="0.3">
      <c r="M414" s="138"/>
    </row>
    <row r="415" spans="13:13" s="80" customFormat="1" x14ac:dyDescent="0.3">
      <c r="M415" s="138"/>
    </row>
    <row r="416" spans="13:13" s="80" customFormat="1" x14ac:dyDescent="0.3">
      <c r="M416" s="138"/>
    </row>
    <row r="417" spans="13:13" s="80" customFormat="1" x14ac:dyDescent="0.3">
      <c r="M417" s="138"/>
    </row>
    <row r="418" spans="13:13" s="80" customFormat="1" x14ac:dyDescent="0.3">
      <c r="M418" s="138"/>
    </row>
    <row r="419" spans="13:13" s="80" customFormat="1" x14ac:dyDescent="0.3">
      <c r="M419" s="138"/>
    </row>
    <row r="420" spans="13:13" s="80" customFormat="1" x14ac:dyDescent="0.3">
      <c r="M420" s="138"/>
    </row>
    <row r="421" spans="13:13" s="80" customFormat="1" x14ac:dyDescent="0.3">
      <c r="M421" s="138"/>
    </row>
    <row r="422" spans="13:13" s="80" customFormat="1" x14ac:dyDescent="0.3">
      <c r="M422" s="138"/>
    </row>
    <row r="423" spans="13:13" s="80" customFormat="1" x14ac:dyDescent="0.3">
      <c r="M423" s="138"/>
    </row>
    <row r="424" spans="13:13" s="80" customFormat="1" x14ac:dyDescent="0.3">
      <c r="M424" s="138"/>
    </row>
    <row r="425" spans="13:13" s="80" customFormat="1" x14ac:dyDescent="0.3">
      <c r="M425" s="138"/>
    </row>
    <row r="426" spans="13:13" s="80" customFormat="1" x14ac:dyDescent="0.3">
      <c r="M426" s="138"/>
    </row>
    <row r="427" spans="13:13" s="80" customFormat="1" x14ac:dyDescent="0.3">
      <c r="M427" s="138"/>
    </row>
    <row r="428" spans="13:13" s="80" customFormat="1" x14ac:dyDescent="0.3">
      <c r="M428" s="138"/>
    </row>
    <row r="429" spans="13:13" s="80" customFormat="1" x14ac:dyDescent="0.3">
      <c r="M429" s="138"/>
    </row>
    <row r="430" spans="13:13" s="80" customFormat="1" x14ac:dyDescent="0.3">
      <c r="M430" s="138"/>
    </row>
    <row r="431" spans="13:13" s="80" customFormat="1" x14ac:dyDescent="0.3">
      <c r="M431" s="138"/>
    </row>
    <row r="432" spans="13:13" s="80" customFormat="1" x14ac:dyDescent="0.3">
      <c r="M432" s="138"/>
    </row>
    <row r="433" spans="13:13" s="80" customFormat="1" x14ac:dyDescent="0.3">
      <c r="M433" s="138"/>
    </row>
    <row r="434" spans="13:13" s="80" customFormat="1" x14ac:dyDescent="0.3">
      <c r="M434" s="138"/>
    </row>
    <row r="435" spans="13:13" s="80" customFormat="1" x14ac:dyDescent="0.3">
      <c r="M435" s="138"/>
    </row>
    <row r="436" spans="13:13" s="80" customFormat="1" x14ac:dyDescent="0.3">
      <c r="M436" s="138"/>
    </row>
    <row r="437" spans="13:13" s="80" customFormat="1" x14ac:dyDescent="0.3">
      <c r="M437" s="138"/>
    </row>
    <row r="438" spans="13:13" s="80" customFormat="1" x14ac:dyDescent="0.3">
      <c r="M438" s="138"/>
    </row>
    <row r="439" spans="13:13" s="80" customFormat="1" x14ac:dyDescent="0.3">
      <c r="M439" s="138"/>
    </row>
    <row r="440" spans="13:13" s="80" customFormat="1" x14ac:dyDescent="0.3">
      <c r="M440" s="138"/>
    </row>
    <row r="441" spans="13:13" s="80" customFormat="1" x14ac:dyDescent="0.3">
      <c r="M441" s="138"/>
    </row>
    <row r="442" spans="13:13" s="80" customFormat="1" x14ac:dyDescent="0.3">
      <c r="M442" s="138"/>
    </row>
    <row r="443" spans="13:13" s="80" customFormat="1" x14ac:dyDescent="0.3">
      <c r="M443" s="138"/>
    </row>
    <row r="444" spans="13:13" s="80" customFormat="1" x14ac:dyDescent="0.3">
      <c r="M444" s="138"/>
    </row>
    <row r="445" spans="13:13" s="80" customFormat="1" x14ac:dyDescent="0.3">
      <c r="M445" s="138"/>
    </row>
    <row r="446" spans="13:13" s="80" customFormat="1" x14ac:dyDescent="0.3">
      <c r="M446" s="138"/>
    </row>
    <row r="447" spans="13:13" s="80" customFormat="1" x14ac:dyDescent="0.3">
      <c r="M447" s="138"/>
    </row>
    <row r="448" spans="13:13" s="80" customFormat="1" x14ac:dyDescent="0.3">
      <c r="M448" s="138"/>
    </row>
    <row r="449" spans="13:13" s="80" customFormat="1" x14ac:dyDescent="0.3">
      <c r="M449" s="138"/>
    </row>
    <row r="450" spans="13:13" s="80" customFormat="1" x14ac:dyDescent="0.3">
      <c r="M450" s="138"/>
    </row>
    <row r="451" spans="13:13" s="80" customFormat="1" x14ac:dyDescent="0.3">
      <c r="M451" s="138"/>
    </row>
    <row r="452" spans="13:13" s="80" customFormat="1" x14ac:dyDescent="0.3">
      <c r="M452" s="138"/>
    </row>
    <row r="453" spans="13:13" s="80" customFormat="1" x14ac:dyDescent="0.3">
      <c r="M453" s="138"/>
    </row>
    <row r="454" spans="13:13" s="80" customFormat="1" x14ac:dyDescent="0.3">
      <c r="M454" s="138"/>
    </row>
    <row r="455" spans="13:13" s="80" customFormat="1" x14ac:dyDescent="0.3">
      <c r="M455" s="138"/>
    </row>
    <row r="456" spans="13:13" s="80" customFormat="1" x14ac:dyDescent="0.3">
      <c r="M456" s="138"/>
    </row>
    <row r="457" spans="13:13" s="80" customFormat="1" x14ac:dyDescent="0.3">
      <c r="M457" s="138"/>
    </row>
    <row r="458" spans="13:13" s="80" customFormat="1" x14ac:dyDescent="0.3">
      <c r="M458" s="138"/>
    </row>
    <row r="459" spans="13:13" s="80" customFormat="1" x14ac:dyDescent="0.3">
      <c r="M459" s="138"/>
    </row>
    <row r="460" spans="13:13" s="80" customFormat="1" x14ac:dyDescent="0.3">
      <c r="M460" s="138"/>
    </row>
    <row r="461" spans="13:13" s="80" customFormat="1" x14ac:dyDescent="0.3">
      <c r="M461" s="138"/>
    </row>
    <row r="462" spans="13:13" s="80" customFormat="1" x14ac:dyDescent="0.3">
      <c r="M462" s="138"/>
    </row>
    <row r="463" spans="13:13" s="80" customFormat="1" x14ac:dyDescent="0.3">
      <c r="M463" s="138"/>
    </row>
    <row r="464" spans="13:13" s="80" customFormat="1" x14ac:dyDescent="0.3">
      <c r="M464" s="138"/>
    </row>
    <row r="465" spans="13:13" s="80" customFormat="1" x14ac:dyDescent="0.3">
      <c r="M465" s="138"/>
    </row>
    <row r="466" spans="13:13" s="80" customFormat="1" x14ac:dyDescent="0.3">
      <c r="M466" s="138"/>
    </row>
    <row r="467" spans="13:13" s="80" customFormat="1" x14ac:dyDescent="0.3">
      <c r="M467" s="138"/>
    </row>
    <row r="468" spans="13:13" s="80" customFormat="1" x14ac:dyDescent="0.3">
      <c r="M468" s="138"/>
    </row>
    <row r="469" spans="13:13" s="80" customFormat="1" x14ac:dyDescent="0.3">
      <c r="M469" s="138"/>
    </row>
    <row r="470" spans="13:13" s="80" customFormat="1" x14ac:dyDescent="0.3">
      <c r="M470" s="138"/>
    </row>
    <row r="471" spans="13:13" s="80" customFormat="1" x14ac:dyDescent="0.3">
      <c r="M471" s="138"/>
    </row>
    <row r="472" spans="13:13" s="80" customFormat="1" x14ac:dyDescent="0.3">
      <c r="M472" s="138"/>
    </row>
    <row r="473" spans="13:13" s="80" customFormat="1" x14ac:dyDescent="0.3">
      <c r="M473" s="138"/>
    </row>
    <row r="474" spans="13:13" s="80" customFormat="1" x14ac:dyDescent="0.3">
      <c r="M474" s="138"/>
    </row>
    <row r="475" spans="13:13" s="80" customFormat="1" x14ac:dyDescent="0.3">
      <c r="M475" s="138"/>
    </row>
    <row r="476" spans="13:13" s="80" customFormat="1" x14ac:dyDescent="0.3">
      <c r="M476" s="138"/>
    </row>
    <row r="477" spans="13:13" s="80" customFormat="1" x14ac:dyDescent="0.3">
      <c r="M477" s="138"/>
    </row>
    <row r="478" spans="13:13" s="80" customFormat="1" x14ac:dyDescent="0.3">
      <c r="M478" s="138"/>
    </row>
    <row r="479" spans="13:13" s="80" customFormat="1" x14ac:dyDescent="0.3">
      <c r="M479" s="138"/>
    </row>
    <row r="480" spans="13:13" s="80" customFormat="1" x14ac:dyDescent="0.3">
      <c r="M480" s="138"/>
    </row>
    <row r="481" spans="13:13" s="80" customFormat="1" x14ac:dyDescent="0.3">
      <c r="M481" s="138"/>
    </row>
    <row r="482" spans="13:13" s="80" customFormat="1" x14ac:dyDescent="0.3">
      <c r="M482" s="138"/>
    </row>
    <row r="483" spans="13:13" s="80" customFormat="1" x14ac:dyDescent="0.3">
      <c r="M483" s="138"/>
    </row>
    <row r="484" spans="13:13" s="80" customFormat="1" x14ac:dyDescent="0.3">
      <c r="M484" s="138"/>
    </row>
    <row r="485" spans="13:13" s="80" customFormat="1" x14ac:dyDescent="0.3">
      <c r="M485" s="138"/>
    </row>
    <row r="486" spans="13:13" s="80" customFormat="1" x14ac:dyDescent="0.3">
      <c r="M486" s="138"/>
    </row>
    <row r="487" spans="13:13" s="80" customFormat="1" x14ac:dyDescent="0.3">
      <c r="M487" s="138"/>
    </row>
    <row r="488" spans="13:13" s="80" customFormat="1" x14ac:dyDescent="0.3">
      <c r="M488" s="138"/>
    </row>
    <row r="489" spans="13:13" s="80" customFormat="1" x14ac:dyDescent="0.3">
      <c r="M489" s="138"/>
    </row>
    <row r="490" spans="13:13" s="80" customFormat="1" x14ac:dyDescent="0.3">
      <c r="M490" s="138"/>
    </row>
    <row r="491" spans="13:13" s="80" customFormat="1" x14ac:dyDescent="0.3">
      <c r="M491" s="138"/>
    </row>
    <row r="492" spans="13:13" s="80" customFormat="1" x14ac:dyDescent="0.3">
      <c r="M492" s="138"/>
    </row>
    <row r="493" spans="13:13" s="80" customFormat="1" x14ac:dyDescent="0.3">
      <c r="M493" s="138"/>
    </row>
    <row r="494" spans="13:13" s="80" customFormat="1" x14ac:dyDescent="0.3">
      <c r="M494" s="138"/>
    </row>
    <row r="495" spans="13:13" s="80" customFormat="1" x14ac:dyDescent="0.3">
      <c r="M495" s="138"/>
    </row>
    <row r="496" spans="13:13" s="80" customFormat="1" x14ac:dyDescent="0.3">
      <c r="M496" s="138"/>
    </row>
    <row r="497" spans="13:13" s="80" customFormat="1" x14ac:dyDescent="0.3">
      <c r="M497" s="138"/>
    </row>
    <row r="498" spans="13:13" s="80" customFormat="1" x14ac:dyDescent="0.3">
      <c r="M498" s="138"/>
    </row>
    <row r="499" spans="13:13" s="80" customFormat="1" x14ac:dyDescent="0.3">
      <c r="M499" s="138"/>
    </row>
    <row r="500" spans="13:13" s="80" customFormat="1" x14ac:dyDescent="0.3">
      <c r="M500" s="138"/>
    </row>
    <row r="501" spans="13:13" s="80" customFormat="1" x14ac:dyDescent="0.3">
      <c r="M501" s="138"/>
    </row>
    <row r="502" spans="13:13" s="80" customFormat="1" x14ac:dyDescent="0.3">
      <c r="M502" s="138"/>
    </row>
    <row r="503" spans="13:13" s="80" customFormat="1" x14ac:dyDescent="0.3">
      <c r="M503" s="138"/>
    </row>
    <row r="504" spans="13:13" s="80" customFormat="1" x14ac:dyDescent="0.3">
      <c r="M504" s="138"/>
    </row>
    <row r="505" spans="13:13" s="80" customFormat="1" x14ac:dyDescent="0.3">
      <c r="M505" s="138"/>
    </row>
    <row r="506" spans="13:13" s="80" customFormat="1" x14ac:dyDescent="0.3">
      <c r="M506" s="138"/>
    </row>
    <row r="507" spans="13:13" s="80" customFormat="1" x14ac:dyDescent="0.3">
      <c r="M507" s="138"/>
    </row>
    <row r="508" spans="13:13" s="80" customFormat="1" x14ac:dyDescent="0.3">
      <c r="M508" s="138"/>
    </row>
    <row r="509" spans="13:13" s="80" customFormat="1" x14ac:dyDescent="0.3">
      <c r="M509" s="138"/>
    </row>
    <row r="510" spans="13:13" s="80" customFormat="1" x14ac:dyDescent="0.3">
      <c r="M510" s="138"/>
    </row>
    <row r="511" spans="13:13" s="80" customFormat="1" x14ac:dyDescent="0.3">
      <c r="M511" s="138"/>
    </row>
    <row r="512" spans="13:13" s="80" customFormat="1" x14ac:dyDescent="0.3">
      <c r="M512" s="138"/>
    </row>
    <row r="513" spans="13:13" s="80" customFormat="1" x14ac:dyDescent="0.3">
      <c r="M513" s="138"/>
    </row>
    <row r="514" spans="13:13" s="80" customFormat="1" x14ac:dyDescent="0.3">
      <c r="M514" s="138"/>
    </row>
    <row r="515" spans="13:13" s="80" customFormat="1" x14ac:dyDescent="0.3">
      <c r="M515" s="138"/>
    </row>
    <row r="516" spans="13:13" s="80" customFormat="1" x14ac:dyDescent="0.3">
      <c r="M516" s="138"/>
    </row>
    <row r="517" spans="13:13" s="80" customFormat="1" x14ac:dyDescent="0.3">
      <c r="M517" s="138"/>
    </row>
    <row r="518" spans="13:13" s="80" customFormat="1" x14ac:dyDescent="0.3">
      <c r="M518" s="138"/>
    </row>
    <row r="519" spans="13:13" s="80" customFormat="1" x14ac:dyDescent="0.3">
      <c r="M519" s="138"/>
    </row>
    <row r="520" spans="13:13" s="80" customFormat="1" x14ac:dyDescent="0.3">
      <c r="M520" s="138"/>
    </row>
    <row r="521" spans="13:13" s="80" customFormat="1" x14ac:dyDescent="0.3">
      <c r="M521" s="138"/>
    </row>
    <row r="522" spans="13:13" s="80" customFormat="1" x14ac:dyDescent="0.3">
      <c r="M522" s="138"/>
    </row>
    <row r="523" spans="13:13" s="80" customFormat="1" x14ac:dyDescent="0.3">
      <c r="M523" s="138"/>
    </row>
    <row r="524" spans="13:13" s="80" customFormat="1" x14ac:dyDescent="0.3">
      <c r="M524" s="138"/>
    </row>
    <row r="525" spans="13:13" s="80" customFormat="1" x14ac:dyDescent="0.3">
      <c r="M525" s="138"/>
    </row>
    <row r="526" spans="13:13" s="80" customFormat="1" x14ac:dyDescent="0.3">
      <c r="M526" s="138"/>
    </row>
    <row r="527" spans="13:13" s="80" customFormat="1" x14ac:dyDescent="0.3">
      <c r="M527" s="138"/>
    </row>
    <row r="528" spans="13:13" s="80" customFormat="1" x14ac:dyDescent="0.3">
      <c r="M528" s="138"/>
    </row>
    <row r="529" spans="13:13" s="80" customFormat="1" x14ac:dyDescent="0.3">
      <c r="M529" s="138"/>
    </row>
    <row r="530" spans="13:13" s="80" customFormat="1" x14ac:dyDescent="0.3">
      <c r="M530" s="138"/>
    </row>
    <row r="531" spans="13:13" s="80" customFormat="1" x14ac:dyDescent="0.3">
      <c r="M531" s="138"/>
    </row>
    <row r="532" spans="13:13" s="80" customFormat="1" x14ac:dyDescent="0.3">
      <c r="M532" s="138"/>
    </row>
    <row r="533" spans="13:13" s="80" customFormat="1" x14ac:dyDescent="0.3">
      <c r="M533" s="138"/>
    </row>
    <row r="534" spans="13:13" s="80" customFormat="1" x14ac:dyDescent="0.3">
      <c r="M534" s="138"/>
    </row>
    <row r="535" spans="13:13" s="80" customFormat="1" x14ac:dyDescent="0.3">
      <c r="M535" s="138"/>
    </row>
    <row r="536" spans="13:13" s="80" customFormat="1" x14ac:dyDescent="0.3">
      <c r="M536" s="138"/>
    </row>
    <row r="537" spans="13:13" s="80" customFormat="1" x14ac:dyDescent="0.3">
      <c r="M537" s="138"/>
    </row>
    <row r="538" spans="13:13" s="80" customFormat="1" x14ac:dyDescent="0.3">
      <c r="M538" s="138"/>
    </row>
    <row r="539" spans="13:13" s="80" customFormat="1" x14ac:dyDescent="0.3">
      <c r="M539" s="138"/>
    </row>
    <row r="540" spans="13:13" s="80" customFormat="1" x14ac:dyDescent="0.3">
      <c r="M540" s="138"/>
    </row>
    <row r="541" spans="13:13" s="80" customFormat="1" x14ac:dyDescent="0.3">
      <c r="M541" s="138"/>
    </row>
    <row r="542" spans="13:13" s="80" customFormat="1" x14ac:dyDescent="0.3">
      <c r="M542" s="138"/>
    </row>
    <row r="543" spans="13:13" s="80" customFormat="1" x14ac:dyDescent="0.3">
      <c r="M543" s="138"/>
    </row>
    <row r="544" spans="13:13" s="80" customFormat="1" x14ac:dyDescent="0.3">
      <c r="M544" s="138"/>
    </row>
    <row r="545" spans="13:13" s="80" customFormat="1" x14ac:dyDescent="0.3">
      <c r="M545" s="138"/>
    </row>
    <row r="546" spans="13:13" s="80" customFormat="1" x14ac:dyDescent="0.3">
      <c r="M546" s="138"/>
    </row>
    <row r="547" spans="13:13" s="80" customFormat="1" x14ac:dyDescent="0.3">
      <c r="M547" s="138"/>
    </row>
    <row r="548" spans="13:13" s="80" customFormat="1" x14ac:dyDescent="0.3">
      <c r="M548" s="138"/>
    </row>
    <row r="549" spans="13:13" s="80" customFormat="1" x14ac:dyDescent="0.3">
      <c r="M549" s="138"/>
    </row>
    <row r="550" spans="13:13" s="80" customFormat="1" x14ac:dyDescent="0.3">
      <c r="M550" s="138"/>
    </row>
    <row r="551" spans="13:13" s="80" customFormat="1" x14ac:dyDescent="0.3">
      <c r="M551" s="138"/>
    </row>
    <row r="552" spans="13:13" s="80" customFormat="1" x14ac:dyDescent="0.3">
      <c r="M552" s="138"/>
    </row>
    <row r="553" spans="13:13" s="80" customFormat="1" x14ac:dyDescent="0.3">
      <c r="M553" s="138"/>
    </row>
    <row r="554" spans="13:13" s="80" customFormat="1" x14ac:dyDescent="0.3">
      <c r="M554" s="138"/>
    </row>
    <row r="555" spans="13:13" s="80" customFormat="1" x14ac:dyDescent="0.3">
      <c r="M555" s="138"/>
    </row>
    <row r="556" spans="13:13" s="80" customFormat="1" x14ac:dyDescent="0.3">
      <c r="M556" s="138"/>
    </row>
    <row r="557" spans="13:13" s="80" customFormat="1" x14ac:dyDescent="0.3">
      <c r="M557" s="138"/>
    </row>
    <row r="558" spans="13:13" s="80" customFormat="1" x14ac:dyDescent="0.3">
      <c r="M558" s="138"/>
    </row>
    <row r="559" spans="13:13" s="80" customFormat="1" x14ac:dyDescent="0.3">
      <c r="M559" s="138"/>
    </row>
    <row r="560" spans="13:13" s="80" customFormat="1" x14ac:dyDescent="0.3">
      <c r="M560" s="138"/>
    </row>
    <row r="561" spans="13:13" s="80" customFormat="1" x14ac:dyDescent="0.3">
      <c r="M561" s="138"/>
    </row>
    <row r="562" spans="13:13" s="80" customFormat="1" x14ac:dyDescent="0.3">
      <c r="M562" s="138"/>
    </row>
    <row r="563" spans="13:13" s="80" customFormat="1" x14ac:dyDescent="0.3">
      <c r="M563" s="138"/>
    </row>
    <row r="564" spans="13:13" s="80" customFormat="1" x14ac:dyDescent="0.3">
      <c r="M564" s="138"/>
    </row>
    <row r="565" spans="13:13" s="80" customFormat="1" x14ac:dyDescent="0.3">
      <c r="M565" s="138"/>
    </row>
    <row r="566" spans="13:13" s="80" customFormat="1" x14ac:dyDescent="0.3">
      <c r="M566" s="138"/>
    </row>
    <row r="567" spans="13:13" s="80" customFormat="1" x14ac:dyDescent="0.3">
      <c r="M567" s="138"/>
    </row>
    <row r="568" spans="13:13" s="80" customFormat="1" x14ac:dyDescent="0.3">
      <c r="M568" s="138"/>
    </row>
    <row r="569" spans="13:13" s="80" customFormat="1" x14ac:dyDescent="0.3">
      <c r="M569" s="138"/>
    </row>
    <row r="570" spans="13:13" s="80" customFormat="1" x14ac:dyDescent="0.3">
      <c r="M570" s="138"/>
    </row>
    <row r="571" spans="13:13" s="80" customFormat="1" x14ac:dyDescent="0.3">
      <c r="M571" s="138"/>
    </row>
    <row r="572" spans="13:13" s="80" customFormat="1" x14ac:dyDescent="0.3">
      <c r="M572" s="138"/>
    </row>
    <row r="573" spans="13:13" s="80" customFormat="1" x14ac:dyDescent="0.3">
      <c r="M573" s="138"/>
    </row>
    <row r="574" spans="13:13" s="80" customFormat="1" x14ac:dyDescent="0.3">
      <c r="M574" s="138"/>
    </row>
    <row r="575" spans="13:13" s="80" customFormat="1" x14ac:dyDescent="0.3">
      <c r="M575" s="138"/>
    </row>
    <row r="576" spans="13:13" s="80" customFormat="1" x14ac:dyDescent="0.3">
      <c r="M576" s="138"/>
    </row>
    <row r="577" spans="13:13" s="80" customFormat="1" x14ac:dyDescent="0.3">
      <c r="M577" s="138"/>
    </row>
    <row r="578" spans="13:13" s="80" customFormat="1" x14ac:dyDescent="0.3">
      <c r="M578" s="138"/>
    </row>
    <row r="579" spans="13:13" s="80" customFormat="1" x14ac:dyDescent="0.3">
      <c r="M579" s="138"/>
    </row>
    <row r="580" spans="13:13" s="80" customFormat="1" x14ac:dyDescent="0.3">
      <c r="M580" s="138"/>
    </row>
    <row r="581" spans="13:13" s="80" customFormat="1" x14ac:dyDescent="0.3">
      <c r="M581" s="138"/>
    </row>
    <row r="582" spans="13:13" s="80" customFormat="1" x14ac:dyDescent="0.3">
      <c r="M582" s="138"/>
    </row>
    <row r="583" spans="13:13" s="80" customFormat="1" x14ac:dyDescent="0.3">
      <c r="M583" s="138"/>
    </row>
    <row r="584" spans="13:13" s="80" customFormat="1" x14ac:dyDescent="0.3">
      <c r="M584" s="138"/>
    </row>
    <row r="585" spans="13:13" s="80" customFormat="1" x14ac:dyDescent="0.3">
      <c r="M585" s="138"/>
    </row>
    <row r="586" spans="13:13" s="80" customFormat="1" x14ac:dyDescent="0.3">
      <c r="M586" s="138"/>
    </row>
    <row r="587" spans="13:13" s="80" customFormat="1" x14ac:dyDescent="0.3">
      <c r="M587" s="138"/>
    </row>
    <row r="588" spans="13:13" s="80" customFormat="1" x14ac:dyDescent="0.3">
      <c r="M588" s="138"/>
    </row>
    <row r="589" spans="13:13" s="80" customFormat="1" x14ac:dyDescent="0.3">
      <c r="M589" s="138"/>
    </row>
    <row r="590" spans="13:13" s="80" customFormat="1" x14ac:dyDescent="0.3">
      <c r="M590" s="138"/>
    </row>
    <row r="591" spans="13:13" s="80" customFormat="1" x14ac:dyDescent="0.3">
      <c r="M591" s="138"/>
    </row>
    <row r="592" spans="13:13" s="80" customFormat="1" x14ac:dyDescent="0.3">
      <c r="M592" s="138"/>
    </row>
    <row r="593" spans="13:13" s="80" customFormat="1" x14ac:dyDescent="0.3">
      <c r="M593" s="138"/>
    </row>
    <row r="594" spans="13:13" s="80" customFormat="1" x14ac:dyDescent="0.3">
      <c r="M594" s="138"/>
    </row>
    <row r="595" spans="13:13" s="80" customFormat="1" x14ac:dyDescent="0.3">
      <c r="M595" s="138"/>
    </row>
    <row r="596" spans="13:13" s="80" customFormat="1" x14ac:dyDescent="0.3">
      <c r="M596" s="138"/>
    </row>
    <row r="597" spans="13:13" s="80" customFormat="1" x14ac:dyDescent="0.3">
      <c r="M597" s="138"/>
    </row>
    <row r="598" spans="13:13" s="80" customFormat="1" x14ac:dyDescent="0.3">
      <c r="M598" s="138"/>
    </row>
    <row r="599" spans="13:13" s="80" customFormat="1" x14ac:dyDescent="0.3">
      <c r="M599" s="138"/>
    </row>
    <row r="600" spans="13:13" s="80" customFormat="1" x14ac:dyDescent="0.3">
      <c r="M600" s="138"/>
    </row>
    <row r="601" spans="13:13" s="80" customFormat="1" x14ac:dyDescent="0.3">
      <c r="M601" s="138"/>
    </row>
    <row r="602" spans="13:13" s="80" customFormat="1" x14ac:dyDescent="0.3">
      <c r="M602" s="138"/>
    </row>
    <row r="603" spans="13:13" s="80" customFormat="1" x14ac:dyDescent="0.3">
      <c r="M603" s="138"/>
    </row>
    <row r="604" spans="13:13" s="80" customFormat="1" x14ac:dyDescent="0.3">
      <c r="M604" s="138"/>
    </row>
    <row r="605" spans="13:13" s="80" customFormat="1" x14ac:dyDescent="0.3">
      <c r="M605" s="138"/>
    </row>
    <row r="606" spans="13:13" s="80" customFormat="1" x14ac:dyDescent="0.3">
      <c r="M606" s="138"/>
    </row>
    <row r="607" spans="13:13" s="80" customFormat="1" x14ac:dyDescent="0.3">
      <c r="M607" s="138"/>
    </row>
    <row r="608" spans="13:13" s="80" customFormat="1" x14ac:dyDescent="0.3">
      <c r="M608" s="138"/>
    </row>
    <row r="609" spans="13:13" s="80" customFormat="1" x14ac:dyDescent="0.3">
      <c r="M609" s="138"/>
    </row>
    <row r="610" spans="13:13" s="80" customFormat="1" x14ac:dyDescent="0.3">
      <c r="M610" s="138"/>
    </row>
    <row r="611" spans="13:13" s="80" customFormat="1" x14ac:dyDescent="0.3">
      <c r="M611" s="138"/>
    </row>
    <row r="612" spans="13:13" s="80" customFormat="1" x14ac:dyDescent="0.3">
      <c r="M612" s="138"/>
    </row>
    <row r="613" spans="13:13" s="80" customFormat="1" x14ac:dyDescent="0.3">
      <c r="M613" s="138"/>
    </row>
    <row r="614" spans="13:13" s="80" customFormat="1" x14ac:dyDescent="0.3">
      <c r="M614" s="138"/>
    </row>
    <row r="615" spans="13:13" s="80" customFormat="1" x14ac:dyDescent="0.3">
      <c r="M615" s="138"/>
    </row>
    <row r="616" spans="13:13" s="80" customFormat="1" x14ac:dyDescent="0.3">
      <c r="M616" s="138"/>
    </row>
    <row r="617" spans="13:13" s="80" customFormat="1" x14ac:dyDescent="0.3">
      <c r="M617" s="138"/>
    </row>
    <row r="618" spans="13:13" s="80" customFormat="1" x14ac:dyDescent="0.3">
      <c r="M618" s="138"/>
    </row>
    <row r="619" spans="13:13" s="80" customFormat="1" x14ac:dyDescent="0.3">
      <c r="M619" s="138"/>
    </row>
    <row r="620" spans="13:13" s="80" customFormat="1" x14ac:dyDescent="0.3">
      <c r="M620" s="138"/>
    </row>
    <row r="621" spans="13:13" s="80" customFormat="1" x14ac:dyDescent="0.3">
      <c r="M621" s="138"/>
    </row>
    <row r="622" spans="13:13" s="80" customFormat="1" x14ac:dyDescent="0.3">
      <c r="M622" s="138"/>
    </row>
    <row r="623" spans="13:13" s="80" customFormat="1" x14ac:dyDescent="0.3">
      <c r="M623" s="138"/>
    </row>
    <row r="624" spans="13:13" s="80" customFormat="1" x14ac:dyDescent="0.3">
      <c r="M624" s="138"/>
    </row>
    <row r="625" spans="13:13" s="80" customFormat="1" x14ac:dyDescent="0.3">
      <c r="M625" s="138"/>
    </row>
    <row r="626" spans="13:13" s="80" customFormat="1" x14ac:dyDescent="0.3">
      <c r="M626" s="138"/>
    </row>
    <row r="627" spans="13:13" s="80" customFormat="1" x14ac:dyDescent="0.3">
      <c r="M627" s="138"/>
    </row>
    <row r="628" spans="13:13" s="80" customFormat="1" x14ac:dyDescent="0.3">
      <c r="M628" s="138"/>
    </row>
    <row r="629" spans="13:13" s="80" customFormat="1" x14ac:dyDescent="0.3">
      <c r="M629" s="138"/>
    </row>
    <row r="630" spans="13:13" s="80" customFormat="1" x14ac:dyDescent="0.3">
      <c r="M630" s="138"/>
    </row>
    <row r="631" spans="13:13" s="80" customFormat="1" x14ac:dyDescent="0.3">
      <c r="M631" s="138"/>
    </row>
    <row r="632" spans="13:13" s="80" customFormat="1" x14ac:dyDescent="0.3">
      <c r="M632" s="138"/>
    </row>
    <row r="633" spans="13:13" s="80" customFormat="1" x14ac:dyDescent="0.3">
      <c r="M633" s="138"/>
    </row>
    <row r="634" spans="13:13" s="80" customFormat="1" x14ac:dyDescent="0.3">
      <c r="M634" s="138"/>
    </row>
    <row r="635" spans="13:13" s="80" customFormat="1" x14ac:dyDescent="0.3">
      <c r="M635" s="138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364"/>
  <sheetViews>
    <sheetView topLeftCell="H61" zoomScaleNormal="100" workbookViewId="0">
      <selection activeCell="D7" sqref="D7:L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101.88671875" style="53" customWidth="1"/>
    <col min="4" max="9" width="10.6640625" style="53" customWidth="1"/>
    <col min="10" max="10" width="13.33203125" style="53" customWidth="1"/>
    <col min="11" max="12" width="10.6640625" style="53" customWidth="1"/>
    <col min="13" max="99" width="9.109375" style="80"/>
    <col min="100" max="16384" width="9.109375" style="53"/>
  </cols>
  <sheetData>
    <row r="1" spans="2:13" s="80" customFormat="1" ht="15.75" thickBot="1" x14ac:dyDescent="0.3"/>
    <row r="2" spans="2:13" ht="22.2" customHeight="1" thickTop="1" thickBot="1" x14ac:dyDescent="0.35">
      <c r="B2" s="267" t="s">
        <v>348</v>
      </c>
      <c r="C2" s="268"/>
      <c r="D2" s="312"/>
      <c r="E2" s="312"/>
      <c r="F2" s="312"/>
      <c r="G2" s="312"/>
      <c r="H2" s="312"/>
      <c r="I2" s="312"/>
      <c r="J2" s="312"/>
      <c r="K2" s="312"/>
      <c r="L2" s="313"/>
    </row>
    <row r="3" spans="2:13" ht="22.2" customHeight="1" thickTop="1" thickBot="1" x14ac:dyDescent="0.35">
      <c r="B3" s="279" t="s">
        <v>336</v>
      </c>
      <c r="C3" s="282" t="s">
        <v>337</v>
      </c>
      <c r="D3" s="275" t="s">
        <v>84</v>
      </c>
      <c r="E3" s="272"/>
      <c r="F3" s="272"/>
      <c r="G3" s="272"/>
      <c r="H3" s="272"/>
      <c r="I3" s="272"/>
      <c r="J3" s="272"/>
      <c r="K3" s="272"/>
      <c r="L3" s="273"/>
    </row>
    <row r="4" spans="2:13" ht="22.2" customHeight="1" thickTop="1" thickBot="1" x14ac:dyDescent="0.35">
      <c r="B4" s="280"/>
      <c r="C4" s="283"/>
      <c r="D4" s="275" t="s">
        <v>83</v>
      </c>
      <c r="E4" s="306"/>
      <c r="F4" s="306"/>
      <c r="G4" s="306"/>
      <c r="H4" s="306"/>
      <c r="I4" s="306"/>
      <c r="J4" s="306"/>
      <c r="K4" s="293" t="s">
        <v>68</v>
      </c>
      <c r="L4" s="307"/>
    </row>
    <row r="5" spans="2:13" ht="22.2" customHeight="1" thickTop="1" thickBot="1" x14ac:dyDescent="0.35">
      <c r="B5" s="280"/>
      <c r="C5" s="283"/>
      <c r="D5" s="291" t="s">
        <v>72</v>
      </c>
      <c r="E5" s="310"/>
      <c r="F5" s="311" t="s">
        <v>307</v>
      </c>
      <c r="G5" s="310"/>
      <c r="H5" s="311" t="s">
        <v>308</v>
      </c>
      <c r="I5" s="310"/>
      <c r="J5" s="159" t="s">
        <v>75</v>
      </c>
      <c r="K5" s="308"/>
      <c r="L5" s="309"/>
    </row>
    <row r="6" spans="2:13" ht="22.2" customHeight="1" thickTop="1" thickBot="1" x14ac:dyDescent="0.35">
      <c r="B6" s="281"/>
      <c r="C6" s="284"/>
      <c r="D6" s="139" t="s">
        <v>3</v>
      </c>
      <c r="E6" s="82" t="s">
        <v>4</v>
      </c>
      <c r="F6" s="84" t="s">
        <v>3</v>
      </c>
      <c r="G6" s="82" t="s">
        <v>4</v>
      </c>
      <c r="H6" s="84" t="s">
        <v>3</v>
      </c>
      <c r="I6" s="82" t="s">
        <v>4</v>
      </c>
      <c r="J6" s="160" t="s">
        <v>3</v>
      </c>
      <c r="K6" s="139" t="s">
        <v>3</v>
      </c>
      <c r="L6" s="140" t="s">
        <v>4</v>
      </c>
    </row>
    <row r="7" spans="2:13" ht="22.2" customHeight="1" thickTop="1" thickBot="1" x14ac:dyDescent="0.35">
      <c r="B7" s="161">
        <v>0</v>
      </c>
      <c r="C7" s="175" t="s">
        <v>6</v>
      </c>
      <c r="D7" s="163">
        <v>611</v>
      </c>
      <c r="E7" s="164">
        <v>0.11363213687930072</v>
      </c>
      <c r="F7" s="91">
        <v>384</v>
      </c>
      <c r="G7" s="164">
        <v>2.9119587472510807E-2</v>
      </c>
      <c r="H7" s="91">
        <v>23</v>
      </c>
      <c r="I7" s="164">
        <v>3.6741214057507986E-2</v>
      </c>
      <c r="J7" s="87">
        <v>0</v>
      </c>
      <c r="K7" s="163">
        <v>1018</v>
      </c>
      <c r="L7" s="165">
        <v>5.3042934556065027E-2</v>
      </c>
      <c r="M7" s="176"/>
    </row>
    <row r="8" spans="2:13" ht="22.2" customHeight="1" thickTop="1" thickBot="1" x14ac:dyDescent="0.3">
      <c r="B8" s="94" t="s">
        <v>7</v>
      </c>
      <c r="C8" s="95" t="s">
        <v>8</v>
      </c>
      <c r="D8" s="163">
        <v>2652</v>
      </c>
      <c r="E8" s="164">
        <v>0.49321182815696485</v>
      </c>
      <c r="F8" s="91">
        <v>4809</v>
      </c>
      <c r="G8" s="164">
        <v>0.36467733373777206</v>
      </c>
      <c r="H8" s="91">
        <v>121</v>
      </c>
      <c r="I8" s="164">
        <v>0.19329073482428116</v>
      </c>
      <c r="J8" s="87">
        <v>0</v>
      </c>
      <c r="K8" s="163">
        <v>7582</v>
      </c>
      <c r="L8" s="165">
        <v>0.3950604418507711</v>
      </c>
      <c r="M8" s="138"/>
    </row>
    <row r="9" spans="2:13" ht="22.2" customHeight="1" thickTop="1" x14ac:dyDescent="0.25">
      <c r="B9" s="105">
        <v>10</v>
      </c>
      <c r="C9" s="106" t="s">
        <v>9</v>
      </c>
      <c r="D9" s="144">
        <v>390</v>
      </c>
      <c r="E9" s="110">
        <v>7.2531151199553653E-2</v>
      </c>
      <c r="F9" s="111">
        <v>515</v>
      </c>
      <c r="G9" s="110">
        <v>3.9053613407143396E-2</v>
      </c>
      <c r="H9" s="111">
        <v>10</v>
      </c>
      <c r="I9" s="110">
        <v>1.5974440894568689E-2</v>
      </c>
      <c r="J9" s="107">
        <v>0</v>
      </c>
      <c r="K9" s="147">
        <v>915</v>
      </c>
      <c r="L9" s="148">
        <v>4.7676115047936639E-2</v>
      </c>
      <c r="M9" s="176"/>
    </row>
    <row r="10" spans="2:13" ht="22.2" customHeight="1" x14ac:dyDescent="0.25">
      <c r="B10" s="105">
        <v>11</v>
      </c>
      <c r="C10" s="106" t="s">
        <v>10</v>
      </c>
      <c r="D10" s="144">
        <v>1674</v>
      </c>
      <c r="E10" s="110">
        <v>0.31132601822577644</v>
      </c>
      <c r="F10" s="111">
        <v>3155</v>
      </c>
      <c r="G10" s="110">
        <v>0.23925077728065519</v>
      </c>
      <c r="H10" s="111">
        <v>97</v>
      </c>
      <c r="I10" s="110">
        <v>0.15495207667731628</v>
      </c>
      <c r="J10" s="107">
        <v>0</v>
      </c>
      <c r="K10" s="147">
        <v>4926</v>
      </c>
      <c r="L10" s="148">
        <v>0.25666944560233429</v>
      </c>
      <c r="M10" s="176"/>
    </row>
    <row r="11" spans="2:13" ht="22.2" customHeight="1" x14ac:dyDescent="0.25">
      <c r="B11" s="105">
        <v>12</v>
      </c>
      <c r="C11" s="106" t="s">
        <v>11</v>
      </c>
      <c r="D11" s="144">
        <v>486</v>
      </c>
      <c r="E11" s="110">
        <v>9.0384973033289934E-2</v>
      </c>
      <c r="F11" s="111">
        <v>992</v>
      </c>
      <c r="G11" s="110">
        <v>7.5225600970652909E-2</v>
      </c>
      <c r="H11" s="111">
        <v>11</v>
      </c>
      <c r="I11" s="110">
        <v>1.7571884984025558E-2</v>
      </c>
      <c r="J11" s="107">
        <v>0</v>
      </c>
      <c r="K11" s="147">
        <v>1489</v>
      </c>
      <c r="L11" s="148">
        <v>7.7584410170904547E-2</v>
      </c>
      <c r="M11" s="176"/>
    </row>
    <row r="12" spans="2:13" ht="22.2" customHeight="1" x14ac:dyDescent="0.25">
      <c r="B12" s="105">
        <v>13</v>
      </c>
      <c r="C12" s="106" t="s">
        <v>12</v>
      </c>
      <c r="D12" s="144">
        <v>18</v>
      </c>
      <c r="E12" s="110">
        <v>3.3475915938255534E-3</v>
      </c>
      <c r="F12" s="111">
        <v>43</v>
      </c>
      <c r="G12" s="110">
        <v>3.2607871388488662E-3</v>
      </c>
      <c r="H12" s="111">
        <v>0</v>
      </c>
      <c r="I12" s="110">
        <v>0</v>
      </c>
      <c r="J12" s="107">
        <v>0</v>
      </c>
      <c r="K12" s="147">
        <v>61</v>
      </c>
      <c r="L12" s="148">
        <v>3.1784076698624427E-3</v>
      </c>
      <c r="M12" s="176"/>
    </row>
    <row r="13" spans="2:13" ht="22.2" customHeight="1" thickBot="1" x14ac:dyDescent="0.3">
      <c r="B13" s="105">
        <v>19</v>
      </c>
      <c r="C13" s="106" t="s">
        <v>13</v>
      </c>
      <c r="D13" s="144">
        <v>84</v>
      </c>
      <c r="E13" s="110">
        <v>1.5622094104519249E-2</v>
      </c>
      <c r="F13" s="111">
        <v>104</v>
      </c>
      <c r="G13" s="110">
        <v>7.8865549404716767E-3</v>
      </c>
      <c r="H13" s="111">
        <v>3</v>
      </c>
      <c r="I13" s="110">
        <v>4.7923322683706068E-3</v>
      </c>
      <c r="J13" s="107">
        <v>0</v>
      </c>
      <c r="K13" s="147">
        <v>191</v>
      </c>
      <c r="L13" s="148">
        <v>9.952063359733223E-3</v>
      </c>
      <c r="M13" s="176"/>
    </row>
    <row r="14" spans="2:13" ht="22.2" customHeight="1" thickTop="1" thickBot="1" x14ac:dyDescent="0.3">
      <c r="B14" s="113">
        <v>2</v>
      </c>
      <c r="C14" s="114" t="s">
        <v>14</v>
      </c>
      <c r="D14" s="163">
        <v>110</v>
      </c>
      <c r="E14" s="164">
        <v>2.0457504184489494E-2</v>
      </c>
      <c r="F14" s="91">
        <v>717</v>
      </c>
      <c r="G14" s="164">
        <v>5.4371729733828769E-2</v>
      </c>
      <c r="H14" s="91">
        <v>69</v>
      </c>
      <c r="I14" s="164">
        <v>0.11022364217252395</v>
      </c>
      <c r="J14" s="87">
        <v>0</v>
      </c>
      <c r="K14" s="163">
        <v>896</v>
      </c>
      <c r="L14" s="165">
        <v>4.6686119216340138E-2</v>
      </c>
      <c r="M14" s="138"/>
    </row>
    <row r="15" spans="2:13" ht="22.2" customHeight="1" thickTop="1" x14ac:dyDescent="0.25">
      <c r="B15" s="105">
        <v>20</v>
      </c>
      <c r="C15" s="106" t="s">
        <v>15</v>
      </c>
      <c r="D15" s="144">
        <v>43</v>
      </c>
      <c r="E15" s="110">
        <v>7.9970243630277105E-3</v>
      </c>
      <c r="F15" s="111">
        <v>244</v>
      </c>
      <c r="G15" s="110">
        <v>1.850307120649124E-2</v>
      </c>
      <c r="H15" s="111">
        <v>35</v>
      </c>
      <c r="I15" s="110">
        <v>5.5910543130990413E-2</v>
      </c>
      <c r="J15" s="107">
        <v>0</v>
      </c>
      <c r="K15" s="147">
        <v>322</v>
      </c>
      <c r="L15" s="148">
        <v>1.6777824093372237E-2</v>
      </c>
      <c r="M15" s="176"/>
    </row>
    <row r="16" spans="2:13" ht="22.2" customHeight="1" x14ac:dyDescent="0.3">
      <c r="B16" s="105">
        <v>21</v>
      </c>
      <c r="C16" s="106" t="s">
        <v>16</v>
      </c>
      <c r="D16" s="144">
        <v>52</v>
      </c>
      <c r="E16" s="110">
        <v>9.670820159940488E-3</v>
      </c>
      <c r="F16" s="111">
        <v>400</v>
      </c>
      <c r="G16" s="110">
        <v>3.0332903617198755E-2</v>
      </c>
      <c r="H16" s="111">
        <v>30</v>
      </c>
      <c r="I16" s="110">
        <v>4.7923322683706068E-2</v>
      </c>
      <c r="J16" s="107">
        <v>0</v>
      </c>
      <c r="K16" s="147">
        <v>482</v>
      </c>
      <c r="L16" s="148">
        <v>2.511463109629012E-2</v>
      </c>
      <c r="M16" s="176"/>
    </row>
    <row r="17" spans="2:13" ht="22.2" customHeight="1" x14ac:dyDescent="0.25">
      <c r="B17" s="105">
        <v>22</v>
      </c>
      <c r="C17" s="106" t="s">
        <v>17</v>
      </c>
      <c r="D17" s="144">
        <v>0</v>
      </c>
      <c r="E17" s="110">
        <v>0</v>
      </c>
      <c r="F17" s="111">
        <v>34</v>
      </c>
      <c r="G17" s="110">
        <v>2.5782968074618941E-3</v>
      </c>
      <c r="H17" s="111">
        <v>1</v>
      </c>
      <c r="I17" s="110">
        <v>1.5974440894568689E-3</v>
      </c>
      <c r="J17" s="107">
        <v>0</v>
      </c>
      <c r="K17" s="147">
        <v>35</v>
      </c>
      <c r="L17" s="148">
        <v>1.8236765318882869E-3</v>
      </c>
      <c r="M17" s="176"/>
    </row>
    <row r="18" spans="2:13" ht="22.2" customHeight="1" thickBot="1" x14ac:dyDescent="0.3">
      <c r="B18" s="105">
        <v>29</v>
      </c>
      <c r="C18" s="106" t="s">
        <v>18</v>
      </c>
      <c r="D18" s="144">
        <v>15</v>
      </c>
      <c r="E18" s="110">
        <v>2.7896596615212942E-3</v>
      </c>
      <c r="F18" s="111">
        <v>39</v>
      </c>
      <c r="G18" s="110">
        <v>2.9574581026768788E-3</v>
      </c>
      <c r="H18" s="111">
        <v>3</v>
      </c>
      <c r="I18" s="110">
        <v>4.7923322683706068E-3</v>
      </c>
      <c r="J18" s="107">
        <v>0</v>
      </c>
      <c r="K18" s="147">
        <v>57</v>
      </c>
      <c r="L18" s="148">
        <v>2.9699874947894957E-3</v>
      </c>
      <c r="M18" s="176"/>
    </row>
    <row r="19" spans="2:13" ht="22.2" customHeight="1" thickTop="1" thickBot="1" x14ac:dyDescent="0.3">
      <c r="B19" s="113">
        <v>3</v>
      </c>
      <c r="C19" s="114" t="s">
        <v>19</v>
      </c>
      <c r="D19" s="163">
        <v>1098</v>
      </c>
      <c r="E19" s="164">
        <v>0.20420308722335875</v>
      </c>
      <c r="F19" s="91">
        <v>5100</v>
      </c>
      <c r="G19" s="164">
        <v>0.38674452111928415</v>
      </c>
      <c r="H19" s="91">
        <v>260</v>
      </c>
      <c r="I19" s="164">
        <v>0.41533546325878595</v>
      </c>
      <c r="J19" s="87">
        <v>0</v>
      </c>
      <c r="K19" s="163">
        <v>6458</v>
      </c>
      <c r="L19" s="165">
        <v>0.33649437265527304</v>
      </c>
      <c r="M19" s="138"/>
    </row>
    <row r="20" spans="2:13" ht="22.2" customHeight="1" thickTop="1" x14ac:dyDescent="0.25">
      <c r="B20" s="105">
        <v>30</v>
      </c>
      <c r="C20" s="106" t="s">
        <v>20</v>
      </c>
      <c r="D20" s="144">
        <v>452</v>
      </c>
      <c r="E20" s="110">
        <v>8.4061744467175001E-2</v>
      </c>
      <c r="F20" s="111">
        <v>2044</v>
      </c>
      <c r="G20" s="110">
        <v>0.15500113748388564</v>
      </c>
      <c r="H20" s="111">
        <v>105</v>
      </c>
      <c r="I20" s="110">
        <v>0.16773162939297126</v>
      </c>
      <c r="J20" s="107">
        <v>0</v>
      </c>
      <c r="K20" s="147">
        <v>2601</v>
      </c>
      <c r="L20" s="148">
        <v>0.13552521884118382</v>
      </c>
      <c r="M20" s="176"/>
    </row>
    <row r="21" spans="2:13" ht="22.2" customHeight="1" x14ac:dyDescent="0.3">
      <c r="B21" s="105">
        <v>31</v>
      </c>
      <c r="C21" s="106" t="s">
        <v>21</v>
      </c>
      <c r="D21" s="144">
        <v>38</v>
      </c>
      <c r="E21" s="110">
        <v>7.0671378091872791E-3</v>
      </c>
      <c r="F21" s="111">
        <v>173</v>
      </c>
      <c r="G21" s="110">
        <v>1.3118980814438462E-2</v>
      </c>
      <c r="H21" s="111">
        <v>7</v>
      </c>
      <c r="I21" s="110">
        <v>1.1182108626198083E-2</v>
      </c>
      <c r="J21" s="107">
        <v>0</v>
      </c>
      <c r="K21" s="147">
        <v>218</v>
      </c>
      <c r="L21" s="148">
        <v>1.1358899541475615E-2</v>
      </c>
      <c r="M21" s="176"/>
    </row>
    <row r="22" spans="2:13" ht="22.2" customHeight="1" x14ac:dyDescent="0.3">
      <c r="B22" s="105">
        <v>32</v>
      </c>
      <c r="C22" s="106" t="s">
        <v>22</v>
      </c>
      <c r="D22" s="144">
        <v>505</v>
      </c>
      <c r="E22" s="110">
        <v>9.3918541937883585E-2</v>
      </c>
      <c r="F22" s="111">
        <v>2302</v>
      </c>
      <c r="G22" s="110">
        <v>0.17456586031697885</v>
      </c>
      <c r="H22" s="111">
        <v>119</v>
      </c>
      <c r="I22" s="110">
        <v>0.19009584664536741</v>
      </c>
      <c r="J22" s="107">
        <v>0</v>
      </c>
      <c r="K22" s="147">
        <v>2926</v>
      </c>
      <c r="L22" s="148">
        <v>0.15245935806586078</v>
      </c>
      <c r="M22" s="176"/>
    </row>
    <row r="23" spans="2:13" ht="22.2" customHeight="1" thickBot="1" x14ac:dyDescent="0.35">
      <c r="B23" s="105">
        <v>39</v>
      </c>
      <c r="C23" s="106" t="s">
        <v>23</v>
      </c>
      <c r="D23" s="144">
        <v>103</v>
      </c>
      <c r="E23" s="110">
        <v>1.9155663009112887E-2</v>
      </c>
      <c r="F23" s="111">
        <v>581</v>
      </c>
      <c r="G23" s="110">
        <v>4.4058542503981196E-2</v>
      </c>
      <c r="H23" s="111">
        <v>29</v>
      </c>
      <c r="I23" s="110">
        <v>4.6325878594249199E-2</v>
      </c>
      <c r="J23" s="107">
        <v>0</v>
      </c>
      <c r="K23" s="147">
        <v>713</v>
      </c>
      <c r="L23" s="148">
        <v>3.7150896206752812E-2</v>
      </c>
      <c r="M23" s="176"/>
    </row>
    <row r="24" spans="2:13" ht="22.2" customHeight="1" thickTop="1" thickBot="1" x14ac:dyDescent="0.35">
      <c r="B24" s="113">
        <v>4</v>
      </c>
      <c r="C24" s="114" t="s">
        <v>24</v>
      </c>
      <c r="D24" s="163">
        <v>3</v>
      </c>
      <c r="E24" s="164">
        <v>5.5793193230425887E-4</v>
      </c>
      <c r="F24" s="91">
        <v>22</v>
      </c>
      <c r="G24" s="164">
        <v>1.6683096989459317E-3</v>
      </c>
      <c r="H24" s="91">
        <v>1</v>
      </c>
      <c r="I24" s="164">
        <v>1.5974440894568689E-3</v>
      </c>
      <c r="J24" s="87">
        <v>0</v>
      </c>
      <c r="K24" s="163">
        <v>26</v>
      </c>
      <c r="L24" s="165">
        <v>1.354731137974156E-3</v>
      </c>
      <c r="M24" s="138"/>
    </row>
    <row r="25" spans="2:13" ht="22.2" customHeight="1" thickTop="1" x14ac:dyDescent="0.3">
      <c r="B25" s="105">
        <v>40</v>
      </c>
      <c r="C25" s="106" t="s">
        <v>25</v>
      </c>
      <c r="D25" s="144">
        <v>1</v>
      </c>
      <c r="E25" s="110">
        <v>1.859773107680863E-4</v>
      </c>
      <c r="F25" s="111">
        <v>18</v>
      </c>
      <c r="G25" s="110">
        <v>1.364980662773944E-3</v>
      </c>
      <c r="H25" s="111">
        <v>1</v>
      </c>
      <c r="I25" s="110">
        <v>1.5974440894568689E-3</v>
      </c>
      <c r="J25" s="107">
        <v>0</v>
      </c>
      <c r="K25" s="147">
        <v>20</v>
      </c>
      <c r="L25" s="148">
        <v>1.0421008753647354E-3</v>
      </c>
      <c r="M25" s="176"/>
    </row>
    <row r="26" spans="2:13" ht="22.2" customHeight="1" thickBot="1" x14ac:dyDescent="0.35">
      <c r="B26" s="105">
        <v>41</v>
      </c>
      <c r="C26" s="106" t="s">
        <v>26</v>
      </c>
      <c r="D26" s="144">
        <v>2</v>
      </c>
      <c r="E26" s="110">
        <v>3.719546215361726E-4</v>
      </c>
      <c r="F26" s="111">
        <v>4</v>
      </c>
      <c r="G26" s="110">
        <v>3.0332903617198757E-4</v>
      </c>
      <c r="H26" s="111">
        <v>0</v>
      </c>
      <c r="I26" s="110">
        <v>0</v>
      </c>
      <c r="J26" s="107">
        <v>0</v>
      </c>
      <c r="K26" s="147">
        <v>6</v>
      </c>
      <c r="L26" s="148">
        <v>3.1263026260942059E-4</v>
      </c>
      <c r="M26" s="176"/>
    </row>
    <row r="27" spans="2:13" ht="22.2" customHeight="1" thickTop="1" thickBot="1" x14ac:dyDescent="0.35">
      <c r="B27" s="113">
        <v>5</v>
      </c>
      <c r="C27" s="114" t="s">
        <v>27</v>
      </c>
      <c r="D27" s="163">
        <v>184</v>
      </c>
      <c r="E27" s="164">
        <v>3.4219825181327879E-2</v>
      </c>
      <c r="F27" s="91">
        <v>883</v>
      </c>
      <c r="G27" s="164">
        <v>6.6959884734966252E-2</v>
      </c>
      <c r="H27" s="91">
        <v>69</v>
      </c>
      <c r="I27" s="164">
        <v>0.11022364217252395</v>
      </c>
      <c r="J27" s="87">
        <v>1</v>
      </c>
      <c r="K27" s="163">
        <v>1137</v>
      </c>
      <c r="L27" s="165">
        <v>5.9243434764485195E-2</v>
      </c>
      <c r="M27" s="138"/>
    </row>
    <row r="28" spans="2:13" ht="22.2" customHeight="1" thickTop="1" x14ac:dyDescent="0.3">
      <c r="B28" s="105">
        <v>50</v>
      </c>
      <c r="C28" s="106" t="s">
        <v>29</v>
      </c>
      <c r="D28" s="144">
        <v>106</v>
      </c>
      <c r="E28" s="110">
        <v>1.9713594941417147E-2</v>
      </c>
      <c r="F28" s="111">
        <v>416</v>
      </c>
      <c r="G28" s="110">
        <v>3.1546219761886707E-2</v>
      </c>
      <c r="H28" s="111">
        <v>33</v>
      </c>
      <c r="I28" s="110">
        <v>5.2715654952076675E-2</v>
      </c>
      <c r="J28" s="107">
        <v>0</v>
      </c>
      <c r="K28" s="147">
        <v>555</v>
      </c>
      <c r="L28" s="148">
        <v>2.8918299291371404E-2</v>
      </c>
      <c r="M28" s="176"/>
    </row>
    <row r="29" spans="2:13" ht="22.2" customHeight="1" x14ac:dyDescent="0.3">
      <c r="B29" s="105">
        <v>51</v>
      </c>
      <c r="C29" s="106" t="s">
        <v>29</v>
      </c>
      <c r="D29" s="144">
        <v>15</v>
      </c>
      <c r="E29" s="110">
        <v>2.7896596615212942E-3</v>
      </c>
      <c r="F29" s="111">
        <v>93</v>
      </c>
      <c r="G29" s="110">
        <v>7.0524000909987106E-3</v>
      </c>
      <c r="H29" s="111">
        <v>2</v>
      </c>
      <c r="I29" s="110">
        <v>3.1948881789137379E-3</v>
      </c>
      <c r="J29" s="107">
        <v>0</v>
      </c>
      <c r="K29" s="147">
        <v>110</v>
      </c>
      <c r="L29" s="148">
        <v>5.731554814506044E-3</v>
      </c>
      <c r="M29" s="176"/>
    </row>
    <row r="30" spans="2:13" ht="22.2" customHeight="1" x14ac:dyDescent="0.3">
      <c r="B30" s="105">
        <v>52</v>
      </c>
      <c r="C30" s="106" t="s">
        <v>30</v>
      </c>
      <c r="D30" s="144">
        <v>51</v>
      </c>
      <c r="E30" s="110">
        <v>9.4848428491724011E-3</v>
      </c>
      <c r="F30" s="111">
        <v>313</v>
      </c>
      <c r="G30" s="110">
        <v>2.3735497080458027E-2</v>
      </c>
      <c r="H30" s="111">
        <v>34</v>
      </c>
      <c r="I30" s="110">
        <v>5.4313099041533544E-2</v>
      </c>
      <c r="J30" s="107">
        <v>0</v>
      </c>
      <c r="K30" s="147">
        <v>398</v>
      </c>
      <c r="L30" s="148">
        <v>2.0737807419758232E-2</v>
      </c>
      <c r="M30" s="176"/>
    </row>
    <row r="31" spans="2:13" ht="22.2" customHeight="1" x14ac:dyDescent="0.3">
      <c r="B31" s="105">
        <v>53</v>
      </c>
      <c r="C31" s="106" t="s">
        <v>31</v>
      </c>
      <c r="D31" s="144">
        <v>0</v>
      </c>
      <c r="E31" s="110">
        <v>0</v>
      </c>
      <c r="F31" s="111">
        <v>7</v>
      </c>
      <c r="G31" s="110">
        <v>5.3082581330097828E-4</v>
      </c>
      <c r="H31" s="111">
        <v>0</v>
      </c>
      <c r="I31" s="110">
        <v>0</v>
      </c>
      <c r="J31" s="107">
        <v>1</v>
      </c>
      <c r="K31" s="147">
        <v>8</v>
      </c>
      <c r="L31" s="148">
        <v>4.1684035014589413E-4</v>
      </c>
      <c r="M31" s="176"/>
    </row>
    <row r="32" spans="2:13" ht="22.2" customHeight="1" x14ac:dyDescent="0.3">
      <c r="B32" s="105">
        <v>54</v>
      </c>
      <c r="C32" s="106" t="s">
        <v>32</v>
      </c>
      <c r="D32" s="144">
        <v>7</v>
      </c>
      <c r="E32" s="110">
        <v>1.3018411753766041E-3</v>
      </c>
      <c r="F32" s="111">
        <v>9</v>
      </c>
      <c r="G32" s="110">
        <v>6.8249033138697201E-4</v>
      </c>
      <c r="H32" s="111">
        <v>0</v>
      </c>
      <c r="I32" s="110">
        <v>0</v>
      </c>
      <c r="J32" s="107">
        <v>0</v>
      </c>
      <c r="K32" s="147">
        <v>16</v>
      </c>
      <c r="L32" s="148">
        <v>8.3368070029178826E-4</v>
      </c>
      <c r="M32" s="176"/>
    </row>
    <row r="33" spans="2:30" ht="22.2" customHeight="1" thickBot="1" x14ac:dyDescent="0.35">
      <c r="B33" s="105">
        <v>59</v>
      </c>
      <c r="C33" s="106" t="s">
        <v>33</v>
      </c>
      <c r="D33" s="144">
        <v>5</v>
      </c>
      <c r="E33" s="110">
        <v>9.2988655384043152E-4</v>
      </c>
      <c r="F33" s="111">
        <v>45</v>
      </c>
      <c r="G33" s="110">
        <v>3.4124516569348602E-3</v>
      </c>
      <c r="H33" s="111">
        <v>0</v>
      </c>
      <c r="I33" s="110">
        <v>0</v>
      </c>
      <c r="J33" s="107">
        <v>0</v>
      </c>
      <c r="K33" s="147">
        <v>50</v>
      </c>
      <c r="L33" s="148">
        <v>2.6052521884118384E-3</v>
      </c>
      <c r="M33" s="176"/>
    </row>
    <row r="34" spans="2:30" ht="22.2" customHeight="1" thickTop="1" thickBot="1" x14ac:dyDescent="0.35">
      <c r="B34" s="113">
        <v>6</v>
      </c>
      <c r="C34" s="114" t="s">
        <v>34</v>
      </c>
      <c r="D34" s="163">
        <v>61</v>
      </c>
      <c r="E34" s="164">
        <v>1.1344615956853266E-2</v>
      </c>
      <c r="F34" s="91">
        <v>111</v>
      </c>
      <c r="G34" s="164">
        <v>8.4173807537726558E-3</v>
      </c>
      <c r="H34" s="91">
        <v>0</v>
      </c>
      <c r="I34" s="164">
        <v>0</v>
      </c>
      <c r="J34" s="87">
        <v>0</v>
      </c>
      <c r="K34" s="163">
        <v>172</v>
      </c>
      <c r="L34" s="165">
        <v>8.9620675281367242E-3</v>
      </c>
      <c r="M34" s="138"/>
    </row>
    <row r="35" spans="2:30" ht="22.2" customHeight="1" thickTop="1" x14ac:dyDescent="0.3">
      <c r="B35" s="105">
        <v>60</v>
      </c>
      <c r="C35" s="106" t="s">
        <v>76</v>
      </c>
      <c r="D35" s="144">
        <v>9</v>
      </c>
      <c r="E35" s="110">
        <v>1.6737957969127767E-3</v>
      </c>
      <c r="F35" s="111">
        <v>26</v>
      </c>
      <c r="G35" s="110">
        <v>1.9716387351179192E-3</v>
      </c>
      <c r="H35" s="111">
        <v>0</v>
      </c>
      <c r="I35" s="110">
        <v>0</v>
      </c>
      <c r="J35" s="107">
        <v>0</v>
      </c>
      <c r="K35" s="147">
        <v>35</v>
      </c>
      <c r="L35" s="148">
        <v>1.8236765318882869E-3</v>
      </c>
      <c r="M35" s="176"/>
      <c r="X35" s="80" t="e">
        <f>VLOOKUP(AG35,[1]Sheet1!$A$112:$S$161,10,FALSE)</f>
        <v>#N/A</v>
      </c>
      <c r="Y35" s="80" t="e">
        <f t="shared" ref="Y35" si="0">X35/$D$68</f>
        <v>#N/A</v>
      </c>
      <c r="Z35" s="80" t="e">
        <f>VLOOKUP(AG35,[1]Sheet1!$A$112:$S$161,12,FALSE)</f>
        <v>#N/A</v>
      </c>
      <c r="AA35" s="80" t="e">
        <f t="shared" ref="AA35" si="1">Z35/$F$68</f>
        <v>#N/A</v>
      </c>
      <c r="AB35" s="80" t="e">
        <f>VLOOKUP(AG35,[1]Sheet1!$A$112:$S$161,14,FALSE)</f>
        <v>#N/A</v>
      </c>
      <c r="AC35" s="80" t="e">
        <f t="shared" ref="AC35" si="2">AB35/$H$68</f>
        <v>#N/A</v>
      </c>
      <c r="AD35" s="80">
        <f>IFERROR(VLOOKUP($M35,[1]Sheet1!$A$112:$S$161,16,FALSE),0)</f>
        <v>0</v>
      </c>
    </row>
    <row r="36" spans="2:30" ht="22.2" customHeight="1" x14ac:dyDescent="0.3">
      <c r="B36" s="105">
        <v>61</v>
      </c>
      <c r="C36" s="106" t="s">
        <v>36</v>
      </c>
      <c r="D36" s="144">
        <v>27</v>
      </c>
      <c r="E36" s="110">
        <v>5.0213873907383301E-3</v>
      </c>
      <c r="F36" s="111">
        <v>51</v>
      </c>
      <c r="G36" s="110">
        <v>3.8674452111928416E-3</v>
      </c>
      <c r="H36" s="111">
        <v>0</v>
      </c>
      <c r="I36" s="110">
        <v>0</v>
      </c>
      <c r="J36" s="107">
        <v>0</v>
      </c>
      <c r="K36" s="147">
        <v>78</v>
      </c>
      <c r="L36" s="148">
        <v>4.0641934139224673E-3</v>
      </c>
      <c r="M36" s="176"/>
    </row>
    <row r="37" spans="2:30" ht="22.2" customHeight="1" x14ac:dyDescent="0.3">
      <c r="B37" s="105">
        <v>62</v>
      </c>
      <c r="C37" s="106" t="s">
        <v>37</v>
      </c>
      <c r="D37" s="144">
        <v>16</v>
      </c>
      <c r="E37" s="110">
        <v>2.9756369722893808E-3</v>
      </c>
      <c r="F37" s="111">
        <v>23</v>
      </c>
      <c r="G37" s="110">
        <v>1.7441419579889285E-3</v>
      </c>
      <c r="H37" s="111">
        <v>0</v>
      </c>
      <c r="I37" s="110">
        <v>0</v>
      </c>
      <c r="J37" s="107">
        <v>0</v>
      </c>
      <c r="K37" s="147">
        <v>39</v>
      </c>
      <c r="L37" s="148">
        <v>2.0320967069612336E-3</v>
      </c>
      <c r="M37" s="176"/>
    </row>
    <row r="38" spans="2:30" ht="22.2" customHeight="1" x14ac:dyDescent="0.3">
      <c r="B38" s="105">
        <v>63</v>
      </c>
      <c r="C38" s="106" t="s">
        <v>38</v>
      </c>
      <c r="D38" s="144">
        <v>1</v>
      </c>
      <c r="E38" s="110">
        <v>1.859773107680863E-4</v>
      </c>
      <c r="F38" s="111">
        <v>0</v>
      </c>
      <c r="G38" s="110">
        <v>0</v>
      </c>
      <c r="H38" s="111">
        <v>0</v>
      </c>
      <c r="I38" s="110">
        <v>0</v>
      </c>
      <c r="J38" s="107">
        <v>0</v>
      </c>
      <c r="K38" s="147">
        <v>1</v>
      </c>
      <c r="L38" s="148">
        <v>5.2105043768236766E-5</v>
      </c>
      <c r="M38" s="176"/>
    </row>
    <row r="39" spans="2:30" ht="21.75" customHeight="1" thickBot="1" x14ac:dyDescent="0.35">
      <c r="B39" s="105">
        <v>69</v>
      </c>
      <c r="C39" s="106" t="s">
        <v>39</v>
      </c>
      <c r="D39" s="144">
        <v>8</v>
      </c>
      <c r="E39" s="110">
        <v>1.4878184861446904E-3</v>
      </c>
      <c r="F39" s="111">
        <v>11</v>
      </c>
      <c r="G39" s="110">
        <v>8.3415484947296575E-4</v>
      </c>
      <c r="H39" s="111">
        <v>0</v>
      </c>
      <c r="I39" s="110">
        <v>0</v>
      </c>
      <c r="J39" s="107">
        <v>0</v>
      </c>
      <c r="K39" s="147">
        <v>19</v>
      </c>
      <c r="L39" s="148">
        <v>9.899958315964985E-4</v>
      </c>
      <c r="M39" s="176"/>
    </row>
    <row r="40" spans="2:30" ht="22.2" customHeight="1" thickTop="1" thickBot="1" x14ac:dyDescent="0.35">
      <c r="B40" s="113">
        <v>7</v>
      </c>
      <c r="C40" s="114" t="s">
        <v>40</v>
      </c>
      <c r="D40" s="163">
        <v>148</v>
      </c>
      <c r="E40" s="164">
        <v>2.7524641993676772E-2</v>
      </c>
      <c r="F40" s="91">
        <v>86</v>
      </c>
      <c r="G40" s="164">
        <v>6.5215742776977325E-3</v>
      </c>
      <c r="H40" s="91">
        <v>1</v>
      </c>
      <c r="I40" s="164">
        <v>1.5974440894568689E-3</v>
      </c>
      <c r="J40" s="87">
        <v>0</v>
      </c>
      <c r="K40" s="163">
        <v>235</v>
      </c>
      <c r="L40" s="165">
        <v>1.224468528553564E-2</v>
      </c>
      <c r="M40" s="138"/>
    </row>
    <row r="41" spans="2:30" ht="22.2" customHeight="1" thickTop="1" x14ac:dyDescent="0.3">
      <c r="B41" s="105">
        <v>70</v>
      </c>
      <c r="C41" s="106" t="s">
        <v>77</v>
      </c>
      <c r="D41" s="144">
        <v>35</v>
      </c>
      <c r="E41" s="110">
        <v>6.5092058768830199E-3</v>
      </c>
      <c r="F41" s="111">
        <v>22</v>
      </c>
      <c r="G41" s="110">
        <v>1.6683096989459315E-3</v>
      </c>
      <c r="H41" s="111">
        <v>1</v>
      </c>
      <c r="I41" s="110">
        <v>1.5974440894568689E-3</v>
      </c>
      <c r="J41" s="107">
        <v>0</v>
      </c>
      <c r="K41" s="147">
        <v>58</v>
      </c>
      <c r="L41" s="148">
        <v>3.0220925385577324E-3</v>
      </c>
      <c r="M41" s="176"/>
    </row>
    <row r="42" spans="2:30" ht="22.2" customHeight="1" x14ac:dyDescent="0.3">
      <c r="B42" s="105">
        <v>71</v>
      </c>
      <c r="C42" s="106" t="s">
        <v>42</v>
      </c>
      <c r="D42" s="144">
        <v>30</v>
      </c>
      <c r="E42" s="110">
        <v>5.5793193230425885E-3</v>
      </c>
      <c r="F42" s="111">
        <v>38</v>
      </c>
      <c r="G42" s="110">
        <v>2.881625843633882E-3</v>
      </c>
      <c r="H42" s="111">
        <v>0</v>
      </c>
      <c r="I42" s="110">
        <v>0</v>
      </c>
      <c r="J42" s="107">
        <v>0</v>
      </c>
      <c r="K42" s="147">
        <v>68</v>
      </c>
      <c r="L42" s="148">
        <v>3.5431429762401E-3</v>
      </c>
      <c r="M42" s="176"/>
    </row>
    <row r="43" spans="2:30" ht="22.2" customHeight="1" x14ac:dyDescent="0.3">
      <c r="B43" s="105">
        <v>72</v>
      </c>
      <c r="C43" s="106" t="s">
        <v>43</v>
      </c>
      <c r="D43" s="144">
        <v>33</v>
      </c>
      <c r="E43" s="110">
        <v>6.1372512553468477E-3</v>
      </c>
      <c r="F43" s="111">
        <v>15</v>
      </c>
      <c r="G43" s="110">
        <v>1.1374838856449533E-3</v>
      </c>
      <c r="H43" s="111">
        <v>0</v>
      </c>
      <c r="I43" s="110">
        <v>0</v>
      </c>
      <c r="J43" s="107">
        <v>0</v>
      </c>
      <c r="K43" s="147">
        <v>48</v>
      </c>
      <c r="L43" s="148">
        <v>2.5010421008753647E-3</v>
      </c>
      <c r="M43" s="176"/>
    </row>
    <row r="44" spans="2:30" ht="22.2" customHeight="1" thickBot="1" x14ac:dyDescent="0.35">
      <c r="B44" s="105">
        <v>79</v>
      </c>
      <c r="C44" s="106" t="s">
        <v>44</v>
      </c>
      <c r="D44" s="144">
        <v>50</v>
      </c>
      <c r="E44" s="110">
        <v>9.2988655384043141E-3</v>
      </c>
      <c r="F44" s="111">
        <v>11</v>
      </c>
      <c r="G44" s="110">
        <v>8.3415484947296575E-4</v>
      </c>
      <c r="H44" s="111">
        <v>0</v>
      </c>
      <c r="I44" s="110">
        <v>0</v>
      </c>
      <c r="J44" s="107">
        <v>0</v>
      </c>
      <c r="K44" s="147">
        <v>61</v>
      </c>
      <c r="L44" s="148">
        <v>3.1784076698624427E-3</v>
      </c>
      <c r="M44" s="176"/>
    </row>
    <row r="45" spans="2:30" ht="22.2" customHeight="1" thickTop="1" thickBot="1" x14ac:dyDescent="0.35">
      <c r="B45" s="113">
        <v>8</v>
      </c>
      <c r="C45" s="114" t="s">
        <v>45</v>
      </c>
      <c r="D45" s="163">
        <v>4</v>
      </c>
      <c r="E45" s="164">
        <v>7.4390924307234519E-4</v>
      </c>
      <c r="F45" s="91">
        <v>5</v>
      </c>
      <c r="G45" s="164">
        <v>3.7916129521498444E-4</v>
      </c>
      <c r="H45" s="91">
        <v>0</v>
      </c>
      <c r="I45" s="164">
        <v>0</v>
      </c>
      <c r="J45" s="87">
        <v>0</v>
      </c>
      <c r="K45" s="163">
        <v>9</v>
      </c>
      <c r="L45" s="165">
        <v>4.6894539391413088E-4</v>
      </c>
      <c r="M45" s="138"/>
    </row>
    <row r="46" spans="2:30" ht="22.2" customHeight="1" thickTop="1" x14ac:dyDescent="0.3">
      <c r="B46" s="105">
        <v>80</v>
      </c>
      <c r="C46" s="106" t="s">
        <v>78</v>
      </c>
      <c r="D46" s="144">
        <v>0</v>
      </c>
      <c r="E46" s="110">
        <v>0</v>
      </c>
      <c r="F46" s="111">
        <v>0</v>
      </c>
      <c r="G46" s="110">
        <v>0</v>
      </c>
      <c r="H46" s="111">
        <v>0</v>
      </c>
      <c r="I46" s="110">
        <v>0</v>
      </c>
      <c r="J46" s="107">
        <v>0</v>
      </c>
      <c r="K46" s="147">
        <v>0</v>
      </c>
      <c r="L46" s="148">
        <v>0</v>
      </c>
      <c r="M46" s="176"/>
    </row>
    <row r="47" spans="2:30" ht="22.2" customHeight="1" x14ac:dyDescent="0.3">
      <c r="B47" s="105">
        <v>81</v>
      </c>
      <c r="C47" s="106" t="s">
        <v>47</v>
      </c>
      <c r="D47" s="144">
        <v>4</v>
      </c>
      <c r="E47" s="110">
        <v>7.4390924307234519E-4</v>
      </c>
      <c r="F47" s="111">
        <v>4</v>
      </c>
      <c r="G47" s="110">
        <v>3.0332903617198757E-4</v>
      </c>
      <c r="H47" s="111">
        <v>0</v>
      </c>
      <c r="I47" s="110">
        <v>0</v>
      </c>
      <c r="J47" s="107">
        <v>0</v>
      </c>
      <c r="K47" s="147">
        <v>8</v>
      </c>
      <c r="L47" s="148">
        <v>4.1684035014589413E-4</v>
      </c>
      <c r="M47" s="176"/>
    </row>
    <row r="48" spans="2:30" ht="22.2" customHeight="1" x14ac:dyDescent="0.3">
      <c r="B48" s="105">
        <v>82</v>
      </c>
      <c r="C48" s="106" t="s">
        <v>48</v>
      </c>
      <c r="D48" s="144">
        <v>0</v>
      </c>
      <c r="E48" s="110">
        <v>0</v>
      </c>
      <c r="F48" s="111">
        <v>0</v>
      </c>
      <c r="G48" s="110">
        <v>0</v>
      </c>
      <c r="H48" s="111">
        <v>0</v>
      </c>
      <c r="I48" s="110">
        <v>0</v>
      </c>
      <c r="J48" s="107">
        <v>0</v>
      </c>
      <c r="K48" s="147">
        <v>0</v>
      </c>
      <c r="L48" s="148">
        <v>0</v>
      </c>
      <c r="M48" s="176"/>
    </row>
    <row r="49" spans="2:13" ht="22.2" customHeight="1" thickBot="1" x14ac:dyDescent="0.35">
      <c r="B49" s="105">
        <v>89</v>
      </c>
      <c r="C49" s="106" t="s">
        <v>49</v>
      </c>
      <c r="D49" s="144">
        <v>0</v>
      </c>
      <c r="E49" s="110">
        <v>0</v>
      </c>
      <c r="F49" s="111">
        <v>1</v>
      </c>
      <c r="G49" s="110">
        <v>7.5832259042996894E-5</v>
      </c>
      <c r="H49" s="111">
        <v>0</v>
      </c>
      <c r="I49" s="110">
        <v>0</v>
      </c>
      <c r="J49" s="107">
        <v>0</v>
      </c>
      <c r="K49" s="147">
        <v>1</v>
      </c>
      <c r="L49" s="148">
        <v>5.2105043768236766E-5</v>
      </c>
      <c r="M49" s="176"/>
    </row>
    <row r="50" spans="2:13" ht="22.2" customHeight="1" thickTop="1" thickBot="1" x14ac:dyDescent="0.35">
      <c r="B50" s="113">
        <v>9</v>
      </c>
      <c r="C50" s="114" t="s">
        <v>50</v>
      </c>
      <c r="D50" s="163">
        <v>60</v>
      </c>
      <c r="E50" s="164">
        <v>1.1158638646085177E-2</v>
      </c>
      <c r="F50" s="91">
        <v>41</v>
      </c>
      <c r="G50" s="164">
        <v>3.1091226207628727E-3</v>
      </c>
      <c r="H50" s="91">
        <v>3</v>
      </c>
      <c r="I50" s="164">
        <v>4.7923322683706068E-3</v>
      </c>
      <c r="J50" s="87">
        <v>0</v>
      </c>
      <c r="K50" s="163">
        <v>104</v>
      </c>
      <c r="L50" s="165">
        <v>5.4189245518966233E-3</v>
      </c>
      <c r="M50" s="138"/>
    </row>
    <row r="51" spans="2:13" ht="22.2" customHeight="1" thickTop="1" x14ac:dyDescent="0.3">
      <c r="B51" s="105">
        <v>90</v>
      </c>
      <c r="C51" s="106" t="s">
        <v>51</v>
      </c>
      <c r="D51" s="144">
        <v>19</v>
      </c>
      <c r="E51" s="110">
        <v>3.5335689045936395E-3</v>
      </c>
      <c r="F51" s="111">
        <v>19</v>
      </c>
      <c r="G51" s="110">
        <v>1.440812921816941E-3</v>
      </c>
      <c r="H51" s="111">
        <v>0</v>
      </c>
      <c r="I51" s="110">
        <v>0</v>
      </c>
      <c r="J51" s="107">
        <v>0</v>
      </c>
      <c r="K51" s="147">
        <v>38</v>
      </c>
      <c r="L51" s="148">
        <v>1.979991663192997E-3</v>
      </c>
      <c r="M51" s="176"/>
    </row>
    <row r="52" spans="2:13" ht="22.2" customHeight="1" x14ac:dyDescent="0.3">
      <c r="B52" s="105">
        <v>91</v>
      </c>
      <c r="C52" s="106" t="s">
        <v>52</v>
      </c>
      <c r="D52" s="144">
        <v>15</v>
      </c>
      <c r="E52" s="110">
        <v>2.7896596615212942E-3</v>
      </c>
      <c r="F52" s="111">
        <v>5</v>
      </c>
      <c r="G52" s="110">
        <v>3.7916129521498444E-4</v>
      </c>
      <c r="H52" s="111">
        <v>2</v>
      </c>
      <c r="I52" s="110">
        <v>3.1948881789137379E-3</v>
      </c>
      <c r="J52" s="107">
        <v>0</v>
      </c>
      <c r="K52" s="147">
        <v>22</v>
      </c>
      <c r="L52" s="148">
        <v>1.1463109629012088E-3</v>
      </c>
      <c r="M52" s="176"/>
    </row>
    <row r="53" spans="2:13" ht="22.2" customHeight="1" x14ac:dyDescent="0.3">
      <c r="B53" s="105">
        <v>92</v>
      </c>
      <c r="C53" s="106" t="s">
        <v>53</v>
      </c>
      <c r="D53" s="144">
        <v>4</v>
      </c>
      <c r="E53" s="110">
        <v>7.4390924307234519E-4</v>
      </c>
      <c r="F53" s="111">
        <v>4</v>
      </c>
      <c r="G53" s="110">
        <v>3.0332903617198757E-4</v>
      </c>
      <c r="H53" s="111">
        <v>0</v>
      </c>
      <c r="I53" s="110">
        <v>0</v>
      </c>
      <c r="J53" s="107">
        <v>0</v>
      </c>
      <c r="K53" s="147">
        <v>8</v>
      </c>
      <c r="L53" s="148">
        <v>4.1684035014589413E-4</v>
      </c>
      <c r="M53" s="176"/>
    </row>
    <row r="54" spans="2:13" ht="22.2" customHeight="1" thickBot="1" x14ac:dyDescent="0.35">
      <c r="B54" s="105">
        <v>99</v>
      </c>
      <c r="C54" s="106" t="s">
        <v>54</v>
      </c>
      <c r="D54" s="144">
        <v>22</v>
      </c>
      <c r="E54" s="110">
        <v>4.0915008368978987E-3</v>
      </c>
      <c r="F54" s="111">
        <v>13</v>
      </c>
      <c r="G54" s="110">
        <v>9.8581936755895959E-4</v>
      </c>
      <c r="H54" s="111">
        <v>1</v>
      </c>
      <c r="I54" s="110">
        <v>1.5974440894568689E-3</v>
      </c>
      <c r="J54" s="107">
        <v>0</v>
      </c>
      <c r="K54" s="147">
        <v>36</v>
      </c>
      <c r="L54" s="148">
        <v>1.8757815756565235E-3</v>
      </c>
      <c r="M54" s="176"/>
    </row>
    <row r="55" spans="2:13" ht="22.2" customHeight="1" thickTop="1" thickBot="1" x14ac:dyDescent="0.35">
      <c r="B55" s="113">
        <v>10</v>
      </c>
      <c r="C55" s="114" t="s">
        <v>55</v>
      </c>
      <c r="D55" s="163">
        <v>13</v>
      </c>
      <c r="E55" s="164">
        <v>2.417705039985122E-3</v>
      </c>
      <c r="F55" s="91">
        <v>16</v>
      </c>
      <c r="G55" s="164">
        <v>1.2133161446879503E-3</v>
      </c>
      <c r="H55" s="91">
        <v>0</v>
      </c>
      <c r="I55" s="164">
        <v>0</v>
      </c>
      <c r="J55" s="87">
        <v>1</v>
      </c>
      <c r="K55" s="163">
        <v>30</v>
      </c>
      <c r="L55" s="165">
        <v>1.5631513130471028E-3</v>
      </c>
      <c r="M55" s="138"/>
    </row>
    <row r="56" spans="2:13" ht="22.2" customHeight="1" thickTop="1" x14ac:dyDescent="0.3">
      <c r="B56" s="105">
        <v>100</v>
      </c>
      <c r="C56" s="106" t="s">
        <v>56</v>
      </c>
      <c r="D56" s="144">
        <v>5</v>
      </c>
      <c r="E56" s="110">
        <v>9.2988655384043152E-4</v>
      </c>
      <c r="F56" s="111">
        <v>8</v>
      </c>
      <c r="G56" s="110">
        <v>6.0665807234397515E-4</v>
      </c>
      <c r="H56" s="111">
        <v>0</v>
      </c>
      <c r="I56" s="110">
        <v>0</v>
      </c>
      <c r="J56" s="107">
        <v>1</v>
      </c>
      <c r="K56" s="147">
        <v>14</v>
      </c>
      <c r="L56" s="148">
        <v>7.2947061275531466E-4</v>
      </c>
      <c r="M56" s="176"/>
    </row>
    <row r="57" spans="2:13" ht="22.2" customHeight="1" x14ac:dyDescent="0.3">
      <c r="B57" s="105">
        <v>101</v>
      </c>
      <c r="C57" s="106" t="s">
        <v>57</v>
      </c>
      <c r="D57" s="144">
        <v>6</v>
      </c>
      <c r="E57" s="110">
        <v>1.1158638646085177E-3</v>
      </c>
      <c r="F57" s="111">
        <v>6</v>
      </c>
      <c r="G57" s="110">
        <v>4.5499355425798136E-4</v>
      </c>
      <c r="H57" s="111">
        <v>0</v>
      </c>
      <c r="I57" s="110">
        <v>0</v>
      </c>
      <c r="J57" s="107">
        <v>0</v>
      </c>
      <c r="K57" s="147">
        <v>12</v>
      </c>
      <c r="L57" s="148">
        <v>6.2526052521884117E-4</v>
      </c>
      <c r="M57" s="176"/>
    </row>
    <row r="58" spans="2:13" ht="22.2" customHeight="1" x14ac:dyDescent="0.3">
      <c r="B58" s="105">
        <v>102</v>
      </c>
      <c r="C58" s="106" t="s">
        <v>58</v>
      </c>
      <c r="D58" s="144">
        <v>0</v>
      </c>
      <c r="E58" s="110">
        <v>0</v>
      </c>
      <c r="F58" s="111">
        <v>0</v>
      </c>
      <c r="G58" s="110">
        <v>0</v>
      </c>
      <c r="H58" s="111">
        <v>0</v>
      </c>
      <c r="I58" s="110">
        <v>0</v>
      </c>
      <c r="J58" s="107">
        <v>0</v>
      </c>
      <c r="K58" s="147">
        <v>0</v>
      </c>
      <c r="L58" s="148">
        <v>0</v>
      </c>
      <c r="M58" s="176"/>
    </row>
    <row r="59" spans="2:13" ht="22.2" customHeight="1" x14ac:dyDescent="0.3">
      <c r="B59" s="105">
        <v>103</v>
      </c>
      <c r="C59" s="106" t="s">
        <v>59</v>
      </c>
      <c r="D59" s="144">
        <v>0</v>
      </c>
      <c r="E59" s="110">
        <v>0</v>
      </c>
      <c r="F59" s="111">
        <v>0</v>
      </c>
      <c r="G59" s="110">
        <v>0</v>
      </c>
      <c r="H59" s="111">
        <v>0</v>
      </c>
      <c r="I59" s="110">
        <v>0</v>
      </c>
      <c r="J59" s="107">
        <v>0</v>
      </c>
      <c r="K59" s="147">
        <v>0</v>
      </c>
      <c r="L59" s="148">
        <v>0</v>
      </c>
      <c r="M59" s="176"/>
    </row>
    <row r="60" spans="2:13" ht="22.2" customHeight="1" thickBot="1" x14ac:dyDescent="0.35">
      <c r="B60" s="105">
        <v>109</v>
      </c>
      <c r="C60" s="106" t="s">
        <v>60</v>
      </c>
      <c r="D60" s="144">
        <v>2</v>
      </c>
      <c r="E60" s="110">
        <v>3.719546215361726E-4</v>
      </c>
      <c r="F60" s="111">
        <v>2</v>
      </c>
      <c r="G60" s="110">
        <v>1.5166451808599379E-4</v>
      </c>
      <c r="H60" s="111">
        <v>0</v>
      </c>
      <c r="I60" s="110">
        <v>0</v>
      </c>
      <c r="J60" s="107">
        <v>0</v>
      </c>
      <c r="K60" s="147">
        <v>4</v>
      </c>
      <c r="L60" s="148">
        <v>2.0842017507294707E-4</v>
      </c>
      <c r="M60" s="176"/>
    </row>
    <row r="61" spans="2:13" ht="22.2" customHeight="1" thickTop="1" thickBot="1" x14ac:dyDescent="0.35">
      <c r="B61" s="113">
        <v>11</v>
      </c>
      <c r="C61" s="114" t="s">
        <v>61</v>
      </c>
      <c r="D61" s="163">
        <v>121</v>
      </c>
      <c r="E61" s="164">
        <v>2.2503254602938443E-2</v>
      </c>
      <c r="F61" s="91">
        <v>581</v>
      </c>
      <c r="G61" s="164">
        <v>4.4058542503981196E-2</v>
      </c>
      <c r="H61" s="91">
        <v>36</v>
      </c>
      <c r="I61" s="164">
        <v>5.7507987220447282E-2</v>
      </c>
      <c r="J61" s="87">
        <v>0</v>
      </c>
      <c r="K61" s="163">
        <v>738</v>
      </c>
      <c r="L61" s="165">
        <v>3.8453522300958734E-2</v>
      </c>
      <c r="M61" s="138"/>
    </row>
    <row r="62" spans="2:13" ht="22.2" customHeight="1" thickTop="1" x14ac:dyDescent="0.3">
      <c r="B62" s="105">
        <v>110</v>
      </c>
      <c r="C62" s="106" t="s">
        <v>79</v>
      </c>
      <c r="D62" s="144">
        <v>35</v>
      </c>
      <c r="E62" s="110">
        <v>6.5092058768830199E-3</v>
      </c>
      <c r="F62" s="111">
        <v>137</v>
      </c>
      <c r="G62" s="110">
        <v>1.0389019488890573E-2</v>
      </c>
      <c r="H62" s="111">
        <v>6</v>
      </c>
      <c r="I62" s="110">
        <v>9.5846645367412137E-3</v>
      </c>
      <c r="J62" s="107">
        <v>0</v>
      </c>
      <c r="K62" s="147">
        <v>178</v>
      </c>
      <c r="L62" s="148">
        <v>9.2746977907461441E-3</v>
      </c>
      <c r="M62" s="176"/>
    </row>
    <row r="63" spans="2:13" ht="22.2" customHeight="1" x14ac:dyDescent="0.3">
      <c r="B63" s="105">
        <v>111</v>
      </c>
      <c r="C63" s="106" t="s">
        <v>63</v>
      </c>
      <c r="D63" s="144">
        <v>43</v>
      </c>
      <c r="E63" s="110">
        <v>7.9970243630277105E-3</v>
      </c>
      <c r="F63" s="111">
        <v>337</v>
      </c>
      <c r="G63" s="110">
        <v>2.5555471297489953E-2</v>
      </c>
      <c r="H63" s="111">
        <v>27</v>
      </c>
      <c r="I63" s="110">
        <v>4.3130990415335461E-2</v>
      </c>
      <c r="J63" s="107">
        <v>0</v>
      </c>
      <c r="K63" s="147">
        <v>407</v>
      </c>
      <c r="L63" s="148">
        <v>2.1206752813672364E-2</v>
      </c>
      <c r="M63" s="176"/>
    </row>
    <row r="64" spans="2:13" ht="22.2" customHeight="1" x14ac:dyDescent="0.3">
      <c r="B64" s="105">
        <v>112</v>
      </c>
      <c r="C64" s="106" t="s">
        <v>64</v>
      </c>
      <c r="D64" s="144">
        <v>31</v>
      </c>
      <c r="E64" s="110">
        <v>5.7652966338106754E-3</v>
      </c>
      <c r="F64" s="111">
        <v>88</v>
      </c>
      <c r="G64" s="110">
        <v>6.673238795783726E-3</v>
      </c>
      <c r="H64" s="111">
        <v>3</v>
      </c>
      <c r="I64" s="110">
        <v>4.7923322683706068E-3</v>
      </c>
      <c r="J64" s="107">
        <v>0</v>
      </c>
      <c r="K64" s="147">
        <v>122</v>
      </c>
      <c r="L64" s="148">
        <v>6.3568153397248854E-3</v>
      </c>
      <c r="M64" s="176"/>
    </row>
    <row r="65" spans="2:138" ht="22.2" customHeight="1" thickBot="1" x14ac:dyDescent="0.35">
      <c r="B65" s="105">
        <v>119</v>
      </c>
      <c r="C65" s="106" t="s">
        <v>65</v>
      </c>
      <c r="D65" s="144">
        <v>12</v>
      </c>
      <c r="E65" s="110">
        <v>2.2317277292170355E-3</v>
      </c>
      <c r="F65" s="111">
        <v>19</v>
      </c>
      <c r="G65" s="110">
        <v>1.440812921816941E-3</v>
      </c>
      <c r="H65" s="111">
        <v>0</v>
      </c>
      <c r="I65" s="110">
        <v>0</v>
      </c>
      <c r="J65" s="107">
        <v>0</v>
      </c>
      <c r="K65" s="147">
        <v>31</v>
      </c>
      <c r="L65" s="148">
        <v>1.6152563568153397E-3</v>
      </c>
      <c r="M65" s="176"/>
    </row>
    <row r="66" spans="2:138" ht="22.2" customHeight="1" thickTop="1" thickBot="1" x14ac:dyDescent="0.35">
      <c r="B66" s="113">
        <v>120</v>
      </c>
      <c r="C66" s="114" t="s">
        <v>66</v>
      </c>
      <c r="D66" s="163">
        <v>86</v>
      </c>
      <c r="E66" s="164">
        <v>1.5994048726055421E-2</v>
      </c>
      <c r="F66" s="91">
        <v>259</v>
      </c>
      <c r="G66" s="164">
        <v>1.9640555092136195E-2</v>
      </c>
      <c r="H66" s="91">
        <v>37</v>
      </c>
      <c r="I66" s="164">
        <v>5.9105431309904151E-2</v>
      </c>
      <c r="J66" s="87">
        <v>0</v>
      </c>
      <c r="K66" s="163">
        <v>382</v>
      </c>
      <c r="L66" s="165">
        <v>1.9904126719466446E-2</v>
      </c>
      <c r="M66" s="176"/>
    </row>
    <row r="67" spans="2:138" ht="22.2" customHeight="1" thickTop="1" thickBot="1" x14ac:dyDescent="0.35">
      <c r="B67" s="94">
        <v>999</v>
      </c>
      <c r="C67" s="95" t="s">
        <v>67</v>
      </c>
      <c r="D67" s="248">
        <v>226</v>
      </c>
      <c r="E67" s="249">
        <v>4.20308722335875E-2</v>
      </c>
      <c r="F67" s="250">
        <v>173</v>
      </c>
      <c r="G67" s="249">
        <v>1.3118980814438462E-2</v>
      </c>
      <c r="H67" s="250">
        <v>6</v>
      </c>
      <c r="I67" s="249">
        <v>9.5846645367412137E-3</v>
      </c>
      <c r="J67" s="251">
        <v>0</v>
      </c>
      <c r="K67" s="248">
        <v>405</v>
      </c>
      <c r="L67" s="252">
        <v>2.1102542726135889E-2</v>
      </c>
      <c r="M67" s="176"/>
    </row>
    <row r="68" spans="2:138" ht="22.2" customHeight="1" thickTop="1" thickBot="1" x14ac:dyDescent="0.35">
      <c r="B68" s="276" t="s">
        <v>68</v>
      </c>
      <c r="C68" s="277"/>
      <c r="D68" s="169">
        <v>5377</v>
      </c>
      <c r="E68" s="123">
        <v>1.0000000000000002</v>
      </c>
      <c r="F68" s="170">
        <v>13187</v>
      </c>
      <c r="G68" s="123">
        <v>1.0000000000000002</v>
      </c>
      <c r="H68" s="170">
        <v>626</v>
      </c>
      <c r="I68" s="123">
        <v>1</v>
      </c>
      <c r="J68" s="171">
        <v>2</v>
      </c>
      <c r="K68" s="169">
        <v>19192</v>
      </c>
      <c r="L68" s="150">
        <v>1.0000000000000002</v>
      </c>
      <c r="M68" s="172"/>
    </row>
    <row r="69" spans="2:138" s="80" customFormat="1" ht="22.2" customHeight="1" thickTop="1" thickBot="1" x14ac:dyDescent="0.35">
      <c r="B69" s="127"/>
      <c r="C69" s="128"/>
      <c r="D69" s="177"/>
      <c r="E69" s="130"/>
      <c r="F69" s="177"/>
      <c r="G69" s="130"/>
      <c r="H69" s="177"/>
      <c r="I69" s="130"/>
      <c r="J69" s="177"/>
      <c r="K69" s="177"/>
      <c r="L69" s="130"/>
    </row>
    <row r="70" spans="2:138" ht="22.2" customHeight="1" thickTop="1" x14ac:dyDescent="0.3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5" t="s">
        <v>335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>
      <c r="B72" s="178"/>
      <c r="C72" s="158"/>
      <c r="D72" s="158"/>
      <c r="E72" s="158"/>
      <c r="F72" s="158"/>
      <c r="G72" s="158"/>
      <c r="H72" s="158"/>
      <c r="I72" s="158"/>
      <c r="J72" s="158"/>
      <c r="K72" s="179"/>
      <c r="L72" s="158"/>
    </row>
    <row r="73" spans="2:138" s="80" customFormat="1" x14ac:dyDescent="0.3">
      <c r="B73" s="158"/>
      <c r="C73" s="158"/>
      <c r="D73" s="158"/>
      <c r="E73" s="158"/>
      <c r="F73" s="158"/>
      <c r="G73" s="158"/>
      <c r="H73" s="158"/>
      <c r="I73" s="158"/>
      <c r="J73" s="158"/>
      <c r="K73" s="179"/>
      <c r="L73" s="158"/>
    </row>
    <row r="74" spans="2:138" s="80" customFormat="1" x14ac:dyDescent="0.3">
      <c r="B74" s="158"/>
      <c r="C74" s="158"/>
      <c r="D74" s="158"/>
      <c r="E74" s="158"/>
      <c r="F74" s="158"/>
      <c r="G74" s="158"/>
      <c r="H74" s="158"/>
      <c r="I74" s="158"/>
      <c r="J74" s="158"/>
      <c r="K74" s="179"/>
      <c r="L74" s="158"/>
    </row>
    <row r="75" spans="2:138" s="80" customFormat="1" x14ac:dyDescent="0.3">
      <c r="B75" s="158"/>
      <c r="C75" s="158"/>
      <c r="D75" s="158"/>
      <c r="E75" s="158"/>
      <c r="F75" s="158"/>
      <c r="G75" s="158"/>
      <c r="H75" s="158"/>
      <c r="I75" s="158"/>
      <c r="J75" s="158"/>
      <c r="K75" s="179"/>
      <c r="L75" s="158"/>
    </row>
    <row r="76" spans="2:138" s="80" customFormat="1" x14ac:dyDescent="0.3">
      <c r="B76" s="158"/>
      <c r="C76" s="153"/>
      <c r="D76" s="153"/>
      <c r="E76" s="153"/>
      <c r="F76" s="153"/>
      <c r="G76" s="153"/>
      <c r="H76" s="153"/>
      <c r="I76" s="153"/>
      <c r="J76" s="153"/>
      <c r="K76" s="153"/>
      <c r="L76" s="153"/>
    </row>
    <row r="77" spans="2:138" s="80" customFormat="1" x14ac:dyDescent="0.3">
      <c r="B77" s="158"/>
      <c r="C77" s="153"/>
      <c r="D77" s="153"/>
      <c r="E77" s="153"/>
      <c r="F77" s="153"/>
      <c r="G77" s="153"/>
      <c r="H77" s="153"/>
      <c r="I77" s="153"/>
      <c r="J77" s="153"/>
      <c r="K77" s="153"/>
      <c r="L77" s="153"/>
    </row>
    <row r="78" spans="2:138" s="80" customFormat="1" x14ac:dyDescent="0.3">
      <c r="B78" s="153"/>
      <c r="C78" s="153"/>
      <c r="D78" s="153"/>
      <c r="E78" s="153"/>
      <c r="F78" s="153"/>
      <c r="G78" s="153"/>
      <c r="H78" s="153"/>
      <c r="I78" s="153"/>
      <c r="J78" s="153"/>
      <c r="K78" s="157"/>
      <c r="L78" s="153"/>
    </row>
    <row r="79" spans="2:138" s="80" customFormat="1" x14ac:dyDescent="0.3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</row>
    <row r="80" spans="2:138" s="80" customFormat="1" x14ac:dyDescent="0.3">
      <c r="B80" s="153"/>
      <c r="C80" s="153"/>
      <c r="D80" s="158"/>
      <c r="E80" s="153"/>
      <c r="F80" s="158"/>
      <c r="G80" s="153"/>
      <c r="H80" s="158"/>
      <c r="I80" s="153"/>
      <c r="J80" s="158"/>
      <c r="K80" s="158"/>
      <c r="L80" s="153"/>
    </row>
    <row r="81" spans="2:12" s="80" customFormat="1" x14ac:dyDescent="0.3">
      <c r="B81" s="153"/>
      <c r="C81" s="153"/>
      <c r="D81" s="158"/>
      <c r="E81" s="153"/>
      <c r="F81" s="158"/>
      <c r="G81" s="153"/>
      <c r="H81" s="158"/>
      <c r="I81" s="153"/>
      <c r="J81" s="158"/>
      <c r="K81" s="158"/>
      <c r="L81" s="153"/>
    </row>
    <row r="82" spans="2:12" s="80" customFormat="1" x14ac:dyDescent="0.3">
      <c r="B82" s="153"/>
      <c r="C82" s="153"/>
      <c r="D82" s="158"/>
      <c r="E82" s="153"/>
      <c r="F82" s="158"/>
      <c r="G82" s="153"/>
      <c r="H82" s="158"/>
      <c r="I82" s="153"/>
      <c r="J82" s="158"/>
      <c r="K82" s="158"/>
      <c r="L82" s="153"/>
    </row>
    <row r="83" spans="2:12" s="80" customFormat="1" x14ac:dyDescent="0.3">
      <c r="B83" s="153"/>
      <c r="C83" s="153"/>
      <c r="D83" s="158"/>
      <c r="E83" s="153"/>
      <c r="F83" s="158"/>
      <c r="G83" s="153"/>
      <c r="H83" s="158"/>
      <c r="I83" s="153"/>
      <c r="J83" s="158"/>
      <c r="K83" s="158"/>
      <c r="L83" s="153"/>
    </row>
    <row r="84" spans="2:12" s="80" customFormat="1" x14ac:dyDescent="0.3">
      <c r="B84" s="153"/>
      <c r="C84" s="153"/>
      <c r="D84" s="158"/>
      <c r="E84" s="153"/>
      <c r="F84" s="158"/>
      <c r="G84" s="153"/>
      <c r="H84" s="158"/>
      <c r="I84" s="153"/>
      <c r="J84" s="158"/>
      <c r="K84" s="158"/>
      <c r="L84" s="153"/>
    </row>
    <row r="85" spans="2:12" s="80" customFormat="1" x14ac:dyDescent="0.3">
      <c r="B85" s="153"/>
      <c r="C85" s="153"/>
      <c r="D85" s="158"/>
      <c r="E85" s="153"/>
      <c r="F85" s="158"/>
      <c r="G85" s="153"/>
      <c r="H85" s="158"/>
      <c r="I85" s="153"/>
      <c r="J85" s="158"/>
      <c r="K85" s="158"/>
      <c r="L85" s="153"/>
    </row>
    <row r="86" spans="2:12" s="80" customFormat="1" x14ac:dyDescent="0.3">
      <c r="B86" s="153"/>
      <c r="C86" s="153"/>
      <c r="D86" s="158"/>
      <c r="E86" s="153"/>
      <c r="F86" s="158"/>
      <c r="G86" s="153"/>
      <c r="H86" s="158"/>
      <c r="I86" s="153"/>
      <c r="J86" s="158"/>
      <c r="K86" s="158"/>
      <c r="L86" s="153"/>
    </row>
    <row r="87" spans="2:12" s="80" customFormat="1" x14ac:dyDescent="0.3">
      <c r="B87" s="153"/>
      <c r="C87" s="153"/>
      <c r="D87" s="158"/>
      <c r="E87" s="153"/>
      <c r="F87" s="158"/>
      <c r="G87" s="153"/>
      <c r="H87" s="158"/>
      <c r="I87" s="153"/>
      <c r="J87" s="158"/>
      <c r="K87" s="158"/>
      <c r="L87" s="153"/>
    </row>
    <row r="88" spans="2:12" s="80" customFormat="1" x14ac:dyDescent="0.3">
      <c r="B88" s="153"/>
      <c r="C88" s="153"/>
      <c r="D88" s="158"/>
      <c r="E88" s="153"/>
      <c r="F88" s="158"/>
      <c r="G88" s="153"/>
      <c r="H88" s="158"/>
      <c r="I88" s="153"/>
      <c r="J88" s="158"/>
      <c r="K88" s="158"/>
      <c r="L88" s="153"/>
    </row>
    <row r="89" spans="2:12" s="80" customFormat="1" x14ac:dyDescent="0.3">
      <c r="B89" s="153"/>
      <c r="C89" s="153"/>
      <c r="D89" s="158"/>
      <c r="E89" s="153"/>
      <c r="F89" s="158"/>
      <c r="G89" s="153"/>
      <c r="H89" s="158"/>
      <c r="I89" s="153"/>
      <c r="J89" s="158"/>
      <c r="K89" s="158"/>
      <c r="L89" s="153"/>
    </row>
    <row r="90" spans="2:12" s="80" customFormat="1" x14ac:dyDescent="0.3">
      <c r="B90" s="153"/>
      <c r="C90" s="153"/>
      <c r="D90" s="158"/>
      <c r="E90" s="153"/>
      <c r="F90" s="158"/>
      <c r="G90" s="153"/>
      <c r="H90" s="158"/>
      <c r="I90" s="153"/>
      <c r="J90" s="158"/>
      <c r="K90" s="158"/>
      <c r="L90" s="153"/>
    </row>
    <row r="91" spans="2:12" s="80" customFormat="1" x14ac:dyDescent="0.3">
      <c r="B91" s="153"/>
      <c r="C91" s="153"/>
      <c r="D91" s="158"/>
      <c r="E91" s="153"/>
      <c r="F91" s="158"/>
      <c r="G91" s="153"/>
      <c r="H91" s="158"/>
      <c r="I91" s="153"/>
      <c r="J91" s="158"/>
      <c r="K91" s="158"/>
      <c r="L91" s="153"/>
    </row>
    <row r="92" spans="2:12" s="80" customFormat="1" x14ac:dyDescent="0.3">
      <c r="B92" s="153"/>
      <c r="C92" s="153"/>
      <c r="D92" s="158"/>
      <c r="E92" s="153"/>
      <c r="F92" s="158"/>
      <c r="G92" s="153"/>
      <c r="H92" s="158"/>
      <c r="I92" s="153"/>
      <c r="J92" s="158"/>
      <c r="K92" s="158"/>
      <c r="L92" s="153"/>
    </row>
    <row r="93" spans="2:12" s="80" customFormat="1" x14ac:dyDescent="0.3">
      <c r="B93" s="153"/>
      <c r="C93" s="153"/>
      <c r="D93" s="158"/>
      <c r="E93" s="153"/>
      <c r="F93" s="158"/>
      <c r="G93" s="153"/>
      <c r="H93" s="158"/>
      <c r="I93" s="153"/>
      <c r="J93" s="158"/>
      <c r="K93" s="158"/>
      <c r="L93" s="153"/>
    </row>
    <row r="94" spans="2:12" s="80" customFormat="1" x14ac:dyDescent="0.3">
      <c r="B94" s="153"/>
      <c r="C94" s="153"/>
      <c r="D94" s="158"/>
      <c r="E94" s="153"/>
      <c r="F94" s="158"/>
      <c r="G94" s="153"/>
      <c r="H94" s="158"/>
      <c r="I94" s="153"/>
      <c r="J94" s="158"/>
      <c r="K94" s="158"/>
      <c r="L94" s="153"/>
    </row>
    <row r="95" spans="2:12" s="80" customFormat="1" x14ac:dyDescent="0.3">
      <c r="B95" s="153"/>
      <c r="C95" s="153"/>
      <c r="D95" s="158"/>
      <c r="E95" s="153"/>
      <c r="F95" s="158"/>
      <c r="G95" s="153"/>
      <c r="H95" s="158"/>
      <c r="I95" s="153"/>
      <c r="J95" s="158"/>
      <c r="K95" s="158"/>
      <c r="L95" s="153"/>
    </row>
    <row r="96" spans="2:12" s="80" customFormat="1" x14ac:dyDescent="0.3">
      <c r="B96" s="153"/>
      <c r="C96" s="153"/>
      <c r="D96" s="158"/>
      <c r="E96" s="153"/>
      <c r="F96" s="158"/>
      <c r="G96" s="153"/>
      <c r="H96" s="158"/>
      <c r="I96" s="153"/>
      <c r="J96" s="158"/>
      <c r="K96" s="158"/>
      <c r="L96" s="153"/>
    </row>
    <row r="97" spans="2:12" s="80" customFormat="1" x14ac:dyDescent="0.3">
      <c r="B97" s="153"/>
      <c r="C97" s="153"/>
      <c r="D97" s="158"/>
      <c r="E97" s="153"/>
      <c r="F97" s="158"/>
      <c r="G97" s="153"/>
      <c r="H97" s="158"/>
      <c r="I97" s="153"/>
      <c r="J97" s="158"/>
      <c r="K97" s="158"/>
      <c r="L97" s="153"/>
    </row>
    <row r="98" spans="2:12" s="80" customFormat="1" x14ac:dyDescent="0.3">
      <c r="B98" s="153"/>
      <c r="C98" s="153"/>
      <c r="D98" s="158"/>
      <c r="E98" s="153"/>
      <c r="F98" s="158"/>
      <c r="G98" s="153"/>
      <c r="H98" s="158"/>
      <c r="I98" s="153"/>
      <c r="J98" s="158"/>
      <c r="K98" s="158"/>
      <c r="L98" s="153"/>
    </row>
    <row r="99" spans="2:12" s="80" customFormat="1" x14ac:dyDescent="0.3">
      <c r="B99" s="153"/>
      <c r="C99" s="153"/>
      <c r="D99" s="158"/>
      <c r="E99" s="153"/>
      <c r="F99" s="158"/>
      <c r="G99" s="153"/>
      <c r="H99" s="158"/>
      <c r="I99" s="153"/>
      <c r="J99" s="158"/>
      <c r="K99" s="158"/>
      <c r="L99" s="153"/>
    </row>
    <row r="100" spans="2:12" s="80" customFormat="1" x14ac:dyDescent="0.3">
      <c r="B100" s="153"/>
      <c r="C100" s="153"/>
      <c r="D100" s="158"/>
      <c r="E100" s="153"/>
      <c r="F100" s="158"/>
      <c r="G100" s="153"/>
      <c r="H100" s="158"/>
      <c r="I100" s="153"/>
      <c r="J100" s="158"/>
      <c r="K100" s="158"/>
      <c r="L100" s="153"/>
    </row>
    <row r="101" spans="2:12" s="80" customFormat="1" x14ac:dyDescent="0.3">
      <c r="B101" s="153"/>
      <c r="C101" s="153"/>
      <c r="D101" s="158"/>
      <c r="E101" s="153"/>
      <c r="F101" s="158"/>
      <c r="G101" s="153"/>
      <c r="H101" s="158"/>
      <c r="I101" s="153"/>
      <c r="J101" s="158"/>
      <c r="K101" s="158"/>
      <c r="L101" s="153"/>
    </row>
    <row r="102" spans="2:12" s="80" customFormat="1" x14ac:dyDescent="0.3">
      <c r="B102" s="153"/>
      <c r="C102" s="153"/>
      <c r="D102" s="158"/>
      <c r="E102" s="153"/>
      <c r="F102" s="158"/>
      <c r="G102" s="153"/>
      <c r="H102" s="158"/>
      <c r="I102" s="153"/>
      <c r="J102" s="158"/>
      <c r="K102" s="158"/>
      <c r="L102" s="153"/>
    </row>
    <row r="103" spans="2:12" s="80" customFormat="1" x14ac:dyDescent="0.3">
      <c r="B103" s="153"/>
      <c r="C103" s="153"/>
      <c r="D103" s="158"/>
      <c r="E103" s="153"/>
      <c r="F103" s="158"/>
      <c r="G103" s="153"/>
      <c r="H103" s="158"/>
      <c r="I103" s="153"/>
      <c r="J103" s="158"/>
      <c r="K103" s="158"/>
      <c r="L103" s="153"/>
    </row>
    <row r="104" spans="2:12" s="80" customFormat="1" x14ac:dyDescent="0.3">
      <c r="B104" s="153"/>
      <c r="C104" s="153"/>
      <c r="D104" s="158"/>
      <c r="E104" s="153"/>
      <c r="F104" s="158"/>
      <c r="G104" s="153"/>
      <c r="H104" s="158"/>
      <c r="I104" s="153"/>
      <c r="J104" s="158"/>
      <c r="K104" s="158"/>
      <c r="L104" s="153"/>
    </row>
    <row r="105" spans="2:12" s="80" customFormat="1" x14ac:dyDescent="0.3">
      <c r="B105" s="153"/>
      <c r="C105" s="153"/>
      <c r="D105" s="158"/>
      <c r="E105" s="153"/>
      <c r="F105" s="158"/>
      <c r="G105" s="153"/>
      <c r="H105" s="158"/>
      <c r="I105" s="153"/>
      <c r="J105" s="158"/>
      <c r="K105" s="158"/>
      <c r="L105" s="153"/>
    </row>
    <row r="106" spans="2:12" s="80" customFormat="1" x14ac:dyDescent="0.3">
      <c r="B106" s="153"/>
      <c r="C106" s="153"/>
      <c r="D106" s="158"/>
      <c r="E106" s="153"/>
      <c r="F106" s="158"/>
      <c r="G106" s="153"/>
      <c r="H106" s="158"/>
      <c r="I106" s="153"/>
      <c r="J106" s="158"/>
      <c r="K106" s="158"/>
      <c r="L106" s="153"/>
    </row>
    <row r="107" spans="2:12" s="80" customFormat="1" x14ac:dyDescent="0.3">
      <c r="B107" s="153"/>
      <c r="C107" s="153"/>
      <c r="D107" s="158"/>
      <c r="E107" s="153"/>
      <c r="F107" s="158"/>
      <c r="G107" s="153"/>
      <c r="H107" s="158"/>
      <c r="I107" s="153"/>
      <c r="J107" s="158"/>
      <c r="K107" s="158"/>
      <c r="L107" s="153"/>
    </row>
    <row r="108" spans="2:12" s="80" customFormat="1" x14ac:dyDescent="0.3">
      <c r="B108" s="153"/>
      <c r="C108" s="153"/>
      <c r="D108" s="158"/>
      <c r="E108" s="153"/>
      <c r="F108" s="158"/>
      <c r="G108" s="153"/>
      <c r="H108" s="158"/>
      <c r="I108" s="153"/>
      <c r="J108" s="158"/>
      <c r="K108" s="158"/>
      <c r="L108" s="153"/>
    </row>
    <row r="109" spans="2:12" s="80" customFormat="1" x14ac:dyDescent="0.3">
      <c r="B109" s="153"/>
      <c r="C109" s="153"/>
      <c r="D109" s="158"/>
      <c r="E109" s="153"/>
      <c r="F109" s="158"/>
      <c r="G109" s="153"/>
      <c r="H109" s="158"/>
      <c r="I109" s="153"/>
      <c r="J109" s="158"/>
      <c r="K109" s="158"/>
      <c r="L109" s="153"/>
    </row>
    <row r="110" spans="2:12" s="80" customFormat="1" x14ac:dyDescent="0.3">
      <c r="B110" s="153"/>
      <c r="C110" s="153"/>
      <c r="D110" s="158"/>
      <c r="E110" s="153"/>
      <c r="F110" s="158"/>
      <c r="G110" s="153"/>
      <c r="H110" s="158"/>
      <c r="I110" s="153"/>
      <c r="J110" s="158"/>
      <c r="K110" s="158"/>
      <c r="L110" s="153"/>
    </row>
    <row r="111" spans="2:12" s="80" customFormat="1" x14ac:dyDescent="0.3">
      <c r="B111" s="153"/>
      <c r="C111" s="153"/>
      <c r="D111" s="158"/>
      <c r="E111" s="153"/>
      <c r="F111" s="158"/>
      <c r="G111" s="153"/>
      <c r="H111" s="158"/>
      <c r="I111" s="153"/>
      <c r="J111" s="158"/>
      <c r="K111" s="158"/>
      <c r="L111" s="153"/>
    </row>
    <row r="112" spans="2:12" s="80" customFormat="1" x14ac:dyDescent="0.3">
      <c r="B112" s="153"/>
      <c r="C112" s="153"/>
      <c r="D112" s="158"/>
      <c r="E112" s="153"/>
      <c r="F112" s="158"/>
      <c r="G112" s="153"/>
      <c r="H112" s="158"/>
      <c r="I112" s="153"/>
      <c r="J112" s="158"/>
      <c r="K112" s="158"/>
      <c r="L112" s="153"/>
    </row>
    <row r="113" spans="2:12" s="80" customFormat="1" x14ac:dyDescent="0.3">
      <c r="B113" s="153"/>
      <c r="C113" s="153"/>
      <c r="D113" s="158"/>
      <c r="E113" s="153"/>
      <c r="F113" s="158"/>
      <c r="G113" s="153"/>
      <c r="H113" s="158"/>
      <c r="I113" s="153"/>
      <c r="J113" s="158"/>
      <c r="K113" s="158"/>
      <c r="L113" s="153"/>
    </row>
    <row r="114" spans="2:12" s="80" customFormat="1" x14ac:dyDescent="0.3">
      <c r="B114" s="153"/>
      <c r="C114" s="153"/>
      <c r="D114" s="158"/>
      <c r="E114" s="153"/>
      <c r="F114" s="158"/>
      <c r="G114" s="153"/>
      <c r="H114" s="158"/>
      <c r="I114" s="153"/>
      <c r="J114" s="158"/>
      <c r="K114" s="158"/>
      <c r="L114" s="153"/>
    </row>
    <row r="115" spans="2:12" s="80" customFormat="1" x14ac:dyDescent="0.3">
      <c r="B115" s="153"/>
      <c r="C115" s="153"/>
      <c r="D115" s="158"/>
      <c r="E115" s="153"/>
      <c r="F115" s="158"/>
      <c r="G115" s="153"/>
      <c r="H115" s="158"/>
      <c r="I115" s="153"/>
      <c r="J115" s="158"/>
      <c r="K115" s="158"/>
      <c r="L115" s="153"/>
    </row>
    <row r="116" spans="2:12" s="80" customFormat="1" x14ac:dyDescent="0.3">
      <c r="B116" s="153"/>
      <c r="C116" s="153"/>
      <c r="D116" s="158"/>
      <c r="E116" s="153"/>
      <c r="F116" s="158"/>
      <c r="G116" s="153"/>
      <c r="H116" s="158"/>
      <c r="I116" s="153"/>
      <c r="J116" s="158"/>
      <c r="K116" s="158"/>
      <c r="L116" s="153"/>
    </row>
    <row r="117" spans="2:12" s="80" customFormat="1" x14ac:dyDescent="0.3">
      <c r="B117" s="153"/>
      <c r="C117" s="153"/>
      <c r="D117" s="158"/>
      <c r="E117" s="153"/>
      <c r="F117" s="158"/>
      <c r="G117" s="153"/>
      <c r="H117" s="158"/>
      <c r="I117" s="153"/>
      <c r="J117" s="158"/>
      <c r="K117" s="158"/>
      <c r="L117" s="153"/>
    </row>
    <row r="118" spans="2:12" s="80" customFormat="1" x14ac:dyDescent="0.3">
      <c r="B118" s="153"/>
      <c r="C118" s="153"/>
      <c r="D118" s="158"/>
      <c r="E118" s="153"/>
      <c r="F118" s="158"/>
      <c r="G118" s="153"/>
      <c r="H118" s="158"/>
      <c r="I118" s="153"/>
      <c r="J118" s="158"/>
      <c r="K118" s="158"/>
      <c r="L118" s="153"/>
    </row>
    <row r="119" spans="2:12" s="80" customFormat="1" x14ac:dyDescent="0.3">
      <c r="B119" s="153"/>
      <c r="C119" s="153"/>
      <c r="D119" s="158"/>
      <c r="E119" s="153"/>
      <c r="F119" s="158"/>
      <c r="G119" s="153"/>
      <c r="H119" s="158"/>
      <c r="I119" s="153"/>
      <c r="J119" s="158"/>
      <c r="K119" s="158"/>
      <c r="L119" s="153"/>
    </row>
    <row r="120" spans="2:12" s="80" customFormat="1" x14ac:dyDescent="0.3">
      <c r="B120" s="153"/>
      <c r="C120" s="153"/>
      <c r="D120" s="158"/>
      <c r="E120" s="153"/>
      <c r="F120" s="158"/>
      <c r="G120" s="153"/>
      <c r="H120" s="158"/>
      <c r="I120" s="153"/>
      <c r="J120" s="158"/>
      <c r="K120" s="158"/>
      <c r="L120" s="153"/>
    </row>
    <row r="121" spans="2:12" s="80" customFormat="1" x14ac:dyDescent="0.3">
      <c r="B121" s="153"/>
      <c r="C121" s="153"/>
      <c r="D121" s="158"/>
      <c r="E121" s="153"/>
      <c r="F121" s="158"/>
      <c r="G121" s="153"/>
      <c r="H121" s="158"/>
      <c r="I121" s="153"/>
      <c r="J121" s="158"/>
      <c r="K121" s="158"/>
      <c r="L121" s="153"/>
    </row>
    <row r="122" spans="2:12" s="80" customFormat="1" x14ac:dyDescent="0.3">
      <c r="B122" s="153"/>
      <c r="C122" s="153"/>
      <c r="D122" s="158"/>
      <c r="E122" s="153"/>
      <c r="F122" s="158"/>
      <c r="G122" s="153"/>
      <c r="H122" s="158"/>
      <c r="I122" s="153"/>
      <c r="J122" s="158"/>
      <c r="K122" s="158"/>
      <c r="L122" s="153"/>
    </row>
    <row r="123" spans="2:12" s="80" customFormat="1" x14ac:dyDescent="0.3">
      <c r="B123" s="153"/>
      <c r="C123" s="153"/>
      <c r="D123" s="158"/>
      <c r="E123" s="153"/>
      <c r="F123" s="158"/>
      <c r="G123" s="153"/>
      <c r="H123" s="158"/>
      <c r="I123" s="153"/>
      <c r="J123" s="158"/>
      <c r="K123" s="158"/>
      <c r="L123" s="153"/>
    </row>
    <row r="124" spans="2:12" s="80" customFormat="1" x14ac:dyDescent="0.3">
      <c r="B124" s="153"/>
      <c r="C124" s="153"/>
      <c r="D124" s="158"/>
      <c r="E124" s="153"/>
      <c r="F124" s="158"/>
      <c r="G124" s="153"/>
      <c r="H124" s="158"/>
      <c r="I124" s="153"/>
      <c r="J124" s="158"/>
      <c r="K124" s="158"/>
      <c r="L124" s="153"/>
    </row>
    <row r="125" spans="2:12" s="80" customFormat="1" x14ac:dyDescent="0.3">
      <c r="B125" s="153"/>
      <c r="C125" s="153"/>
      <c r="D125" s="158"/>
      <c r="E125" s="153"/>
      <c r="F125" s="158"/>
      <c r="G125" s="153"/>
      <c r="H125" s="158"/>
      <c r="I125" s="153"/>
      <c r="J125" s="158"/>
      <c r="K125" s="158"/>
      <c r="L125" s="153"/>
    </row>
    <row r="126" spans="2:12" s="80" customFormat="1" x14ac:dyDescent="0.3">
      <c r="B126" s="153"/>
      <c r="C126" s="153"/>
      <c r="D126" s="158"/>
      <c r="E126" s="153"/>
      <c r="F126" s="158"/>
      <c r="G126" s="153"/>
      <c r="H126" s="158"/>
      <c r="I126" s="153"/>
      <c r="J126" s="158"/>
      <c r="K126" s="158"/>
      <c r="L126" s="153"/>
    </row>
    <row r="127" spans="2:12" s="80" customFormat="1" x14ac:dyDescent="0.3">
      <c r="B127" s="153"/>
      <c r="C127" s="153"/>
      <c r="D127" s="158"/>
      <c r="E127" s="153"/>
      <c r="F127" s="158"/>
      <c r="G127" s="153"/>
      <c r="H127" s="158"/>
      <c r="I127" s="153"/>
      <c r="J127" s="158"/>
      <c r="K127" s="158"/>
      <c r="L127" s="153"/>
    </row>
    <row r="128" spans="2:12" s="80" customFormat="1" x14ac:dyDescent="0.3">
      <c r="B128" s="153"/>
      <c r="C128" s="153"/>
      <c r="D128" s="158"/>
      <c r="E128" s="153"/>
      <c r="F128" s="158"/>
      <c r="G128" s="153"/>
      <c r="H128" s="158"/>
      <c r="I128" s="153"/>
      <c r="J128" s="158"/>
      <c r="K128" s="158"/>
      <c r="L128" s="153"/>
    </row>
    <row r="129" spans="2:12" s="80" customFormat="1" x14ac:dyDescent="0.3">
      <c r="B129" s="153"/>
      <c r="C129" s="153"/>
      <c r="D129" s="158"/>
      <c r="E129" s="153"/>
      <c r="F129" s="158"/>
      <c r="G129" s="153"/>
      <c r="H129" s="158"/>
      <c r="I129" s="153"/>
      <c r="J129" s="158"/>
      <c r="K129" s="158"/>
      <c r="L129" s="153"/>
    </row>
    <row r="130" spans="2:12" s="80" customFormat="1" x14ac:dyDescent="0.3">
      <c r="B130" s="153"/>
      <c r="C130" s="153"/>
      <c r="D130" s="158"/>
      <c r="E130" s="153"/>
      <c r="F130" s="158"/>
      <c r="G130" s="153"/>
      <c r="H130" s="158"/>
      <c r="I130" s="153"/>
      <c r="J130" s="158"/>
      <c r="K130" s="158"/>
      <c r="L130" s="153"/>
    </row>
    <row r="131" spans="2:12" s="80" customFormat="1" x14ac:dyDescent="0.3">
      <c r="B131" s="153"/>
      <c r="C131" s="153"/>
      <c r="D131" s="153"/>
      <c r="E131" s="153"/>
      <c r="F131" s="153"/>
      <c r="G131" s="153"/>
      <c r="H131" s="153"/>
      <c r="I131" s="153"/>
      <c r="J131" s="153"/>
      <c r="K131" s="157"/>
      <c r="L131" s="153"/>
    </row>
    <row r="132" spans="2:12" s="80" customFormat="1" x14ac:dyDescent="0.3">
      <c r="B132" s="153"/>
      <c r="C132" s="153"/>
      <c r="D132" s="153"/>
      <c r="E132" s="153"/>
      <c r="F132" s="153"/>
      <c r="G132" s="153"/>
      <c r="H132" s="153"/>
      <c r="I132" s="153"/>
      <c r="J132" s="153"/>
      <c r="K132" s="157"/>
      <c r="L132" s="153"/>
    </row>
    <row r="133" spans="2:12" s="80" customFormat="1" x14ac:dyDescent="0.3">
      <c r="B133" s="153"/>
      <c r="C133" s="153"/>
      <c r="D133" s="180"/>
      <c r="E133" s="180"/>
      <c r="F133" s="153"/>
      <c r="G133" s="153"/>
      <c r="H133" s="153"/>
      <c r="I133" s="153"/>
      <c r="J133" s="153"/>
      <c r="K133" s="157"/>
      <c r="L133" s="153"/>
    </row>
    <row r="134" spans="2:12" s="80" customFormat="1" x14ac:dyDescent="0.3">
      <c r="B134" s="153"/>
      <c r="C134" s="153"/>
      <c r="D134" s="180"/>
      <c r="E134" s="180"/>
      <c r="F134" s="153"/>
      <c r="G134" s="153"/>
      <c r="H134" s="153"/>
      <c r="I134" s="153"/>
      <c r="J134" s="153"/>
      <c r="K134" s="157"/>
      <c r="L134" s="153"/>
    </row>
    <row r="135" spans="2:12" s="80" customFormat="1" x14ac:dyDescent="0.3">
      <c r="B135" s="153"/>
      <c r="C135" s="153"/>
      <c r="D135" s="180"/>
      <c r="E135" s="180"/>
      <c r="F135" s="153"/>
      <c r="G135" s="153"/>
      <c r="H135" s="153"/>
      <c r="I135" s="153"/>
      <c r="J135" s="153"/>
      <c r="K135" s="157"/>
      <c r="L135" s="153"/>
    </row>
    <row r="136" spans="2:12" s="80" customFormat="1" x14ac:dyDescent="0.3">
      <c r="B136" s="153"/>
      <c r="C136" s="153"/>
      <c r="D136" s="180"/>
      <c r="E136" s="180"/>
      <c r="F136" s="153"/>
      <c r="G136" s="153"/>
      <c r="H136" s="153"/>
      <c r="I136" s="153"/>
      <c r="J136" s="153"/>
      <c r="K136" s="157"/>
      <c r="L136" s="153"/>
    </row>
    <row r="137" spans="2:12" s="80" customFormat="1" x14ac:dyDescent="0.3">
      <c r="B137" s="153"/>
      <c r="C137" s="153"/>
      <c r="D137" s="180"/>
      <c r="E137" s="180"/>
      <c r="F137" s="153"/>
      <c r="G137" s="153"/>
      <c r="H137" s="153"/>
      <c r="I137" s="153"/>
      <c r="J137" s="153"/>
      <c r="K137" s="157"/>
      <c r="L137" s="153"/>
    </row>
    <row r="138" spans="2:12" s="80" customFormat="1" x14ac:dyDescent="0.3">
      <c r="B138" s="153"/>
      <c r="C138" s="153"/>
      <c r="D138" s="180"/>
      <c r="E138" s="180"/>
      <c r="F138" s="153"/>
      <c r="G138" s="153"/>
      <c r="H138" s="153"/>
      <c r="I138" s="153"/>
      <c r="J138" s="153"/>
      <c r="K138" s="157"/>
      <c r="L138" s="153"/>
    </row>
    <row r="139" spans="2:12" s="80" customFormat="1" x14ac:dyDescent="0.3">
      <c r="B139" s="153"/>
      <c r="C139" s="153"/>
      <c r="D139" s="180"/>
      <c r="E139" s="180"/>
      <c r="F139" s="153"/>
      <c r="G139" s="153"/>
      <c r="H139" s="153"/>
      <c r="I139" s="153"/>
      <c r="J139" s="153"/>
      <c r="K139" s="157"/>
      <c r="L139" s="153"/>
    </row>
    <row r="140" spans="2:12" s="80" customFormat="1" x14ac:dyDescent="0.3">
      <c r="B140" s="153"/>
      <c r="C140" s="153"/>
      <c r="D140" s="180"/>
      <c r="E140" s="180"/>
      <c r="F140" s="153"/>
      <c r="G140" s="153"/>
      <c r="H140" s="153"/>
      <c r="I140" s="153"/>
      <c r="J140" s="153"/>
      <c r="K140" s="157"/>
      <c r="L140" s="153"/>
    </row>
    <row r="141" spans="2:12" s="80" customFormat="1" x14ac:dyDescent="0.3">
      <c r="B141" s="153"/>
      <c r="C141" s="153"/>
      <c r="D141" s="180"/>
      <c r="E141" s="180"/>
      <c r="F141" s="153"/>
      <c r="G141" s="153"/>
      <c r="H141" s="153"/>
      <c r="I141" s="153"/>
      <c r="J141" s="153"/>
      <c r="K141" s="157"/>
      <c r="L141" s="153"/>
    </row>
    <row r="142" spans="2:12" s="80" customFormat="1" x14ac:dyDescent="0.3">
      <c r="B142" s="153"/>
      <c r="C142" s="153"/>
      <c r="D142" s="180"/>
      <c r="E142" s="180"/>
      <c r="F142" s="153"/>
      <c r="G142" s="153"/>
      <c r="H142" s="153"/>
      <c r="I142" s="153"/>
      <c r="J142" s="153"/>
      <c r="K142" s="157"/>
      <c r="L142" s="153"/>
    </row>
    <row r="143" spans="2:12" s="80" customFormat="1" x14ac:dyDescent="0.3">
      <c r="B143" s="153"/>
      <c r="C143" s="153"/>
      <c r="D143" s="180"/>
      <c r="E143" s="180"/>
      <c r="F143" s="153"/>
      <c r="G143" s="153"/>
      <c r="H143" s="153"/>
      <c r="I143" s="153"/>
      <c r="J143" s="153"/>
      <c r="K143" s="157"/>
      <c r="L143" s="153"/>
    </row>
    <row r="144" spans="2:12" s="80" customFormat="1" x14ac:dyDescent="0.3">
      <c r="B144" s="153"/>
      <c r="C144" s="153"/>
      <c r="D144" s="180"/>
      <c r="E144" s="180"/>
      <c r="F144" s="153"/>
      <c r="G144" s="153"/>
      <c r="H144" s="153"/>
      <c r="I144" s="153"/>
      <c r="J144" s="153"/>
      <c r="K144" s="157"/>
      <c r="L144" s="153"/>
    </row>
    <row r="145" spans="2:12" s="80" customFormat="1" x14ac:dyDescent="0.3">
      <c r="B145" s="153"/>
      <c r="C145" s="153"/>
      <c r="D145" s="180"/>
      <c r="E145" s="180"/>
      <c r="F145" s="153"/>
      <c r="G145" s="153"/>
      <c r="H145" s="153"/>
      <c r="I145" s="153"/>
      <c r="J145" s="153"/>
      <c r="K145" s="157"/>
      <c r="L145" s="153"/>
    </row>
    <row r="146" spans="2:12" s="80" customFormat="1" x14ac:dyDescent="0.3">
      <c r="B146" s="153"/>
      <c r="C146" s="153"/>
      <c r="D146" s="180"/>
      <c r="E146" s="180"/>
      <c r="F146" s="153"/>
      <c r="G146" s="153"/>
      <c r="H146" s="153"/>
      <c r="I146" s="153"/>
      <c r="J146" s="153"/>
      <c r="K146" s="157"/>
      <c r="L146" s="153"/>
    </row>
    <row r="147" spans="2:12" s="80" customFormat="1" x14ac:dyDescent="0.3">
      <c r="B147" s="153"/>
      <c r="C147" s="153"/>
      <c r="D147" s="180"/>
      <c r="E147" s="180"/>
      <c r="F147" s="153"/>
      <c r="G147" s="153"/>
      <c r="H147" s="153"/>
      <c r="I147" s="153"/>
      <c r="J147" s="153"/>
      <c r="K147" s="157"/>
      <c r="L147" s="153"/>
    </row>
    <row r="148" spans="2:12" s="80" customFormat="1" x14ac:dyDescent="0.3">
      <c r="B148" s="153"/>
      <c r="C148" s="153"/>
      <c r="D148" s="180"/>
      <c r="E148" s="180"/>
      <c r="F148" s="153"/>
      <c r="G148" s="153"/>
      <c r="H148" s="153"/>
      <c r="I148" s="153"/>
      <c r="J148" s="153"/>
      <c r="K148" s="157"/>
      <c r="L148" s="153"/>
    </row>
    <row r="149" spans="2:12" s="80" customFormat="1" x14ac:dyDescent="0.3">
      <c r="B149" s="153"/>
      <c r="C149" s="153"/>
      <c r="D149" s="180"/>
      <c r="E149" s="180"/>
      <c r="F149" s="153"/>
      <c r="G149" s="153"/>
      <c r="H149" s="153"/>
      <c r="I149" s="153"/>
      <c r="J149" s="153"/>
      <c r="K149" s="157"/>
      <c r="L149" s="153"/>
    </row>
    <row r="150" spans="2:12" s="80" customFormat="1" x14ac:dyDescent="0.3">
      <c r="B150" s="153"/>
      <c r="C150" s="153"/>
      <c r="D150" s="180"/>
      <c r="E150" s="180"/>
      <c r="F150" s="153"/>
      <c r="G150" s="153"/>
      <c r="H150" s="153"/>
      <c r="I150" s="153"/>
      <c r="J150" s="153"/>
      <c r="K150" s="157"/>
      <c r="L150" s="153"/>
    </row>
    <row r="151" spans="2:12" s="80" customFormat="1" x14ac:dyDescent="0.3">
      <c r="B151" s="153"/>
      <c r="C151" s="153"/>
      <c r="D151" s="180"/>
      <c r="E151" s="180"/>
      <c r="F151" s="153"/>
      <c r="G151" s="153"/>
      <c r="H151" s="153"/>
      <c r="I151" s="153"/>
      <c r="J151" s="153"/>
      <c r="K151" s="157"/>
      <c r="L151" s="153"/>
    </row>
    <row r="152" spans="2:12" s="80" customFormat="1" x14ac:dyDescent="0.3">
      <c r="B152" s="153"/>
      <c r="C152" s="153"/>
      <c r="D152" s="180"/>
      <c r="E152" s="180"/>
      <c r="F152" s="153"/>
      <c r="G152" s="153"/>
      <c r="H152" s="153"/>
      <c r="I152" s="153"/>
      <c r="J152" s="153"/>
      <c r="K152" s="157"/>
      <c r="L152" s="153"/>
    </row>
    <row r="153" spans="2:12" s="80" customFormat="1" x14ac:dyDescent="0.3">
      <c r="B153" s="153"/>
      <c r="C153" s="153"/>
      <c r="D153" s="180"/>
      <c r="E153" s="180"/>
      <c r="F153" s="153"/>
      <c r="G153" s="153"/>
      <c r="H153" s="153"/>
      <c r="I153" s="153"/>
      <c r="J153" s="153"/>
      <c r="K153" s="157"/>
      <c r="L153" s="153"/>
    </row>
    <row r="154" spans="2:12" s="80" customFormat="1" x14ac:dyDescent="0.3">
      <c r="B154" s="153"/>
      <c r="C154" s="153"/>
      <c r="D154" s="180"/>
      <c r="E154" s="180"/>
      <c r="F154" s="153"/>
      <c r="G154" s="153"/>
      <c r="H154" s="153"/>
      <c r="I154" s="153"/>
      <c r="J154" s="153"/>
      <c r="K154" s="157"/>
      <c r="L154" s="153"/>
    </row>
    <row r="155" spans="2:12" s="80" customFormat="1" x14ac:dyDescent="0.3">
      <c r="B155" s="153"/>
      <c r="C155" s="153"/>
      <c r="D155" s="180"/>
      <c r="E155" s="180"/>
      <c r="F155" s="153"/>
      <c r="G155" s="153"/>
      <c r="H155" s="153"/>
      <c r="I155" s="153"/>
      <c r="J155" s="153"/>
      <c r="K155" s="157"/>
      <c r="L155" s="153"/>
    </row>
    <row r="156" spans="2:12" s="80" customFormat="1" x14ac:dyDescent="0.3">
      <c r="B156" s="153"/>
      <c r="C156" s="153"/>
      <c r="D156" s="180"/>
      <c r="E156" s="180"/>
      <c r="F156" s="153"/>
      <c r="G156" s="153"/>
      <c r="H156" s="153"/>
      <c r="I156" s="153"/>
      <c r="J156" s="153"/>
      <c r="K156" s="157"/>
      <c r="L156" s="153"/>
    </row>
    <row r="157" spans="2:12" s="80" customFormat="1" x14ac:dyDescent="0.3">
      <c r="B157" s="153"/>
      <c r="C157" s="153"/>
      <c r="D157" s="180"/>
      <c r="E157" s="180"/>
      <c r="F157" s="153"/>
      <c r="G157" s="153"/>
      <c r="H157" s="153"/>
      <c r="I157" s="153"/>
      <c r="J157" s="153"/>
      <c r="K157" s="157"/>
      <c r="L157" s="153"/>
    </row>
    <row r="158" spans="2:12" s="80" customFormat="1" x14ac:dyDescent="0.3">
      <c r="B158" s="153"/>
      <c r="C158" s="153"/>
      <c r="D158" s="180"/>
      <c r="E158" s="180"/>
      <c r="F158" s="153"/>
      <c r="G158" s="153"/>
      <c r="H158" s="153"/>
      <c r="I158" s="153"/>
      <c r="J158" s="153"/>
      <c r="K158" s="157"/>
      <c r="L158" s="153"/>
    </row>
    <row r="159" spans="2:12" s="80" customFormat="1" x14ac:dyDescent="0.3">
      <c r="B159" s="153"/>
      <c r="C159" s="153"/>
      <c r="D159" s="180"/>
      <c r="E159" s="180"/>
      <c r="F159" s="153"/>
      <c r="G159" s="153"/>
      <c r="H159" s="153"/>
      <c r="I159" s="153"/>
      <c r="J159" s="153"/>
      <c r="K159" s="157"/>
      <c r="L159" s="153"/>
    </row>
    <row r="160" spans="2:12" s="80" customFormat="1" x14ac:dyDescent="0.3">
      <c r="B160" s="153"/>
      <c r="C160" s="153"/>
      <c r="D160" s="180"/>
      <c r="E160" s="180"/>
      <c r="F160" s="153"/>
      <c r="G160" s="153"/>
      <c r="H160" s="153"/>
      <c r="I160" s="153"/>
      <c r="J160" s="153"/>
      <c r="K160" s="157"/>
      <c r="L160" s="153"/>
    </row>
    <row r="161" spans="2:12" s="80" customFormat="1" x14ac:dyDescent="0.3">
      <c r="B161" s="153"/>
      <c r="C161" s="153"/>
      <c r="D161" s="180"/>
      <c r="E161" s="180"/>
      <c r="F161" s="153"/>
      <c r="G161" s="153"/>
      <c r="H161" s="153"/>
      <c r="I161" s="153"/>
      <c r="J161" s="153"/>
      <c r="K161" s="157"/>
      <c r="L161" s="153"/>
    </row>
    <row r="162" spans="2:12" s="80" customFormat="1" x14ac:dyDescent="0.3">
      <c r="B162" s="153"/>
      <c r="C162" s="153"/>
      <c r="D162" s="180"/>
      <c r="E162" s="180"/>
      <c r="F162" s="153"/>
      <c r="G162" s="153"/>
      <c r="H162" s="153"/>
      <c r="I162" s="153"/>
      <c r="J162" s="153"/>
      <c r="K162" s="157"/>
      <c r="L162" s="153"/>
    </row>
    <row r="163" spans="2:12" s="80" customFormat="1" x14ac:dyDescent="0.3">
      <c r="B163" s="153"/>
      <c r="C163" s="153"/>
      <c r="D163" s="180"/>
      <c r="E163" s="180"/>
      <c r="F163" s="153"/>
      <c r="G163" s="153"/>
      <c r="H163" s="153"/>
      <c r="I163" s="153"/>
      <c r="J163" s="153"/>
      <c r="K163" s="157"/>
      <c r="L163" s="153"/>
    </row>
    <row r="164" spans="2:12" s="80" customFormat="1" x14ac:dyDescent="0.3">
      <c r="B164" s="153"/>
      <c r="C164" s="153"/>
      <c r="D164" s="180"/>
      <c r="E164" s="180"/>
      <c r="F164" s="153"/>
      <c r="G164" s="153"/>
      <c r="H164" s="153"/>
      <c r="I164" s="153"/>
      <c r="J164" s="153"/>
      <c r="K164" s="157"/>
      <c r="L164" s="153"/>
    </row>
    <row r="165" spans="2:12" s="80" customFormat="1" x14ac:dyDescent="0.3">
      <c r="B165" s="153"/>
      <c r="C165" s="153"/>
      <c r="D165" s="180"/>
      <c r="E165" s="180"/>
      <c r="F165" s="153"/>
      <c r="G165" s="153"/>
      <c r="H165" s="153"/>
      <c r="I165" s="153"/>
      <c r="J165" s="153"/>
      <c r="K165" s="157"/>
      <c r="L165" s="153"/>
    </row>
    <row r="166" spans="2:12" s="80" customFormat="1" x14ac:dyDescent="0.3">
      <c r="B166" s="153"/>
      <c r="C166" s="153"/>
      <c r="D166" s="180"/>
      <c r="E166" s="180"/>
      <c r="F166" s="153"/>
      <c r="G166" s="153"/>
      <c r="H166" s="153"/>
      <c r="I166" s="153"/>
      <c r="J166" s="153"/>
      <c r="K166" s="157"/>
      <c r="L166" s="153"/>
    </row>
    <row r="167" spans="2:12" s="80" customFormat="1" x14ac:dyDescent="0.3">
      <c r="B167" s="153"/>
      <c r="C167" s="153"/>
      <c r="D167" s="180"/>
      <c r="E167" s="180"/>
      <c r="F167" s="153"/>
      <c r="G167" s="153"/>
      <c r="H167" s="153"/>
      <c r="I167" s="153"/>
      <c r="J167" s="153"/>
      <c r="K167" s="157"/>
      <c r="L167" s="153"/>
    </row>
    <row r="168" spans="2:12" s="80" customFormat="1" x14ac:dyDescent="0.3">
      <c r="B168" s="153"/>
      <c r="C168" s="153"/>
      <c r="D168" s="180"/>
      <c r="E168" s="180"/>
      <c r="F168" s="153"/>
      <c r="G168" s="153"/>
      <c r="H168" s="153"/>
      <c r="I168" s="153"/>
      <c r="J168" s="153"/>
      <c r="K168" s="157"/>
      <c r="L168" s="153"/>
    </row>
    <row r="169" spans="2:12" s="80" customFormat="1" x14ac:dyDescent="0.3">
      <c r="B169" s="153"/>
      <c r="C169" s="153"/>
      <c r="D169" s="180"/>
      <c r="E169" s="180"/>
      <c r="F169" s="153"/>
      <c r="G169" s="153"/>
      <c r="H169" s="153"/>
      <c r="I169" s="153"/>
      <c r="J169" s="153"/>
      <c r="K169" s="157"/>
      <c r="L169" s="153"/>
    </row>
    <row r="170" spans="2:12" s="80" customFormat="1" x14ac:dyDescent="0.3">
      <c r="B170" s="153"/>
      <c r="C170" s="153"/>
      <c r="D170" s="180"/>
      <c r="E170" s="180"/>
      <c r="F170" s="153"/>
      <c r="G170" s="153"/>
      <c r="H170" s="153"/>
      <c r="I170" s="153"/>
      <c r="J170" s="153"/>
      <c r="K170" s="157"/>
      <c r="L170" s="153"/>
    </row>
    <row r="171" spans="2:12" s="80" customFormat="1" x14ac:dyDescent="0.3">
      <c r="B171" s="153"/>
      <c r="C171" s="153"/>
      <c r="D171" s="180"/>
      <c r="E171" s="180"/>
      <c r="F171" s="153"/>
      <c r="G171" s="153"/>
      <c r="H171" s="153"/>
      <c r="I171" s="153"/>
      <c r="J171" s="153"/>
      <c r="K171" s="157"/>
      <c r="L171" s="153"/>
    </row>
    <row r="172" spans="2:12" s="80" customFormat="1" x14ac:dyDescent="0.3">
      <c r="B172" s="153"/>
      <c r="C172" s="153"/>
      <c r="D172" s="180"/>
      <c r="E172" s="180"/>
      <c r="F172" s="153"/>
      <c r="G172" s="153"/>
      <c r="H172" s="153"/>
      <c r="I172" s="153"/>
      <c r="J172" s="153"/>
      <c r="K172" s="157"/>
      <c r="L172" s="153"/>
    </row>
    <row r="173" spans="2:12" s="80" customFormat="1" x14ac:dyDescent="0.3">
      <c r="B173" s="153"/>
      <c r="C173" s="153"/>
      <c r="D173" s="180"/>
      <c r="E173" s="180"/>
      <c r="F173" s="153"/>
      <c r="G173" s="153"/>
      <c r="H173" s="153"/>
      <c r="I173" s="153"/>
      <c r="J173" s="153"/>
      <c r="K173" s="157"/>
      <c r="L173" s="153"/>
    </row>
    <row r="174" spans="2:12" s="80" customFormat="1" x14ac:dyDescent="0.3">
      <c r="B174" s="153"/>
      <c r="C174" s="153"/>
      <c r="D174" s="180"/>
      <c r="E174" s="180"/>
      <c r="F174" s="153"/>
      <c r="G174" s="153"/>
      <c r="H174" s="153"/>
      <c r="I174" s="153"/>
      <c r="J174" s="153"/>
      <c r="K174" s="157"/>
      <c r="L174" s="153"/>
    </row>
    <row r="175" spans="2:12" s="80" customFormat="1" x14ac:dyDescent="0.3">
      <c r="B175" s="153"/>
      <c r="C175" s="153"/>
      <c r="D175" s="180"/>
      <c r="E175" s="180"/>
      <c r="F175" s="153"/>
      <c r="G175" s="153"/>
      <c r="H175" s="153"/>
      <c r="I175" s="153"/>
      <c r="J175" s="153"/>
      <c r="K175" s="157"/>
      <c r="L175" s="153"/>
    </row>
    <row r="176" spans="2:12" s="80" customFormat="1" x14ac:dyDescent="0.3">
      <c r="B176" s="153"/>
      <c r="C176" s="153"/>
      <c r="D176" s="180"/>
      <c r="E176" s="180"/>
      <c r="F176" s="153"/>
      <c r="G176" s="153"/>
      <c r="H176" s="153"/>
      <c r="I176" s="153"/>
      <c r="J176" s="153"/>
      <c r="K176" s="157"/>
      <c r="L176" s="153"/>
    </row>
    <row r="177" spans="2:12" s="80" customFormat="1" x14ac:dyDescent="0.3">
      <c r="B177" s="153"/>
      <c r="C177" s="153"/>
      <c r="D177" s="180"/>
      <c r="E177" s="180"/>
      <c r="F177" s="153"/>
      <c r="G177" s="153"/>
      <c r="H177" s="153"/>
      <c r="I177" s="153"/>
      <c r="J177" s="153"/>
      <c r="K177" s="157"/>
      <c r="L177" s="153"/>
    </row>
    <row r="178" spans="2:12" s="80" customFormat="1" x14ac:dyDescent="0.3">
      <c r="B178" s="153"/>
      <c r="C178" s="153"/>
      <c r="D178" s="180"/>
      <c r="E178" s="180"/>
      <c r="F178" s="153"/>
      <c r="G178" s="153"/>
      <c r="H178" s="153"/>
      <c r="I178" s="153"/>
      <c r="J178" s="153"/>
      <c r="K178" s="157"/>
      <c r="L178" s="153"/>
    </row>
    <row r="179" spans="2:12" s="80" customFormat="1" x14ac:dyDescent="0.3">
      <c r="B179" s="153"/>
      <c r="C179" s="153"/>
      <c r="D179" s="180"/>
      <c r="E179" s="180"/>
      <c r="F179" s="153"/>
      <c r="G179" s="153"/>
      <c r="H179" s="153"/>
      <c r="I179" s="153"/>
      <c r="J179" s="153"/>
      <c r="K179" s="157"/>
      <c r="L179" s="153"/>
    </row>
    <row r="180" spans="2:12" s="80" customFormat="1" x14ac:dyDescent="0.3">
      <c r="B180" s="153"/>
      <c r="C180" s="153"/>
      <c r="D180" s="180"/>
      <c r="E180" s="180"/>
      <c r="F180" s="153"/>
      <c r="G180" s="153"/>
      <c r="H180" s="153"/>
      <c r="I180" s="153"/>
      <c r="J180" s="153"/>
      <c r="K180" s="157"/>
      <c r="L180" s="153"/>
    </row>
    <row r="181" spans="2:12" s="80" customFormat="1" x14ac:dyDescent="0.3">
      <c r="B181" s="153"/>
      <c r="C181" s="153"/>
      <c r="D181" s="180"/>
      <c r="E181" s="180"/>
      <c r="F181" s="153"/>
      <c r="G181" s="153"/>
      <c r="H181" s="153"/>
      <c r="I181" s="153"/>
      <c r="J181" s="153"/>
      <c r="K181" s="157"/>
      <c r="L181" s="153"/>
    </row>
    <row r="182" spans="2:12" s="80" customFormat="1" x14ac:dyDescent="0.3">
      <c r="B182" s="153"/>
      <c r="C182" s="153"/>
      <c r="D182" s="180"/>
      <c r="E182" s="180"/>
      <c r="F182" s="153"/>
      <c r="G182" s="153"/>
      <c r="H182" s="153"/>
      <c r="I182" s="153"/>
      <c r="J182" s="153"/>
      <c r="K182" s="157"/>
      <c r="L182" s="153"/>
    </row>
    <row r="183" spans="2:12" s="80" customFormat="1" x14ac:dyDescent="0.3">
      <c r="B183" s="153"/>
      <c r="C183" s="153"/>
      <c r="D183" s="153"/>
      <c r="E183" s="153"/>
      <c r="F183" s="153"/>
      <c r="G183" s="153"/>
      <c r="H183" s="153"/>
      <c r="I183" s="153"/>
      <c r="J183" s="153"/>
      <c r="K183" s="157"/>
      <c r="L183" s="153"/>
    </row>
    <row r="184" spans="2:12" s="80" customFormat="1" x14ac:dyDescent="0.3">
      <c r="B184" s="153"/>
      <c r="C184" s="153"/>
      <c r="D184" s="153"/>
      <c r="E184" s="153"/>
      <c r="F184" s="153"/>
      <c r="G184" s="153"/>
      <c r="H184" s="153"/>
      <c r="I184" s="153"/>
      <c r="J184" s="153"/>
      <c r="K184" s="157"/>
      <c r="L184" s="153"/>
    </row>
    <row r="185" spans="2:12" s="80" customFormat="1" x14ac:dyDescent="0.3">
      <c r="B185" s="153"/>
      <c r="C185" s="153"/>
      <c r="D185" s="153"/>
      <c r="E185" s="153"/>
      <c r="F185" s="153"/>
      <c r="G185" s="153"/>
      <c r="H185" s="153"/>
      <c r="I185" s="153"/>
      <c r="J185" s="153"/>
      <c r="K185" s="157"/>
      <c r="L185" s="153"/>
    </row>
    <row r="186" spans="2:12" s="80" customFormat="1" x14ac:dyDescent="0.3">
      <c r="B186" s="153"/>
      <c r="C186" s="153"/>
      <c r="D186" s="153"/>
      <c r="E186" s="153"/>
      <c r="F186" s="153"/>
      <c r="G186" s="153"/>
      <c r="H186" s="153"/>
      <c r="I186" s="153"/>
      <c r="J186" s="153"/>
      <c r="K186" s="157"/>
      <c r="L186" s="153"/>
    </row>
    <row r="187" spans="2:12" s="80" customFormat="1" x14ac:dyDescent="0.3">
      <c r="B187" s="153"/>
      <c r="C187" s="153"/>
      <c r="D187" s="153"/>
      <c r="E187" s="153"/>
      <c r="F187" s="153"/>
      <c r="G187" s="153"/>
      <c r="H187" s="153"/>
      <c r="I187" s="153"/>
      <c r="J187" s="153"/>
      <c r="K187" s="157"/>
      <c r="L187" s="153"/>
    </row>
    <row r="188" spans="2:12" s="80" customFormat="1" x14ac:dyDescent="0.3">
      <c r="B188" s="153"/>
      <c r="C188" s="153"/>
      <c r="D188" s="153"/>
      <c r="E188" s="153"/>
      <c r="F188" s="153"/>
      <c r="G188" s="153"/>
      <c r="H188" s="153"/>
      <c r="I188" s="153"/>
      <c r="J188" s="153"/>
      <c r="K188" s="157"/>
      <c r="L188" s="153"/>
    </row>
    <row r="189" spans="2:12" s="80" customFormat="1" x14ac:dyDescent="0.3">
      <c r="B189" s="153"/>
      <c r="C189" s="153"/>
      <c r="D189" s="153"/>
      <c r="E189" s="153"/>
      <c r="F189" s="153"/>
      <c r="G189" s="153"/>
      <c r="H189" s="153"/>
      <c r="I189" s="153"/>
      <c r="J189" s="153"/>
      <c r="K189" s="157"/>
      <c r="L189" s="153"/>
    </row>
    <row r="190" spans="2:12" s="80" customFormat="1" x14ac:dyDescent="0.3">
      <c r="B190" s="153"/>
      <c r="C190" s="153"/>
      <c r="D190" s="153"/>
      <c r="E190" s="153"/>
      <c r="F190" s="153"/>
      <c r="G190" s="153"/>
      <c r="H190" s="153"/>
      <c r="I190" s="153"/>
      <c r="J190" s="153"/>
      <c r="K190" s="157"/>
      <c r="L190" s="153"/>
    </row>
    <row r="191" spans="2:12" s="80" customFormat="1" x14ac:dyDescent="0.3">
      <c r="B191" s="153"/>
      <c r="C191" s="153"/>
      <c r="D191" s="153"/>
      <c r="E191" s="153"/>
      <c r="F191" s="153"/>
      <c r="G191" s="153"/>
      <c r="H191" s="153"/>
      <c r="I191" s="153"/>
      <c r="J191" s="153"/>
      <c r="K191" s="157"/>
      <c r="L191" s="153"/>
    </row>
    <row r="192" spans="2:12" s="80" customFormat="1" x14ac:dyDescent="0.3">
      <c r="B192" s="153"/>
      <c r="C192" s="153"/>
      <c r="D192" s="153"/>
      <c r="E192" s="153"/>
      <c r="F192" s="153"/>
      <c r="G192" s="153"/>
      <c r="H192" s="153"/>
      <c r="I192" s="153"/>
      <c r="J192" s="153"/>
      <c r="K192" s="157"/>
      <c r="L192" s="153"/>
    </row>
    <row r="193" spans="2:12" s="80" customFormat="1" x14ac:dyDescent="0.3">
      <c r="B193" s="153"/>
      <c r="C193" s="153"/>
      <c r="D193" s="153"/>
      <c r="E193" s="153"/>
      <c r="F193" s="153"/>
      <c r="G193" s="153"/>
      <c r="H193" s="153"/>
      <c r="I193" s="153"/>
      <c r="J193" s="153"/>
      <c r="K193" s="157"/>
      <c r="L193" s="153"/>
    </row>
    <row r="194" spans="2:12" s="80" customFormat="1" x14ac:dyDescent="0.3">
      <c r="B194" s="153"/>
      <c r="C194" s="153"/>
      <c r="D194" s="153"/>
      <c r="E194" s="153"/>
      <c r="F194" s="153"/>
      <c r="G194" s="153"/>
      <c r="H194" s="153"/>
      <c r="I194" s="153"/>
      <c r="J194" s="153"/>
      <c r="K194" s="157"/>
      <c r="L194" s="153"/>
    </row>
    <row r="195" spans="2:12" s="80" customFormat="1" x14ac:dyDescent="0.3">
      <c r="B195" s="153"/>
      <c r="C195" s="153"/>
      <c r="D195" s="153"/>
      <c r="E195" s="153"/>
      <c r="F195" s="153"/>
      <c r="G195" s="153"/>
      <c r="H195" s="153"/>
      <c r="I195" s="153"/>
      <c r="J195" s="153"/>
      <c r="K195" s="157"/>
      <c r="L195" s="153"/>
    </row>
    <row r="196" spans="2:12" s="80" customFormat="1" x14ac:dyDescent="0.3">
      <c r="B196" s="153"/>
      <c r="C196" s="153"/>
      <c r="D196" s="153"/>
      <c r="E196" s="153"/>
      <c r="F196" s="153"/>
      <c r="G196" s="153"/>
      <c r="H196" s="153"/>
      <c r="I196" s="153"/>
      <c r="J196" s="153"/>
      <c r="K196" s="157"/>
      <c r="L196" s="153"/>
    </row>
    <row r="197" spans="2:12" s="80" customFormat="1" x14ac:dyDescent="0.3">
      <c r="B197" s="153"/>
      <c r="C197" s="153"/>
      <c r="D197" s="153"/>
      <c r="E197" s="153"/>
      <c r="F197" s="153"/>
      <c r="G197" s="153"/>
      <c r="H197" s="153"/>
      <c r="I197" s="153"/>
      <c r="J197" s="153"/>
      <c r="K197" s="157"/>
      <c r="L197" s="153"/>
    </row>
    <row r="198" spans="2:12" s="80" customFormat="1" x14ac:dyDescent="0.3"/>
    <row r="199" spans="2:12" s="80" customFormat="1" x14ac:dyDescent="0.3"/>
    <row r="200" spans="2:12" s="80" customFormat="1" x14ac:dyDescent="0.3"/>
    <row r="201" spans="2:12" s="80" customFormat="1" x14ac:dyDescent="0.3"/>
    <row r="202" spans="2:12" s="80" customFormat="1" x14ac:dyDescent="0.3"/>
    <row r="203" spans="2:12" s="80" customFormat="1" x14ac:dyDescent="0.3"/>
    <row r="204" spans="2:12" s="80" customFormat="1" x14ac:dyDescent="0.3"/>
    <row r="205" spans="2:12" s="80" customFormat="1" x14ac:dyDescent="0.3"/>
    <row r="206" spans="2:12" s="80" customFormat="1" x14ac:dyDescent="0.3"/>
    <row r="207" spans="2:12" s="80" customFormat="1" x14ac:dyDescent="0.3"/>
    <row r="208" spans="2:12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13"/>
  <sheetViews>
    <sheetView topLeftCell="F45" zoomScaleNormal="100" workbookViewId="0">
      <selection activeCell="D5" sqref="D5:J53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6.44140625" style="53" customWidth="1"/>
    <col min="4" max="10" width="11.6640625" style="53" customWidth="1"/>
    <col min="11" max="16384" width="8.886718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2" customHeight="1" thickTop="1" thickBot="1" x14ac:dyDescent="0.35">
      <c r="B2" s="267" t="s">
        <v>379</v>
      </c>
      <c r="C2" s="268"/>
      <c r="D2" s="268"/>
      <c r="E2" s="268"/>
      <c r="F2" s="268"/>
      <c r="G2" s="268"/>
      <c r="H2" s="268"/>
      <c r="I2" s="268"/>
      <c r="J2" s="290"/>
    </row>
    <row r="3" spans="2:10" ht="22.2" customHeight="1" thickTop="1" x14ac:dyDescent="0.3">
      <c r="B3" s="279" t="s">
        <v>330</v>
      </c>
      <c r="C3" s="282" t="s">
        <v>340</v>
      </c>
      <c r="D3" s="274" t="s">
        <v>300</v>
      </c>
      <c r="E3" s="320" t="s">
        <v>302</v>
      </c>
      <c r="F3" s="274" t="s">
        <v>303</v>
      </c>
      <c r="G3" s="320" t="s">
        <v>306</v>
      </c>
      <c r="H3" s="320" t="s">
        <v>304</v>
      </c>
      <c r="I3" s="292" t="s">
        <v>305</v>
      </c>
      <c r="J3" s="287" t="s">
        <v>68</v>
      </c>
    </row>
    <row r="4" spans="2:10" ht="22.2" customHeight="1" thickBot="1" x14ac:dyDescent="0.35">
      <c r="B4" s="281"/>
      <c r="C4" s="284"/>
      <c r="D4" s="322"/>
      <c r="E4" s="323" t="s">
        <v>72</v>
      </c>
      <c r="F4" s="322"/>
      <c r="G4" s="323" t="s">
        <v>73</v>
      </c>
      <c r="H4" s="323"/>
      <c r="I4" s="322" t="s">
        <v>74</v>
      </c>
      <c r="J4" s="289"/>
    </row>
    <row r="5" spans="2:10" ht="22.2" customHeight="1" thickTop="1" thickBot="1" x14ac:dyDescent="0.35">
      <c r="B5" s="94" t="s">
        <v>5</v>
      </c>
      <c r="C5" s="95" t="s">
        <v>111</v>
      </c>
      <c r="D5" s="213">
        <v>0.10899182561307902</v>
      </c>
      <c r="E5" s="190">
        <v>4.9505491503196546E-2</v>
      </c>
      <c r="F5" s="191">
        <v>1.7523747133966591E-2</v>
      </c>
      <c r="G5" s="190">
        <v>3.2794990112063285E-2</v>
      </c>
      <c r="H5" s="190">
        <v>1.5151515151515152E-2</v>
      </c>
      <c r="I5" s="191">
        <v>3.170902308230357E-2</v>
      </c>
      <c r="J5" s="192">
        <v>4.2247374880676397E-2</v>
      </c>
    </row>
    <row r="6" spans="2:10" ht="22.2" customHeight="1" thickTop="1" thickBot="1" x14ac:dyDescent="0.35">
      <c r="B6" s="113" t="s">
        <v>7</v>
      </c>
      <c r="C6" s="114" t="s">
        <v>112</v>
      </c>
      <c r="D6" s="213">
        <v>8.5013623978201613E-2</v>
      </c>
      <c r="E6" s="190">
        <v>0.10185235779465601</v>
      </c>
      <c r="F6" s="191">
        <v>0.15050769734687194</v>
      </c>
      <c r="G6" s="190">
        <v>0.11535926170072512</v>
      </c>
      <c r="H6" s="190">
        <v>6.0606060606060608E-2</v>
      </c>
      <c r="I6" s="191">
        <v>0.12333877360690136</v>
      </c>
      <c r="J6" s="192">
        <v>0.11378699031774171</v>
      </c>
    </row>
    <row r="7" spans="2:10" ht="22.2" customHeight="1" thickTop="1" x14ac:dyDescent="0.3">
      <c r="B7" s="226" t="s">
        <v>113</v>
      </c>
      <c r="C7" s="106" t="s">
        <v>114</v>
      </c>
      <c r="D7" s="214">
        <v>1.5258855585831062E-2</v>
      </c>
      <c r="E7" s="194">
        <v>1.7649308780940932E-2</v>
      </c>
      <c r="F7" s="214">
        <v>3.6685227644939401E-2</v>
      </c>
      <c r="G7" s="194">
        <v>2.2247857613711272E-2</v>
      </c>
      <c r="H7" s="194">
        <v>1.5151515151515152E-2</v>
      </c>
      <c r="I7" s="214">
        <v>3.0310095593378411E-2</v>
      </c>
      <c r="J7" s="197">
        <v>2.2937406245738444E-2</v>
      </c>
    </row>
    <row r="8" spans="2:10" ht="22.2" customHeight="1" x14ac:dyDescent="0.3">
      <c r="B8" s="226" t="s">
        <v>115</v>
      </c>
      <c r="C8" s="106" t="s">
        <v>116</v>
      </c>
      <c r="D8" s="214">
        <v>4.9046321525885563E-3</v>
      </c>
      <c r="E8" s="194">
        <v>1.3660455712802579E-2</v>
      </c>
      <c r="F8" s="214">
        <v>8.5162135604323619E-3</v>
      </c>
      <c r="G8" s="194">
        <v>1.2689518787079763E-2</v>
      </c>
      <c r="H8" s="194">
        <v>0</v>
      </c>
      <c r="I8" s="214">
        <v>7.6941011890883657E-3</v>
      </c>
      <c r="J8" s="197">
        <v>1.1482340106368472E-2</v>
      </c>
    </row>
    <row r="9" spans="2:10" ht="22.2" customHeight="1" x14ac:dyDescent="0.25">
      <c r="B9" s="226" t="s">
        <v>117</v>
      </c>
      <c r="C9" s="106" t="s">
        <v>118</v>
      </c>
      <c r="D9" s="214">
        <v>1.6348773841961851E-2</v>
      </c>
      <c r="E9" s="194">
        <v>2.8249822414075733E-2</v>
      </c>
      <c r="F9" s="214">
        <v>2.2764493940386505E-2</v>
      </c>
      <c r="G9" s="194">
        <v>2.8180619644034278E-2</v>
      </c>
      <c r="H9" s="194">
        <v>1.5151515151515152E-2</v>
      </c>
      <c r="I9" s="214">
        <v>2.1217066915364888E-2</v>
      </c>
      <c r="J9" s="197">
        <v>2.5882994681576434E-2</v>
      </c>
    </row>
    <row r="10" spans="2:10" ht="22.2" customHeight="1" x14ac:dyDescent="0.3">
      <c r="B10" s="226" t="s">
        <v>119</v>
      </c>
      <c r="C10" s="106" t="s">
        <v>120</v>
      </c>
      <c r="D10" s="214">
        <v>3.4332425068119891E-2</v>
      </c>
      <c r="E10" s="194">
        <v>2.3058849243210753E-2</v>
      </c>
      <c r="F10" s="214">
        <v>5.5355388142810352E-2</v>
      </c>
      <c r="G10" s="194">
        <v>3.3783783783783786E-2</v>
      </c>
      <c r="H10" s="194">
        <v>1.5151515151515152E-2</v>
      </c>
      <c r="I10" s="214">
        <v>4.639776171601772E-2</v>
      </c>
      <c r="J10" s="197">
        <v>3.3492431474157917E-2</v>
      </c>
    </row>
    <row r="11" spans="2:10" ht="22.2" customHeight="1" x14ac:dyDescent="0.25">
      <c r="B11" s="226" t="s">
        <v>121</v>
      </c>
      <c r="C11" s="106" t="s">
        <v>122</v>
      </c>
      <c r="D11" s="214">
        <v>7.0844686648501359E-3</v>
      </c>
      <c r="E11" s="194">
        <v>7.0487951478061311E-3</v>
      </c>
      <c r="F11" s="214">
        <v>3.1116934163118244E-3</v>
      </c>
      <c r="G11" s="194">
        <v>3.7903757415952539E-3</v>
      </c>
      <c r="H11" s="194">
        <v>1.5151515151515152E-2</v>
      </c>
      <c r="I11" s="214">
        <v>6.5283282816507348E-3</v>
      </c>
      <c r="J11" s="197">
        <v>5.8093549706804857E-3</v>
      </c>
    </row>
    <row r="12" spans="2:10" ht="22.2" customHeight="1" x14ac:dyDescent="0.25">
      <c r="B12" s="226" t="s">
        <v>123</v>
      </c>
      <c r="C12" s="106" t="s">
        <v>124</v>
      </c>
      <c r="D12" s="214">
        <v>4.359673024523161E-3</v>
      </c>
      <c r="E12" s="194">
        <v>4.6445549423528767E-3</v>
      </c>
      <c r="F12" s="214">
        <v>5.7320668195217821E-3</v>
      </c>
      <c r="G12" s="194">
        <v>5.7679630850362559E-3</v>
      </c>
      <c r="H12" s="194">
        <v>0</v>
      </c>
      <c r="I12" s="214">
        <v>4.196782466775472E-3</v>
      </c>
      <c r="J12" s="197">
        <v>4.9365880267284879E-3</v>
      </c>
    </row>
    <row r="13" spans="2:10" ht="22.2" customHeight="1" x14ac:dyDescent="0.3">
      <c r="B13" s="226" t="s">
        <v>125</v>
      </c>
      <c r="C13" s="106" t="s">
        <v>126</v>
      </c>
      <c r="D13" s="214">
        <v>2.1798365122615805E-3</v>
      </c>
      <c r="E13" s="194">
        <v>4.3713458280968251E-3</v>
      </c>
      <c r="F13" s="214">
        <v>4.9132001310186703E-3</v>
      </c>
      <c r="G13" s="194">
        <v>5.1087673038892551E-3</v>
      </c>
      <c r="H13" s="194">
        <v>0</v>
      </c>
      <c r="I13" s="214">
        <v>3.4973187223128937E-3</v>
      </c>
      <c r="J13" s="197">
        <v>4.3638347197599891E-3</v>
      </c>
    </row>
    <row r="14" spans="2:10" ht="22.2" customHeight="1" thickBot="1" x14ac:dyDescent="0.35">
      <c r="B14" s="226" t="s">
        <v>127</v>
      </c>
      <c r="C14" s="106" t="s">
        <v>128</v>
      </c>
      <c r="D14" s="214">
        <v>5.4495912806539512E-4</v>
      </c>
      <c r="E14" s="194">
        <v>3.1692257253701983E-3</v>
      </c>
      <c r="F14" s="214">
        <v>1.3429413691451031E-2</v>
      </c>
      <c r="G14" s="194">
        <v>3.7903757415952539E-3</v>
      </c>
      <c r="H14" s="194">
        <v>0</v>
      </c>
      <c r="I14" s="214">
        <v>3.4973187223128937E-3</v>
      </c>
      <c r="J14" s="197">
        <v>4.8820400927314881E-3</v>
      </c>
    </row>
    <row r="15" spans="2:10" ht="22.2" customHeight="1" thickTop="1" thickBot="1" x14ac:dyDescent="0.35">
      <c r="B15" s="113" t="s">
        <v>129</v>
      </c>
      <c r="C15" s="114" t="s">
        <v>130</v>
      </c>
      <c r="D15" s="213">
        <v>1.5803814713896459E-2</v>
      </c>
      <c r="E15" s="190">
        <v>2.0654609037757499E-2</v>
      </c>
      <c r="F15" s="191">
        <v>1.1464133639043564E-2</v>
      </c>
      <c r="G15" s="190">
        <v>1.7139090309822018E-2</v>
      </c>
      <c r="H15" s="190">
        <v>0</v>
      </c>
      <c r="I15" s="191">
        <v>1.3522965726276523E-2</v>
      </c>
      <c r="J15" s="192">
        <v>1.7428064912041456E-2</v>
      </c>
    </row>
    <row r="16" spans="2:10" ht="22.2" customHeight="1" thickTop="1" x14ac:dyDescent="0.3">
      <c r="B16" s="226" t="s">
        <v>131</v>
      </c>
      <c r="C16" s="106" t="s">
        <v>133</v>
      </c>
      <c r="D16" s="214">
        <v>1.4713896457765668E-2</v>
      </c>
      <c r="E16" s="194">
        <v>1.0108737227473909E-2</v>
      </c>
      <c r="F16" s="214">
        <v>5.0769734687192928E-3</v>
      </c>
      <c r="G16" s="194">
        <v>9.5583388266315093E-3</v>
      </c>
      <c r="H16" s="194">
        <v>0</v>
      </c>
      <c r="I16" s="214">
        <v>7.460946607600839E-3</v>
      </c>
      <c r="J16" s="197">
        <v>9.0822310105004769E-3</v>
      </c>
    </row>
    <row r="17" spans="2:10" ht="22.2" customHeight="1" x14ac:dyDescent="0.3">
      <c r="B17" s="226" t="s">
        <v>132</v>
      </c>
      <c r="C17" s="106" t="s">
        <v>133</v>
      </c>
      <c r="D17" s="214">
        <v>5.4495912806539512E-4</v>
      </c>
      <c r="E17" s="194">
        <v>7.2127206163597616E-3</v>
      </c>
      <c r="F17" s="214">
        <v>3.7667867671143137E-3</v>
      </c>
      <c r="G17" s="194">
        <v>5.4383651944627555E-3</v>
      </c>
      <c r="H17" s="194">
        <v>0</v>
      </c>
      <c r="I17" s="214">
        <v>3.4973187223128937E-3</v>
      </c>
      <c r="J17" s="197">
        <v>5.5638892676939857E-3</v>
      </c>
    </row>
    <row r="18" spans="2:10" ht="22.2" customHeight="1" thickBot="1" x14ac:dyDescent="0.3">
      <c r="B18" s="226" t="s">
        <v>134</v>
      </c>
      <c r="C18" s="106" t="s">
        <v>135</v>
      </c>
      <c r="D18" s="214">
        <v>5.4495912806539512E-4</v>
      </c>
      <c r="E18" s="194">
        <v>3.3331511939238292E-3</v>
      </c>
      <c r="F18" s="214">
        <v>2.6203734032099572E-3</v>
      </c>
      <c r="G18" s="194">
        <v>2.1423862887277522E-3</v>
      </c>
      <c r="H18" s="194">
        <v>0</v>
      </c>
      <c r="I18" s="214">
        <v>2.5647003963627886E-3</v>
      </c>
      <c r="J18" s="197">
        <v>2.7819446338469929E-3</v>
      </c>
    </row>
    <row r="19" spans="2:10" ht="22.2" customHeight="1" thickTop="1" thickBot="1" x14ac:dyDescent="0.35">
      <c r="B19" s="113" t="s">
        <v>136</v>
      </c>
      <c r="C19" s="114" t="s">
        <v>137</v>
      </c>
      <c r="D19" s="213">
        <v>5.2861035422343321E-2</v>
      </c>
      <c r="E19" s="190">
        <v>8.0979181465493683E-2</v>
      </c>
      <c r="F19" s="191">
        <v>9.1549295774647876E-2</v>
      </c>
      <c r="G19" s="190">
        <v>8.4377059986816091E-2</v>
      </c>
      <c r="H19" s="190">
        <v>7.575757575757576E-2</v>
      </c>
      <c r="I19" s="191">
        <v>8.9764513872697599E-2</v>
      </c>
      <c r="J19" s="192">
        <v>8.2912859675439793E-2</v>
      </c>
    </row>
    <row r="20" spans="2:10" ht="22.2" customHeight="1" thickTop="1" x14ac:dyDescent="0.3">
      <c r="B20" s="226" t="s">
        <v>138</v>
      </c>
      <c r="C20" s="106" t="s">
        <v>139</v>
      </c>
      <c r="D20" s="214">
        <v>4.305177111716621E-2</v>
      </c>
      <c r="E20" s="194">
        <v>4.6172340309272718E-2</v>
      </c>
      <c r="F20" s="214">
        <v>4.7330494595479854E-2</v>
      </c>
      <c r="G20" s="194">
        <v>5.1911667765326304E-2</v>
      </c>
      <c r="H20" s="194">
        <v>6.0606060606060608E-2</v>
      </c>
      <c r="I20" s="214">
        <v>5.5024481231056188E-2</v>
      </c>
      <c r="J20" s="197">
        <v>4.822037365334788E-2</v>
      </c>
    </row>
    <row r="21" spans="2:10" ht="22.2" customHeight="1" x14ac:dyDescent="0.3">
      <c r="B21" s="226" t="s">
        <v>140</v>
      </c>
      <c r="C21" s="106" t="s">
        <v>139</v>
      </c>
      <c r="D21" s="214">
        <v>6.5395095367847414E-3</v>
      </c>
      <c r="E21" s="194">
        <v>2.7266269602753947E-2</v>
      </c>
      <c r="F21" s="214">
        <v>2.6203734032099576E-2</v>
      </c>
      <c r="G21" s="194">
        <v>2.3731048121292023E-2</v>
      </c>
      <c r="H21" s="194">
        <v>1.5151515151515152E-2</v>
      </c>
      <c r="I21" s="214">
        <v>2.0750757752389836E-2</v>
      </c>
      <c r="J21" s="197">
        <v>2.4682940133642438E-2</v>
      </c>
    </row>
    <row r="22" spans="2:10" ht="22.2" customHeight="1" thickBot="1" x14ac:dyDescent="0.35">
      <c r="B22" s="226" t="s">
        <v>141</v>
      </c>
      <c r="C22" s="106" t="s">
        <v>142</v>
      </c>
      <c r="D22" s="214">
        <v>3.2697547683923707E-3</v>
      </c>
      <c r="E22" s="194">
        <v>7.5405715534670233E-3</v>
      </c>
      <c r="F22" s="214">
        <v>1.8015067147068457E-2</v>
      </c>
      <c r="G22" s="194">
        <v>8.7343441001977596E-3</v>
      </c>
      <c r="H22" s="194">
        <v>0</v>
      </c>
      <c r="I22" s="214">
        <v>1.3989274889251575E-2</v>
      </c>
      <c r="J22" s="197">
        <v>1.0009545888449475E-2</v>
      </c>
    </row>
    <row r="23" spans="2:10" ht="22.2" customHeight="1" thickTop="1" thickBot="1" x14ac:dyDescent="0.35">
      <c r="B23" s="113" t="s">
        <v>143</v>
      </c>
      <c r="C23" s="114" t="s">
        <v>144</v>
      </c>
      <c r="D23" s="213">
        <v>2.1253405994550407E-2</v>
      </c>
      <c r="E23" s="190">
        <v>3.5189333916179441E-2</v>
      </c>
      <c r="F23" s="191">
        <v>3.2263347527022597E-2</v>
      </c>
      <c r="G23" s="190">
        <v>2.7027027027027029E-2</v>
      </c>
      <c r="H23" s="190">
        <v>3.0303030303030304E-2</v>
      </c>
      <c r="I23" s="191">
        <v>3.0543250174865939E-2</v>
      </c>
      <c r="J23" s="192">
        <v>3.2101459157234419E-2</v>
      </c>
    </row>
    <row r="24" spans="2:10" ht="22.2" customHeight="1" thickTop="1" x14ac:dyDescent="0.3">
      <c r="B24" s="226" t="s">
        <v>145</v>
      </c>
      <c r="C24" s="106" t="s">
        <v>146</v>
      </c>
      <c r="D24" s="214">
        <v>0</v>
      </c>
      <c r="E24" s="194">
        <v>1.202120102726627E-3</v>
      </c>
      <c r="F24" s="214">
        <v>9.8264002620373396E-4</v>
      </c>
      <c r="G24" s="194">
        <v>9.8879367172050102E-4</v>
      </c>
      <c r="H24" s="194">
        <v>0</v>
      </c>
      <c r="I24" s="214">
        <v>1.8652366519002097E-3</v>
      </c>
      <c r="J24" s="197">
        <v>1.1455066139369971E-3</v>
      </c>
    </row>
    <row r="25" spans="2:10" ht="22.2" customHeight="1" x14ac:dyDescent="0.3">
      <c r="B25" s="226" t="s">
        <v>147</v>
      </c>
      <c r="C25" s="106" t="s">
        <v>148</v>
      </c>
      <c r="D25" s="214">
        <v>1.6893732970027248E-2</v>
      </c>
      <c r="E25" s="194">
        <v>2.4698103928747064E-2</v>
      </c>
      <c r="F25" s="214">
        <v>2.3092040615787748E-2</v>
      </c>
      <c r="G25" s="194">
        <v>1.7633487145682268E-2</v>
      </c>
      <c r="H25" s="194">
        <v>3.0303030303030304E-2</v>
      </c>
      <c r="I25" s="214">
        <v>1.911867568197715E-2</v>
      </c>
      <c r="J25" s="197">
        <v>2.2228283103777443E-2</v>
      </c>
    </row>
    <row r="26" spans="2:10" ht="22.2" customHeight="1" x14ac:dyDescent="0.3">
      <c r="B26" s="226" t="s">
        <v>149</v>
      </c>
      <c r="C26" s="106" t="s">
        <v>150</v>
      </c>
      <c r="D26" s="214">
        <v>1.0899182561307902E-3</v>
      </c>
      <c r="E26" s="194">
        <v>3.0599420796677775E-3</v>
      </c>
      <c r="F26" s="214">
        <v>1.3101867016049786E-3</v>
      </c>
      <c r="G26" s="194">
        <v>2.6367831245880024E-3</v>
      </c>
      <c r="H26" s="194">
        <v>0</v>
      </c>
      <c r="I26" s="214">
        <v>3.2641641408253674E-3</v>
      </c>
      <c r="J26" s="197">
        <v>2.6183008318559934E-3</v>
      </c>
    </row>
    <row r="27" spans="2:10" ht="22.2" customHeight="1" x14ac:dyDescent="0.3">
      <c r="B27" s="226" t="s">
        <v>151</v>
      </c>
      <c r="C27" s="106" t="s">
        <v>152</v>
      </c>
      <c r="D27" s="214">
        <v>3.2697547683923707E-3</v>
      </c>
      <c r="E27" s="194">
        <v>4.4259876509480352E-3</v>
      </c>
      <c r="F27" s="214">
        <v>3.9305601048149359E-3</v>
      </c>
      <c r="G27" s="194">
        <v>3.2959789057350032E-3</v>
      </c>
      <c r="H27" s="194">
        <v>0</v>
      </c>
      <c r="I27" s="214">
        <v>4.4299370482629987E-3</v>
      </c>
      <c r="J27" s="197">
        <v>4.09109504977499E-3</v>
      </c>
    </row>
    <row r="28" spans="2:10" ht="22.2" customHeight="1" x14ac:dyDescent="0.3">
      <c r="B28" s="226" t="s">
        <v>153</v>
      </c>
      <c r="C28" s="106" t="s">
        <v>154</v>
      </c>
      <c r="D28" s="214">
        <v>0</v>
      </c>
      <c r="E28" s="194">
        <v>9.2891098847057538E-4</v>
      </c>
      <c r="F28" s="214">
        <v>1.8015067147068458E-3</v>
      </c>
      <c r="G28" s="194">
        <v>8.2399472643375081E-4</v>
      </c>
      <c r="H28" s="194">
        <v>0</v>
      </c>
      <c r="I28" s="214">
        <v>6.9946374446257871E-4</v>
      </c>
      <c r="J28" s="197">
        <v>9.8186281194599765E-4</v>
      </c>
    </row>
    <row r="29" spans="2:10" ht="22.2" customHeight="1" thickBot="1" x14ac:dyDescent="0.35">
      <c r="B29" s="226" t="s">
        <v>155</v>
      </c>
      <c r="C29" s="106" t="s">
        <v>156</v>
      </c>
      <c r="D29" s="214">
        <v>0</v>
      </c>
      <c r="E29" s="194">
        <v>8.7426916561936501E-4</v>
      </c>
      <c r="F29" s="214">
        <v>1.1464133639043563E-3</v>
      </c>
      <c r="G29" s="194">
        <v>1.6479894528675016E-3</v>
      </c>
      <c r="H29" s="194">
        <v>0</v>
      </c>
      <c r="I29" s="214">
        <v>1.1657729074376311E-3</v>
      </c>
      <c r="J29" s="197">
        <v>1.0364107459429975E-3</v>
      </c>
    </row>
    <row r="30" spans="2:10" ht="22.2" customHeight="1" thickTop="1" thickBot="1" x14ac:dyDescent="0.35">
      <c r="B30" s="113" t="s">
        <v>157</v>
      </c>
      <c r="C30" s="114" t="s">
        <v>158</v>
      </c>
      <c r="D30" s="213">
        <v>0.22234332425068121</v>
      </c>
      <c r="E30" s="190">
        <v>0.27233484509043226</v>
      </c>
      <c r="F30" s="191">
        <v>0.35817228955126107</v>
      </c>
      <c r="G30" s="190">
        <v>0.39007910349373764</v>
      </c>
      <c r="H30" s="190">
        <v>0.37878787878787878</v>
      </c>
      <c r="I30" s="191">
        <v>0.34856609932385174</v>
      </c>
      <c r="J30" s="192">
        <v>0.31272330560480016</v>
      </c>
    </row>
    <row r="31" spans="2:10" ht="22.2" customHeight="1" thickTop="1" x14ac:dyDescent="0.3">
      <c r="B31" s="226" t="s">
        <v>159</v>
      </c>
      <c r="C31" s="106" t="s">
        <v>160</v>
      </c>
      <c r="D31" s="214">
        <v>1.6348773841961854E-3</v>
      </c>
      <c r="E31" s="194">
        <v>3.8249275995847223E-3</v>
      </c>
      <c r="F31" s="214">
        <v>3.275466754012447E-3</v>
      </c>
      <c r="G31" s="194">
        <v>1.6479894528675016E-3</v>
      </c>
      <c r="H31" s="194">
        <v>0</v>
      </c>
      <c r="I31" s="214">
        <v>3.0310095593378411E-3</v>
      </c>
      <c r="J31" s="197">
        <v>3.163780171825992E-3</v>
      </c>
    </row>
    <row r="32" spans="2:10" ht="22.2" customHeight="1" x14ac:dyDescent="0.3">
      <c r="B32" s="226" t="s">
        <v>161</v>
      </c>
      <c r="C32" s="106" t="s">
        <v>162</v>
      </c>
      <c r="D32" s="214">
        <v>2.888283378746594E-2</v>
      </c>
      <c r="E32" s="194">
        <v>4.6008414840719089E-2</v>
      </c>
      <c r="F32" s="214">
        <v>4.76580412708811E-2</v>
      </c>
      <c r="G32" s="194">
        <v>4.3671720500988796E-2</v>
      </c>
      <c r="H32" s="194">
        <v>3.0303030303030304E-2</v>
      </c>
      <c r="I32" s="214">
        <v>4.1501515504779672E-2</v>
      </c>
      <c r="J32" s="197">
        <v>4.4483840174553389E-2</v>
      </c>
    </row>
    <row r="33" spans="2:10" ht="22.2" customHeight="1" x14ac:dyDescent="0.3">
      <c r="B33" s="226" t="s">
        <v>163</v>
      </c>
      <c r="C33" s="106" t="s">
        <v>164</v>
      </c>
      <c r="D33" s="214">
        <v>3.923705722070845E-2</v>
      </c>
      <c r="E33" s="194">
        <v>4.5407354789355772E-2</v>
      </c>
      <c r="F33" s="214">
        <v>4.602030789387488E-2</v>
      </c>
      <c r="G33" s="194">
        <v>3.6750164798945287E-2</v>
      </c>
      <c r="H33" s="194">
        <v>1.5151515151515152E-2</v>
      </c>
      <c r="I33" s="214">
        <v>4.9428771275355561E-2</v>
      </c>
      <c r="J33" s="197">
        <v>4.4183826537569887E-2</v>
      </c>
    </row>
    <row r="34" spans="2:10" ht="22.2" customHeight="1" x14ac:dyDescent="0.3">
      <c r="B34" s="226" t="s">
        <v>165</v>
      </c>
      <c r="C34" s="106" t="s">
        <v>166</v>
      </c>
      <c r="D34" s="214">
        <v>3.7602179836512262E-2</v>
      </c>
      <c r="E34" s="194">
        <v>4.34402491667122E-2</v>
      </c>
      <c r="F34" s="214">
        <v>7.1241401899770712E-2</v>
      </c>
      <c r="G34" s="194">
        <v>6.8061964403427822E-2</v>
      </c>
      <c r="H34" s="194">
        <v>4.5454545454545456E-2</v>
      </c>
      <c r="I34" s="214">
        <v>6.9713219864770345E-2</v>
      </c>
      <c r="J34" s="197">
        <v>5.4929769534978863E-2</v>
      </c>
    </row>
    <row r="35" spans="2:10" ht="22.2" customHeight="1" x14ac:dyDescent="0.3">
      <c r="B35" s="226" t="s">
        <v>167</v>
      </c>
      <c r="C35" s="106" t="s">
        <v>168</v>
      </c>
      <c r="D35" s="214">
        <v>9.4277929155313356E-2</v>
      </c>
      <c r="E35" s="194">
        <v>9.1688978744330907E-2</v>
      </c>
      <c r="F35" s="214">
        <v>0.14444808385194891</v>
      </c>
      <c r="G35" s="194">
        <v>0.19396835860250494</v>
      </c>
      <c r="H35" s="194">
        <v>0.22727272727272727</v>
      </c>
      <c r="I35" s="214">
        <v>0.13453019351830264</v>
      </c>
      <c r="J35" s="197">
        <v>0.12278739942724669</v>
      </c>
    </row>
    <row r="36" spans="2:10" ht="22.2" customHeight="1" x14ac:dyDescent="0.3">
      <c r="B36" s="226" t="s">
        <v>301</v>
      </c>
      <c r="C36" s="106" t="s">
        <v>169</v>
      </c>
      <c r="D36" s="214">
        <v>1.9073569482288829E-2</v>
      </c>
      <c r="E36" s="194">
        <v>3.2566526419321347E-2</v>
      </c>
      <c r="F36" s="214">
        <v>3.8322961021945628E-2</v>
      </c>
      <c r="G36" s="194">
        <v>3.6420566908371789E-2</v>
      </c>
      <c r="H36" s="194">
        <v>4.5454545454545456E-2</v>
      </c>
      <c r="I36" s="214">
        <v>4.0102588015854514E-2</v>
      </c>
      <c r="J36" s="197">
        <v>3.4392472385108411E-2</v>
      </c>
    </row>
    <row r="37" spans="2:10" ht="22.2" customHeight="1" x14ac:dyDescent="0.3">
      <c r="B37" s="226" t="s">
        <v>170</v>
      </c>
      <c r="C37" s="106" t="s">
        <v>171</v>
      </c>
      <c r="D37" s="214">
        <v>5.4495912806539512E-4</v>
      </c>
      <c r="E37" s="194">
        <v>8.5241243647888095E-3</v>
      </c>
      <c r="F37" s="214">
        <v>6.0596134949230263E-3</v>
      </c>
      <c r="G37" s="194">
        <v>8.8991430454845085E-3</v>
      </c>
      <c r="H37" s="194">
        <v>0</v>
      </c>
      <c r="I37" s="214">
        <v>9.559337840988575E-3</v>
      </c>
      <c r="J37" s="197">
        <v>7.8821764625664811E-3</v>
      </c>
    </row>
    <row r="38" spans="2:10" ht="22.2" customHeight="1" thickBot="1" x14ac:dyDescent="0.35">
      <c r="B38" s="226" t="s">
        <v>172</v>
      </c>
      <c r="C38" s="106" t="s">
        <v>173</v>
      </c>
      <c r="D38" s="214">
        <v>1.0899182561307902E-3</v>
      </c>
      <c r="E38" s="194">
        <v>8.7426916561936501E-4</v>
      </c>
      <c r="F38" s="214">
        <v>1.1464133639043563E-3</v>
      </c>
      <c r="G38" s="194">
        <v>6.5919578114700061E-4</v>
      </c>
      <c r="H38" s="194">
        <v>1.5151515151515152E-2</v>
      </c>
      <c r="I38" s="214">
        <v>6.9946374446257871E-4</v>
      </c>
      <c r="J38" s="197">
        <v>9.0004091095049771E-4</v>
      </c>
    </row>
    <row r="39" spans="2:10" ht="22.2" customHeight="1" thickTop="1" thickBot="1" x14ac:dyDescent="0.35">
      <c r="B39" s="113" t="s">
        <v>174</v>
      </c>
      <c r="C39" s="114" t="s">
        <v>175</v>
      </c>
      <c r="D39" s="213">
        <v>0.22724795640326978</v>
      </c>
      <c r="E39" s="190">
        <v>0.30867165728648704</v>
      </c>
      <c r="F39" s="191">
        <v>0.26121847363249262</v>
      </c>
      <c r="G39" s="190">
        <v>0.23780487804878048</v>
      </c>
      <c r="H39" s="190">
        <v>0.25757575757575757</v>
      </c>
      <c r="I39" s="191">
        <v>0.28654698064816975</v>
      </c>
      <c r="J39" s="192">
        <v>0.28228555843447428</v>
      </c>
    </row>
    <row r="40" spans="2:10" ht="22.2" customHeight="1" thickTop="1" x14ac:dyDescent="0.3">
      <c r="B40" s="226" t="s">
        <v>176</v>
      </c>
      <c r="C40" s="106" t="s">
        <v>177</v>
      </c>
      <c r="D40" s="214">
        <v>2.7247956403269754E-3</v>
      </c>
      <c r="E40" s="194">
        <v>5.0270477023113495E-3</v>
      </c>
      <c r="F40" s="214">
        <v>3.9305601048149359E-3</v>
      </c>
      <c r="G40" s="194">
        <v>2.8015820698747526E-3</v>
      </c>
      <c r="H40" s="194">
        <v>1.5151515151515152E-2</v>
      </c>
      <c r="I40" s="214">
        <v>6.0620191186756822E-3</v>
      </c>
      <c r="J40" s="197">
        <v>4.5002045547524886E-3</v>
      </c>
    </row>
    <row r="41" spans="2:10" ht="22.2" customHeight="1" x14ac:dyDescent="0.3">
      <c r="B41" s="226" t="s">
        <v>178</v>
      </c>
      <c r="C41" s="106" t="s">
        <v>179</v>
      </c>
      <c r="D41" s="214">
        <v>6.5395095367847414E-3</v>
      </c>
      <c r="E41" s="194">
        <v>7.7044970220206547E-3</v>
      </c>
      <c r="F41" s="214">
        <v>6.8784801834261382E-3</v>
      </c>
      <c r="G41" s="194">
        <v>6.2623599208965061E-3</v>
      </c>
      <c r="H41" s="194">
        <v>0</v>
      </c>
      <c r="I41" s="214">
        <v>6.0620191186756822E-3</v>
      </c>
      <c r="J41" s="197">
        <v>7.0639574526114822E-3</v>
      </c>
    </row>
    <row r="42" spans="2:10" ht="22.2" customHeight="1" x14ac:dyDescent="0.3">
      <c r="B42" s="226" t="s">
        <v>180</v>
      </c>
      <c r="C42" s="106" t="s">
        <v>181</v>
      </c>
      <c r="D42" s="214">
        <v>8.9373297002724797E-2</v>
      </c>
      <c r="E42" s="194">
        <v>0.14327085951587346</v>
      </c>
      <c r="F42" s="214">
        <v>0.10792662954471012</v>
      </c>
      <c r="G42" s="194">
        <v>8.4541858932102837E-2</v>
      </c>
      <c r="H42" s="194">
        <v>0.15151515151515152</v>
      </c>
      <c r="I42" s="214">
        <v>0.10888318955467476</v>
      </c>
      <c r="J42" s="197">
        <v>0.1209600436383472</v>
      </c>
    </row>
    <row r="43" spans="2:10" ht="22.2" customHeight="1" x14ac:dyDescent="0.3">
      <c r="B43" s="226" t="s">
        <v>182</v>
      </c>
      <c r="C43" s="106" t="s">
        <v>183</v>
      </c>
      <c r="D43" s="214">
        <v>9.0463215258855589E-2</v>
      </c>
      <c r="E43" s="194">
        <v>8.540516911644172E-2</v>
      </c>
      <c r="F43" s="214">
        <v>6.9767441860465115E-2</v>
      </c>
      <c r="G43" s="194">
        <v>7.9433091628213576E-2</v>
      </c>
      <c r="H43" s="194">
        <v>7.575757575757576E-2</v>
      </c>
      <c r="I43" s="214">
        <v>9.2096059687572868E-2</v>
      </c>
      <c r="J43" s="197">
        <v>8.2831037774444297E-2</v>
      </c>
    </row>
    <row r="44" spans="2:10" ht="22.2" customHeight="1" x14ac:dyDescent="0.3">
      <c r="B44" s="226" t="s">
        <v>184</v>
      </c>
      <c r="C44" s="106" t="s">
        <v>185</v>
      </c>
      <c r="D44" s="214">
        <v>2.6158038147138966E-2</v>
      </c>
      <c r="E44" s="194">
        <v>4.2948472761051307E-2</v>
      </c>
      <c r="F44" s="214">
        <v>5.0933508024893548E-2</v>
      </c>
      <c r="G44" s="194">
        <v>3.889255108767304E-2</v>
      </c>
      <c r="H44" s="194">
        <v>1.5151515151515152E-2</v>
      </c>
      <c r="I44" s="214">
        <v>4.8729307530892982E-2</v>
      </c>
      <c r="J44" s="197">
        <v>4.3392881494613393E-2</v>
      </c>
    </row>
    <row r="45" spans="2:10" ht="22.2" customHeight="1" x14ac:dyDescent="0.3">
      <c r="B45" s="226" t="s">
        <v>186</v>
      </c>
      <c r="C45" s="106" t="s">
        <v>187</v>
      </c>
      <c r="D45" s="214">
        <v>5.9945504087193461E-3</v>
      </c>
      <c r="E45" s="194">
        <v>1.4644008524124365E-2</v>
      </c>
      <c r="F45" s="214">
        <v>9.8264002620373405E-3</v>
      </c>
      <c r="G45" s="194">
        <v>1.6315095583388266E-2</v>
      </c>
      <c r="H45" s="194">
        <v>0</v>
      </c>
      <c r="I45" s="214">
        <v>1.1424574492888785E-2</v>
      </c>
      <c r="J45" s="197">
        <v>1.3282421928269467E-2</v>
      </c>
    </row>
    <row r="46" spans="2:10" ht="22.2" customHeight="1" x14ac:dyDescent="0.3">
      <c r="B46" s="226" t="s">
        <v>188</v>
      </c>
      <c r="C46" s="106" t="s">
        <v>189</v>
      </c>
      <c r="D46" s="214">
        <v>0</v>
      </c>
      <c r="E46" s="194">
        <v>4.4259876509480352E-3</v>
      </c>
      <c r="F46" s="214">
        <v>5.2407468064199145E-3</v>
      </c>
      <c r="G46" s="194">
        <v>5.1087673038892551E-3</v>
      </c>
      <c r="H46" s="194">
        <v>0</v>
      </c>
      <c r="I46" s="214">
        <v>7.2277920261133131E-3</v>
      </c>
      <c r="J46" s="197">
        <v>4.7729442247374885E-3</v>
      </c>
    </row>
    <row r="47" spans="2:10" ht="22.2" customHeight="1" thickBot="1" x14ac:dyDescent="0.35">
      <c r="B47" s="226" t="s">
        <v>190</v>
      </c>
      <c r="C47" s="106" t="s">
        <v>191</v>
      </c>
      <c r="D47" s="214">
        <v>5.9945504087193461E-3</v>
      </c>
      <c r="E47" s="194">
        <v>5.2456149937161901E-3</v>
      </c>
      <c r="F47" s="214">
        <v>6.7147068457255156E-3</v>
      </c>
      <c r="G47" s="194">
        <v>4.4495715227422543E-3</v>
      </c>
      <c r="H47" s="194">
        <v>0</v>
      </c>
      <c r="I47" s="214">
        <v>6.0620191186756822E-3</v>
      </c>
      <c r="J47" s="197">
        <v>5.482067366698486E-3</v>
      </c>
    </row>
    <row r="48" spans="2:10" ht="22.2" customHeight="1" thickTop="1" thickBot="1" x14ac:dyDescent="0.35">
      <c r="B48" s="113" t="s">
        <v>192</v>
      </c>
      <c r="C48" s="114" t="s">
        <v>193</v>
      </c>
      <c r="D48" s="213">
        <v>0.26321525885558583</v>
      </c>
      <c r="E48" s="190">
        <v>0.11556745533030982</v>
      </c>
      <c r="F48" s="191">
        <v>6.4690468391745817E-2</v>
      </c>
      <c r="G48" s="190">
        <v>8.0586684245220835E-2</v>
      </c>
      <c r="H48" s="190">
        <v>0.16666666666666666</v>
      </c>
      <c r="I48" s="191">
        <v>6.5749591979482394E-2</v>
      </c>
      <c r="J48" s="192">
        <v>0.10295922541933725</v>
      </c>
    </row>
    <row r="49" spans="2:10" ht="22.2" customHeight="1" thickTop="1" x14ac:dyDescent="0.3">
      <c r="B49" s="226" t="s">
        <v>194</v>
      </c>
      <c r="C49" s="106" t="s">
        <v>195</v>
      </c>
      <c r="D49" s="214">
        <v>5.4495912806539512E-4</v>
      </c>
      <c r="E49" s="194">
        <v>5.5734659308234518E-3</v>
      </c>
      <c r="F49" s="214">
        <v>3.4392400917130691E-3</v>
      </c>
      <c r="G49" s="194">
        <v>4.4495715227422543E-3</v>
      </c>
      <c r="H49" s="194">
        <v>0</v>
      </c>
      <c r="I49" s="214">
        <v>4.6630916297505246E-3</v>
      </c>
      <c r="J49" s="197">
        <v>4.663848356743488E-3</v>
      </c>
    </row>
    <row r="50" spans="2:10" ht="22.2" customHeight="1" x14ac:dyDescent="0.3">
      <c r="B50" s="226" t="s">
        <v>196</v>
      </c>
      <c r="C50" s="106" t="s">
        <v>197</v>
      </c>
      <c r="D50" s="214">
        <v>0.21471389645776567</v>
      </c>
      <c r="E50" s="194">
        <v>1.3660455712802579E-2</v>
      </c>
      <c r="F50" s="214">
        <v>1.9652800524074679E-3</v>
      </c>
      <c r="G50" s="194">
        <v>8.4047462096242583E-3</v>
      </c>
      <c r="H50" s="194">
        <v>3.0303030303030304E-2</v>
      </c>
      <c r="I50" s="214">
        <v>9.3261832595010492E-3</v>
      </c>
      <c r="J50" s="197">
        <v>2.0428201281876449E-2</v>
      </c>
    </row>
    <row r="51" spans="2:10" ht="22.2" customHeight="1" thickBot="1" x14ac:dyDescent="0.35">
      <c r="B51" s="226" t="s">
        <v>198</v>
      </c>
      <c r="C51" s="106" t="s">
        <v>199</v>
      </c>
      <c r="D51" s="214">
        <v>4.7956403269754769E-2</v>
      </c>
      <c r="E51" s="194">
        <v>9.6333533686683792E-2</v>
      </c>
      <c r="F51" s="214">
        <v>5.9285948247625286E-2</v>
      </c>
      <c r="G51" s="194">
        <v>6.7732366512854317E-2</v>
      </c>
      <c r="H51" s="194">
        <v>0.13636363636363635</v>
      </c>
      <c r="I51" s="214">
        <v>5.1760317090230823E-2</v>
      </c>
      <c r="J51" s="197">
        <v>7.7867175780717307E-2</v>
      </c>
    </row>
    <row r="52" spans="2:10" ht="22.2" customHeight="1" thickTop="1" thickBot="1" x14ac:dyDescent="0.35">
      <c r="B52" s="113" t="s">
        <v>200</v>
      </c>
      <c r="C52" s="114" t="s">
        <v>201</v>
      </c>
      <c r="D52" s="213">
        <v>3.2697547683923707E-3</v>
      </c>
      <c r="E52" s="190">
        <v>1.5245068575487679E-2</v>
      </c>
      <c r="F52" s="191">
        <v>1.2610547002947919E-2</v>
      </c>
      <c r="G52" s="190">
        <v>1.4831905075807514E-2</v>
      </c>
      <c r="H52" s="190">
        <v>1.5151515151515152E-2</v>
      </c>
      <c r="I52" s="191">
        <v>8.8105726872246704E-3</v>
      </c>
      <c r="J52" s="192">
        <v>1.3555161598254466E-2</v>
      </c>
    </row>
    <row r="53" spans="2:10" ht="22.2" customHeight="1" thickTop="1" thickBot="1" x14ac:dyDescent="0.35">
      <c r="B53" s="276" t="s">
        <v>68</v>
      </c>
      <c r="C53" s="349" t="s">
        <v>201</v>
      </c>
      <c r="D53" s="237">
        <v>1</v>
      </c>
      <c r="E53" s="238">
        <v>1</v>
      </c>
      <c r="F53" s="239">
        <v>1</v>
      </c>
      <c r="G53" s="238">
        <v>1</v>
      </c>
      <c r="H53" s="238">
        <v>1</v>
      </c>
      <c r="I53" s="239">
        <v>1</v>
      </c>
      <c r="J53" s="240">
        <v>1</v>
      </c>
    </row>
    <row r="54" spans="2:10" ht="15" thickTop="1" x14ac:dyDescent="0.3">
      <c r="B54" s="178"/>
      <c r="C54" s="153"/>
      <c r="D54" s="157"/>
      <c r="E54" s="157"/>
      <c r="F54" s="157"/>
      <c r="G54" s="157"/>
      <c r="H54" s="157"/>
      <c r="I54" s="157"/>
      <c r="J54" s="241"/>
    </row>
    <row r="55" spans="2:10" x14ac:dyDescent="0.3">
      <c r="B55" s="228"/>
      <c r="C55" s="153"/>
      <c r="D55" s="157"/>
      <c r="E55" s="157"/>
      <c r="F55" s="157"/>
      <c r="G55" s="157"/>
      <c r="H55" s="157"/>
      <c r="I55" s="157"/>
      <c r="J55" s="157"/>
    </row>
    <row r="56" spans="2:10" x14ac:dyDescent="0.3">
      <c r="B56" s="228"/>
      <c r="C56" s="153"/>
      <c r="D56" s="157"/>
      <c r="E56" s="157"/>
      <c r="F56" s="157"/>
      <c r="G56" s="157"/>
      <c r="H56" s="157"/>
      <c r="I56" s="157"/>
      <c r="J56" s="157"/>
    </row>
    <row r="57" spans="2:10" x14ac:dyDescent="0.3">
      <c r="B57" s="228"/>
      <c r="C57" s="153"/>
      <c r="D57" s="157"/>
      <c r="E57" s="157"/>
      <c r="F57" s="157"/>
      <c r="G57" s="157"/>
      <c r="H57" s="157"/>
      <c r="I57" s="157"/>
      <c r="J57" s="157"/>
    </row>
    <row r="58" spans="2:10" x14ac:dyDescent="0.3">
      <c r="B58" s="228"/>
      <c r="C58" s="153"/>
      <c r="D58" s="157"/>
      <c r="E58" s="157"/>
      <c r="F58" s="157"/>
      <c r="G58" s="157"/>
      <c r="H58" s="157"/>
      <c r="I58" s="157"/>
      <c r="J58" s="157"/>
    </row>
    <row r="59" spans="2:10" x14ac:dyDescent="0.3">
      <c r="B59" s="228"/>
      <c r="C59" s="153"/>
      <c r="D59" s="153"/>
      <c r="E59" s="153"/>
      <c r="F59" s="153"/>
      <c r="G59" s="153"/>
      <c r="H59" s="153"/>
      <c r="I59" s="153"/>
      <c r="J59" s="153"/>
    </row>
    <row r="60" spans="2:10" x14ac:dyDescent="0.3">
      <c r="B60" s="228"/>
      <c r="C60" s="153"/>
      <c r="D60" s="153"/>
      <c r="E60" s="153"/>
      <c r="F60" s="153"/>
      <c r="G60" s="153"/>
      <c r="H60" s="153"/>
      <c r="I60" s="153"/>
      <c r="J60" s="153"/>
    </row>
    <row r="61" spans="2:10" x14ac:dyDescent="0.3">
      <c r="B61" s="228"/>
      <c r="C61" s="153"/>
      <c r="D61" s="153"/>
      <c r="E61" s="153"/>
      <c r="F61" s="153"/>
      <c r="G61" s="153"/>
      <c r="H61" s="153"/>
      <c r="I61" s="153"/>
      <c r="J61" s="153"/>
    </row>
    <row r="62" spans="2:10" x14ac:dyDescent="0.3">
      <c r="B62" s="228"/>
      <c r="C62" s="153"/>
      <c r="D62" s="158"/>
      <c r="E62" s="158"/>
      <c r="F62" s="158"/>
      <c r="G62" s="158"/>
      <c r="H62" s="158"/>
      <c r="I62" s="158"/>
      <c r="J62" s="158"/>
    </row>
    <row r="63" spans="2:10" x14ac:dyDescent="0.3">
      <c r="B63" s="228"/>
      <c r="C63" s="153"/>
      <c r="D63" s="158"/>
      <c r="E63" s="158"/>
      <c r="F63" s="158"/>
      <c r="G63" s="158"/>
      <c r="H63" s="158"/>
      <c r="I63" s="158"/>
      <c r="J63" s="158"/>
    </row>
    <row r="64" spans="2:10" x14ac:dyDescent="0.3">
      <c r="B64" s="228"/>
      <c r="C64" s="153"/>
      <c r="D64" s="158"/>
      <c r="E64" s="158"/>
      <c r="F64" s="158"/>
      <c r="G64" s="158"/>
      <c r="H64" s="158"/>
      <c r="I64" s="158"/>
      <c r="J64" s="158"/>
    </row>
    <row r="65" spans="2:10" x14ac:dyDescent="0.3">
      <c r="B65" s="228"/>
      <c r="C65" s="153"/>
      <c r="D65" s="158"/>
      <c r="E65" s="158"/>
      <c r="F65" s="158"/>
      <c r="G65" s="158"/>
      <c r="H65" s="158"/>
      <c r="I65" s="158"/>
      <c r="J65" s="158"/>
    </row>
    <row r="66" spans="2:10" x14ac:dyDescent="0.3">
      <c r="B66" s="228"/>
      <c r="C66" s="153"/>
      <c r="D66" s="158"/>
      <c r="E66" s="158"/>
      <c r="F66" s="158"/>
      <c r="G66" s="158"/>
      <c r="H66" s="158"/>
      <c r="I66" s="158"/>
      <c r="J66" s="158"/>
    </row>
    <row r="67" spans="2:10" x14ac:dyDescent="0.3">
      <c r="B67" s="228"/>
      <c r="C67" s="153"/>
      <c r="D67" s="158"/>
      <c r="E67" s="158"/>
      <c r="F67" s="158"/>
      <c r="G67" s="158"/>
      <c r="H67" s="158"/>
      <c r="I67" s="158"/>
      <c r="J67" s="158"/>
    </row>
    <row r="68" spans="2:10" x14ac:dyDescent="0.3">
      <c r="B68" s="228"/>
      <c r="C68" s="153"/>
      <c r="D68" s="158"/>
      <c r="E68" s="158"/>
      <c r="F68" s="158"/>
      <c r="G68" s="158"/>
      <c r="H68" s="158"/>
      <c r="I68" s="158"/>
      <c r="J68" s="158"/>
    </row>
    <row r="69" spans="2:10" x14ac:dyDescent="0.3">
      <c r="B69" s="228"/>
      <c r="C69" s="153"/>
      <c r="D69" s="158"/>
      <c r="E69" s="158"/>
      <c r="F69" s="158"/>
      <c r="G69" s="158"/>
      <c r="H69" s="158"/>
      <c r="I69" s="158"/>
      <c r="J69" s="158"/>
    </row>
    <row r="70" spans="2:10" x14ac:dyDescent="0.3">
      <c r="B70" s="228"/>
      <c r="C70" s="153"/>
      <c r="D70" s="158"/>
      <c r="E70" s="158"/>
      <c r="F70" s="158"/>
      <c r="G70" s="158"/>
      <c r="H70" s="158"/>
      <c r="I70" s="158"/>
      <c r="J70" s="158"/>
    </row>
    <row r="71" spans="2:10" x14ac:dyDescent="0.3">
      <c r="B71" s="228"/>
      <c r="C71" s="153"/>
      <c r="D71" s="158"/>
      <c r="E71" s="158"/>
      <c r="F71" s="158"/>
      <c r="G71" s="158"/>
      <c r="H71" s="158"/>
      <c r="I71" s="158"/>
      <c r="J71" s="158"/>
    </row>
    <row r="72" spans="2:10" x14ac:dyDescent="0.3">
      <c r="B72" s="228"/>
      <c r="C72" s="153"/>
      <c r="D72" s="158"/>
      <c r="E72" s="158"/>
      <c r="F72" s="158"/>
      <c r="G72" s="158"/>
      <c r="H72" s="158"/>
      <c r="I72" s="158"/>
      <c r="J72" s="158"/>
    </row>
    <row r="73" spans="2:10" x14ac:dyDescent="0.3">
      <c r="B73" s="228"/>
      <c r="C73" s="153"/>
      <c r="D73" s="158"/>
      <c r="E73" s="158"/>
      <c r="F73" s="158"/>
      <c r="G73" s="158"/>
      <c r="H73" s="158"/>
      <c r="I73" s="158"/>
      <c r="J73" s="158"/>
    </row>
    <row r="74" spans="2:10" x14ac:dyDescent="0.3">
      <c r="B74" s="228"/>
      <c r="C74" s="153"/>
      <c r="D74" s="158"/>
      <c r="E74" s="158"/>
      <c r="F74" s="158"/>
      <c r="G74" s="158"/>
      <c r="H74" s="158"/>
      <c r="I74" s="158"/>
      <c r="J74" s="158"/>
    </row>
    <row r="75" spans="2:10" x14ac:dyDescent="0.3">
      <c r="B75" s="228"/>
      <c r="C75" s="153"/>
      <c r="D75" s="158"/>
      <c r="E75" s="158"/>
      <c r="F75" s="158"/>
      <c r="G75" s="158"/>
      <c r="H75" s="158"/>
      <c r="I75" s="158"/>
      <c r="J75" s="158"/>
    </row>
    <row r="76" spans="2:10" x14ac:dyDescent="0.3">
      <c r="B76" s="228"/>
      <c r="C76" s="153"/>
      <c r="D76" s="158"/>
      <c r="E76" s="158"/>
      <c r="F76" s="158"/>
      <c r="G76" s="158"/>
      <c r="H76" s="158"/>
      <c r="I76" s="158"/>
      <c r="J76" s="158"/>
    </row>
    <row r="77" spans="2:10" x14ac:dyDescent="0.3">
      <c r="B77" s="228"/>
      <c r="C77" s="153"/>
      <c r="D77" s="158"/>
      <c r="E77" s="158"/>
      <c r="F77" s="158"/>
      <c r="G77" s="158"/>
      <c r="H77" s="158"/>
      <c r="I77" s="158"/>
      <c r="J77" s="158"/>
    </row>
    <row r="78" spans="2:10" x14ac:dyDescent="0.3">
      <c r="B78" s="228"/>
      <c r="C78" s="153"/>
      <c r="D78" s="158"/>
      <c r="E78" s="158"/>
      <c r="F78" s="158"/>
      <c r="G78" s="158"/>
      <c r="H78" s="158"/>
      <c r="I78" s="158"/>
      <c r="J78" s="158"/>
    </row>
    <row r="79" spans="2:10" x14ac:dyDescent="0.3">
      <c r="B79" s="228"/>
      <c r="C79" s="153"/>
      <c r="D79" s="158"/>
      <c r="E79" s="158"/>
      <c r="F79" s="158"/>
      <c r="G79" s="158"/>
      <c r="H79" s="158"/>
      <c r="I79" s="158"/>
      <c r="J79" s="158"/>
    </row>
    <row r="80" spans="2:10" x14ac:dyDescent="0.3">
      <c r="B80" s="228"/>
      <c r="C80" s="153"/>
      <c r="D80" s="158"/>
      <c r="E80" s="158"/>
      <c r="F80" s="158"/>
      <c r="G80" s="158"/>
      <c r="H80" s="158"/>
      <c r="I80" s="158"/>
      <c r="J80" s="158"/>
    </row>
    <row r="81" spans="2:10" x14ac:dyDescent="0.3">
      <c r="B81" s="228"/>
      <c r="C81" s="153"/>
      <c r="D81" s="158"/>
      <c r="E81" s="158"/>
      <c r="F81" s="158"/>
      <c r="G81" s="158"/>
      <c r="H81" s="158"/>
      <c r="I81" s="158"/>
      <c r="J81" s="158"/>
    </row>
    <row r="82" spans="2:10" x14ac:dyDescent="0.3">
      <c r="B82" s="228"/>
      <c r="C82" s="153"/>
      <c r="D82" s="158"/>
      <c r="E82" s="158"/>
      <c r="F82" s="158"/>
      <c r="G82" s="158"/>
      <c r="H82" s="158"/>
      <c r="I82" s="158"/>
      <c r="J82" s="158"/>
    </row>
    <row r="83" spans="2:10" x14ac:dyDescent="0.3">
      <c r="B83" s="228"/>
      <c r="C83" s="153"/>
      <c r="D83" s="158"/>
      <c r="E83" s="158"/>
      <c r="F83" s="158"/>
      <c r="G83" s="158"/>
      <c r="H83" s="158"/>
      <c r="I83" s="158"/>
      <c r="J83" s="158"/>
    </row>
    <row r="84" spans="2:10" x14ac:dyDescent="0.3">
      <c r="B84" s="228"/>
      <c r="C84" s="153"/>
      <c r="D84" s="158"/>
      <c r="E84" s="158"/>
      <c r="F84" s="158"/>
      <c r="G84" s="158"/>
      <c r="H84" s="158"/>
      <c r="I84" s="158"/>
      <c r="J84" s="158"/>
    </row>
    <row r="85" spans="2:10" x14ac:dyDescent="0.3">
      <c r="B85" s="228"/>
      <c r="C85" s="153"/>
      <c r="D85" s="158"/>
      <c r="E85" s="158"/>
      <c r="F85" s="158"/>
      <c r="G85" s="158"/>
      <c r="H85" s="158"/>
      <c r="I85" s="158"/>
      <c r="J85" s="158"/>
    </row>
    <row r="86" spans="2:10" x14ac:dyDescent="0.3">
      <c r="B86" s="228"/>
      <c r="C86" s="153"/>
      <c r="D86" s="158"/>
      <c r="E86" s="158"/>
      <c r="F86" s="158"/>
      <c r="G86" s="158"/>
      <c r="H86" s="158"/>
      <c r="I86" s="158"/>
      <c r="J86" s="158"/>
    </row>
    <row r="87" spans="2:10" x14ac:dyDescent="0.3">
      <c r="B87" s="228"/>
      <c r="C87" s="153"/>
      <c r="D87" s="158"/>
      <c r="E87" s="158"/>
      <c r="F87" s="158"/>
      <c r="G87" s="158"/>
      <c r="H87" s="158"/>
      <c r="I87" s="158"/>
      <c r="J87" s="158"/>
    </row>
    <row r="88" spans="2:10" x14ac:dyDescent="0.3">
      <c r="B88" s="228"/>
      <c r="C88" s="153"/>
      <c r="D88" s="158"/>
      <c r="E88" s="158"/>
      <c r="F88" s="158"/>
      <c r="G88" s="158"/>
      <c r="H88" s="158"/>
      <c r="I88" s="158"/>
      <c r="J88" s="158"/>
    </row>
    <row r="89" spans="2:10" x14ac:dyDescent="0.3">
      <c r="B89" s="228"/>
      <c r="C89" s="153"/>
      <c r="D89" s="158"/>
      <c r="E89" s="158"/>
      <c r="F89" s="158"/>
      <c r="G89" s="158"/>
      <c r="H89" s="158"/>
      <c r="I89" s="158"/>
      <c r="J89" s="158"/>
    </row>
    <row r="90" spans="2:10" x14ac:dyDescent="0.3">
      <c r="B90" s="228"/>
      <c r="C90" s="153"/>
      <c r="D90" s="158"/>
      <c r="E90" s="158"/>
      <c r="F90" s="158"/>
      <c r="G90" s="158"/>
      <c r="H90" s="158"/>
      <c r="I90" s="158"/>
      <c r="J90" s="158"/>
    </row>
    <row r="91" spans="2:10" x14ac:dyDescent="0.3">
      <c r="B91" s="228"/>
      <c r="C91" s="153"/>
      <c r="D91" s="158"/>
      <c r="E91" s="158"/>
      <c r="F91" s="158"/>
      <c r="G91" s="158"/>
      <c r="H91" s="158"/>
      <c r="I91" s="158"/>
      <c r="J91" s="158"/>
    </row>
    <row r="92" spans="2:10" x14ac:dyDescent="0.3">
      <c r="B92" s="228"/>
      <c r="C92" s="153"/>
      <c r="D92" s="158"/>
      <c r="E92" s="158"/>
      <c r="F92" s="158"/>
      <c r="G92" s="158"/>
      <c r="H92" s="158"/>
      <c r="I92" s="158"/>
      <c r="J92" s="158"/>
    </row>
    <row r="93" spans="2:10" x14ac:dyDescent="0.3">
      <c r="B93" s="228"/>
      <c r="C93" s="153"/>
      <c r="D93" s="158"/>
      <c r="E93" s="158"/>
      <c r="F93" s="158"/>
      <c r="G93" s="158"/>
      <c r="H93" s="158"/>
      <c r="I93" s="158"/>
      <c r="J93" s="158"/>
    </row>
    <row r="94" spans="2:10" x14ac:dyDescent="0.3">
      <c r="B94" s="228"/>
      <c r="C94" s="153"/>
      <c r="D94" s="158"/>
      <c r="E94" s="158"/>
      <c r="F94" s="158"/>
      <c r="G94" s="158"/>
      <c r="H94" s="158"/>
      <c r="I94" s="158"/>
      <c r="J94" s="158"/>
    </row>
    <row r="95" spans="2:10" x14ac:dyDescent="0.3">
      <c r="B95" s="228"/>
      <c r="C95" s="153"/>
      <c r="D95" s="158"/>
      <c r="E95" s="158"/>
      <c r="F95" s="158"/>
      <c r="G95" s="158"/>
      <c r="H95" s="158"/>
      <c r="I95" s="158"/>
      <c r="J95" s="158"/>
    </row>
    <row r="96" spans="2:10" x14ac:dyDescent="0.3">
      <c r="B96" s="228"/>
      <c r="C96" s="153"/>
      <c r="D96" s="158"/>
      <c r="E96" s="158"/>
      <c r="F96" s="158"/>
      <c r="G96" s="158"/>
      <c r="H96" s="158"/>
      <c r="I96" s="158"/>
      <c r="J96" s="158"/>
    </row>
    <row r="97" spans="2:10" x14ac:dyDescent="0.3">
      <c r="B97" s="228"/>
      <c r="C97" s="153"/>
      <c r="D97" s="158"/>
      <c r="E97" s="158"/>
      <c r="F97" s="158"/>
      <c r="G97" s="158"/>
      <c r="H97" s="158"/>
      <c r="I97" s="158"/>
      <c r="J97" s="158"/>
    </row>
    <row r="98" spans="2:10" x14ac:dyDescent="0.3">
      <c r="B98" s="228"/>
      <c r="C98" s="153"/>
      <c r="D98" s="158"/>
      <c r="E98" s="158"/>
      <c r="F98" s="158"/>
      <c r="G98" s="158"/>
      <c r="H98" s="158"/>
      <c r="I98" s="158"/>
      <c r="J98" s="158"/>
    </row>
    <row r="99" spans="2:10" x14ac:dyDescent="0.3">
      <c r="B99" s="228"/>
      <c r="C99" s="153"/>
      <c r="D99" s="158"/>
      <c r="E99" s="158"/>
      <c r="F99" s="158"/>
      <c r="G99" s="158"/>
      <c r="H99" s="158"/>
      <c r="I99" s="158"/>
      <c r="J99" s="158"/>
    </row>
    <row r="100" spans="2:10" x14ac:dyDescent="0.3">
      <c r="B100" s="228"/>
      <c r="C100" s="153"/>
      <c r="D100" s="158"/>
      <c r="E100" s="158"/>
      <c r="F100" s="158"/>
      <c r="G100" s="158"/>
      <c r="H100" s="158"/>
      <c r="I100" s="158"/>
      <c r="J100" s="158"/>
    </row>
    <row r="101" spans="2:10" x14ac:dyDescent="0.3">
      <c r="B101" s="228"/>
      <c r="C101" s="153"/>
      <c r="D101" s="158"/>
      <c r="E101" s="158"/>
      <c r="F101" s="158"/>
      <c r="G101" s="158"/>
      <c r="H101" s="158"/>
      <c r="I101" s="158"/>
      <c r="J101" s="158"/>
    </row>
    <row r="102" spans="2:10" x14ac:dyDescent="0.3">
      <c r="B102" s="228"/>
      <c r="C102" s="153"/>
      <c r="D102" s="158"/>
      <c r="E102" s="158"/>
      <c r="F102" s="158"/>
      <c r="G102" s="158"/>
      <c r="H102" s="158"/>
      <c r="I102" s="158"/>
      <c r="J102" s="158"/>
    </row>
    <row r="103" spans="2:10" x14ac:dyDescent="0.3">
      <c r="B103" s="228"/>
      <c r="C103" s="153"/>
      <c r="D103" s="158"/>
      <c r="E103" s="158"/>
      <c r="F103" s="158"/>
      <c r="G103" s="158"/>
      <c r="H103" s="158"/>
      <c r="I103" s="158"/>
      <c r="J103" s="158"/>
    </row>
    <row r="104" spans="2:10" x14ac:dyDescent="0.3">
      <c r="B104" s="228"/>
      <c r="C104" s="153"/>
      <c r="D104" s="153"/>
      <c r="E104" s="153"/>
      <c r="F104" s="153"/>
      <c r="G104" s="153"/>
      <c r="H104" s="153"/>
      <c r="I104" s="153"/>
      <c r="J104" s="153"/>
    </row>
    <row r="105" spans="2:10" x14ac:dyDescent="0.3">
      <c r="B105" s="228"/>
      <c r="C105" s="153"/>
      <c r="D105" s="153"/>
      <c r="E105" s="153"/>
      <c r="F105" s="153"/>
      <c r="G105" s="153"/>
      <c r="H105" s="153"/>
      <c r="I105" s="153"/>
      <c r="J105" s="153"/>
    </row>
    <row r="106" spans="2:10" x14ac:dyDescent="0.3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3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3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3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3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3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3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3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3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3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3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3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3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3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3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3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3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3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3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3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3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3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3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3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3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3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3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3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3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3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3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3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3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3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3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3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3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3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3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3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3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3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3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3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3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3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3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3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3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3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3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3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3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3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3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3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3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3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3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3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3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3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3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3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3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3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3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3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3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3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3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3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3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3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3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3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3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3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3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3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3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3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3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3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3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3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3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3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3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3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3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3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3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3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3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3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3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3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3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3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3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3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3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3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3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3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3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3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3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3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3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3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3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3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3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3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3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3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3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3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3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3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3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3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3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3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3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3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3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3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3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3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3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3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3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3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3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3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3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3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3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3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3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3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3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3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3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3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3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3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3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3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3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3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3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3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3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3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3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3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3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3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3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3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3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3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3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3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3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3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3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3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3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3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3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3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3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3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3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3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3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3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3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3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3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3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3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3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3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3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3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3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3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3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3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3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3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3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3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3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3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3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3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3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3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3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3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3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3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3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3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3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3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3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3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3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3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3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3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3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3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3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3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3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3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3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3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3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3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3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3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3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3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3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3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3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3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3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3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3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3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3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3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3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3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3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3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3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3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3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3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3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3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3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3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3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3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3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3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3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3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3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3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3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3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3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3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3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3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3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3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3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3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3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3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3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3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3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3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3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3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3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3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3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3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3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3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3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3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3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3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3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3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3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3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3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3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3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3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3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3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3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3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3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3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3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3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3">
      <c r="B413" s="80"/>
      <c r="C413" s="80"/>
      <c r="D413" s="80"/>
      <c r="E413" s="80"/>
      <c r="F413" s="80"/>
      <c r="G413" s="80"/>
      <c r="H413" s="80"/>
      <c r="I413" s="80"/>
      <c r="J413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377"/>
  <sheetViews>
    <sheetView topLeftCell="O61" zoomScaleNormal="100" workbookViewId="0">
      <selection activeCell="D7" sqref="D7:S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9.33203125" style="53" customWidth="1"/>
    <col min="4" max="19" width="10.6640625" style="53" customWidth="1"/>
    <col min="20" max="116" width="9.109375" style="80"/>
    <col min="117" max="16384" width="9.109375" style="53"/>
  </cols>
  <sheetData>
    <row r="1" spans="2:28" s="80" customFormat="1" ht="15.75" thickBot="1" x14ac:dyDescent="0.3"/>
    <row r="2" spans="2:28" ht="22.2" customHeight="1" thickTop="1" thickBot="1" x14ac:dyDescent="0.35">
      <c r="B2" s="267" t="s">
        <v>349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90"/>
    </row>
    <row r="3" spans="2:28" ht="22.2" customHeight="1" thickTop="1" thickBot="1" x14ac:dyDescent="0.35">
      <c r="B3" s="279" t="s">
        <v>330</v>
      </c>
      <c r="C3" s="282" t="s">
        <v>337</v>
      </c>
      <c r="D3" s="275" t="s">
        <v>86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87" t="s">
        <v>68</v>
      </c>
    </row>
    <row r="4" spans="2:28" ht="22.2" customHeight="1" thickTop="1" thickBot="1" x14ac:dyDescent="0.35">
      <c r="B4" s="314"/>
      <c r="C4" s="283"/>
      <c r="D4" s="275" t="s">
        <v>87</v>
      </c>
      <c r="E4" s="272"/>
      <c r="F4" s="272"/>
      <c r="G4" s="272"/>
      <c r="H4" s="273"/>
      <c r="I4" s="275" t="s">
        <v>88</v>
      </c>
      <c r="J4" s="272"/>
      <c r="K4" s="272"/>
      <c r="L4" s="272"/>
      <c r="M4" s="273"/>
      <c r="N4" s="275" t="s">
        <v>89</v>
      </c>
      <c r="O4" s="272"/>
      <c r="P4" s="272"/>
      <c r="Q4" s="272"/>
      <c r="R4" s="273"/>
      <c r="S4" s="288"/>
    </row>
    <row r="5" spans="2:28" ht="22.2" customHeight="1" thickTop="1" thickBot="1" x14ac:dyDescent="0.35">
      <c r="B5" s="314"/>
      <c r="C5" s="283"/>
      <c r="D5" s="275" t="s">
        <v>83</v>
      </c>
      <c r="E5" s="306"/>
      <c r="F5" s="306"/>
      <c r="G5" s="306"/>
      <c r="H5" s="316" t="s">
        <v>68</v>
      </c>
      <c r="I5" s="275" t="s">
        <v>83</v>
      </c>
      <c r="J5" s="306"/>
      <c r="K5" s="306"/>
      <c r="L5" s="306"/>
      <c r="M5" s="316" t="s">
        <v>68</v>
      </c>
      <c r="N5" s="275" t="s">
        <v>83</v>
      </c>
      <c r="O5" s="306"/>
      <c r="P5" s="306"/>
      <c r="Q5" s="306"/>
      <c r="R5" s="316" t="s">
        <v>68</v>
      </c>
      <c r="S5" s="288"/>
    </row>
    <row r="6" spans="2:28" ht="22.2" customHeight="1" thickTop="1" thickBot="1" x14ac:dyDescent="0.35">
      <c r="B6" s="315"/>
      <c r="C6" s="284"/>
      <c r="D6" s="139" t="s">
        <v>72</v>
      </c>
      <c r="E6" s="84" t="s">
        <v>73</v>
      </c>
      <c r="F6" s="84" t="s">
        <v>74</v>
      </c>
      <c r="G6" s="81" t="s">
        <v>75</v>
      </c>
      <c r="H6" s="317"/>
      <c r="I6" s="139" t="s">
        <v>72</v>
      </c>
      <c r="J6" s="84" t="s">
        <v>73</v>
      </c>
      <c r="K6" s="84" t="s">
        <v>74</v>
      </c>
      <c r="L6" s="81" t="s">
        <v>75</v>
      </c>
      <c r="M6" s="317"/>
      <c r="N6" s="139" t="s">
        <v>72</v>
      </c>
      <c r="O6" s="84" t="s">
        <v>73</v>
      </c>
      <c r="P6" s="84" t="s">
        <v>74</v>
      </c>
      <c r="Q6" s="81" t="s">
        <v>75</v>
      </c>
      <c r="R6" s="317"/>
      <c r="S6" s="289"/>
    </row>
    <row r="7" spans="2:28" ht="22.2" customHeight="1" thickTop="1" thickBot="1" x14ac:dyDescent="0.35">
      <c r="B7" s="161">
        <v>0</v>
      </c>
      <c r="C7" s="175" t="s">
        <v>6</v>
      </c>
      <c r="D7" s="181">
        <v>71</v>
      </c>
      <c r="E7" s="182">
        <v>33</v>
      </c>
      <c r="F7" s="182">
        <v>0</v>
      </c>
      <c r="G7" s="183">
        <v>0</v>
      </c>
      <c r="H7" s="184">
        <v>104</v>
      </c>
      <c r="I7" s="181">
        <v>674</v>
      </c>
      <c r="J7" s="182">
        <v>449</v>
      </c>
      <c r="K7" s="182">
        <v>22</v>
      </c>
      <c r="L7" s="183">
        <v>0</v>
      </c>
      <c r="M7" s="184">
        <v>1145</v>
      </c>
      <c r="N7" s="181">
        <v>427</v>
      </c>
      <c r="O7" s="182">
        <v>208</v>
      </c>
      <c r="P7" s="182">
        <v>28</v>
      </c>
      <c r="Q7" s="183">
        <v>0</v>
      </c>
      <c r="R7" s="184">
        <v>663</v>
      </c>
      <c r="S7" s="184">
        <v>1912</v>
      </c>
      <c r="T7" s="93"/>
      <c r="U7" s="104"/>
      <c r="V7" s="185"/>
      <c r="W7" s="104"/>
      <c r="X7" s="104"/>
      <c r="Y7" s="104"/>
      <c r="Z7" s="104"/>
      <c r="AA7" s="104"/>
      <c r="AB7" s="104"/>
    </row>
    <row r="8" spans="2:28" ht="22.2" customHeight="1" thickTop="1" thickBot="1" x14ac:dyDescent="0.3">
      <c r="B8" s="94" t="s">
        <v>7</v>
      </c>
      <c r="C8" s="95" t="s">
        <v>8</v>
      </c>
      <c r="D8" s="181">
        <v>505</v>
      </c>
      <c r="E8" s="182">
        <v>595</v>
      </c>
      <c r="F8" s="182">
        <v>1</v>
      </c>
      <c r="G8" s="183">
        <v>0</v>
      </c>
      <c r="H8" s="184">
        <v>1101</v>
      </c>
      <c r="I8" s="181">
        <v>4216</v>
      </c>
      <c r="J8" s="182">
        <v>4987</v>
      </c>
      <c r="K8" s="182">
        <v>142</v>
      </c>
      <c r="L8" s="183">
        <v>0</v>
      </c>
      <c r="M8" s="184">
        <v>9345</v>
      </c>
      <c r="N8" s="181">
        <v>1829</v>
      </c>
      <c r="O8" s="182">
        <v>2532</v>
      </c>
      <c r="P8" s="182">
        <v>118</v>
      </c>
      <c r="Q8" s="183">
        <v>0</v>
      </c>
      <c r="R8" s="184">
        <v>4479</v>
      </c>
      <c r="S8" s="184">
        <v>14925</v>
      </c>
      <c r="T8" s="104"/>
      <c r="U8" s="104"/>
      <c r="V8" s="104"/>
      <c r="W8" s="104"/>
      <c r="X8" s="104"/>
      <c r="Y8" s="104"/>
      <c r="Z8" s="104"/>
      <c r="AA8" s="104"/>
      <c r="AB8" s="104"/>
    </row>
    <row r="9" spans="2:28" ht="22.2" customHeight="1" thickTop="1" x14ac:dyDescent="0.25">
      <c r="B9" s="105">
        <v>10</v>
      </c>
      <c r="C9" s="106" t="s">
        <v>9</v>
      </c>
      <c r="D9" s="144">
        <v>76</v>
      </c>
      <c r="E9" s="111">
        <v>70</v>
      </c>
      <c r="F9" s="145">
        <v>0</v>
      </c>
      <c r="G9" s="186">
        <v>0</v>
      </c>
      <c r="H9" s="187">
        <v>146</v>
      </c>
      <c r="I9" s="144">
        <v>568</v>
      </c>
      <c r="J9" s="111">
        <v>470</v>
      </c>
      <c r="K9" s="145">
        <v>12</v>
      </c>
      <c r="L9" s="186">
        <v>0</v>
      </c>
      <c r="M9" s="187">
        <v>1050</v>
      </c>
      <c r="N9" s="144">
        <v>192</v>
      </c>
      <c r="O9" s="111">
        <v>224</v>
      </c>
      <c r="P9" s="145">
        <v>7</v>
      </c>
      <c r="Q9" s="186">
        <v>0</v>
      </c>
      <c r="R9" s="187">
        <v>423</v>
      </c>
      <c r="S9" s="187">
        <v>1619</v>
      </c>
      <c r="T9" s="93"/>
      <c r="U9" s="104"/>
      <c r="V9" s="104"/>
      <c r="W9" s="104"/>
      <c r="X9" s="104"/>
      <c r="Y9" s="104"/>
      <c r="Z9" s="104"/>
      <c r="AA9" s="104"/>
      <c r="AB9" s="104"/>
    </row>
    <row r="10" spans="2:28" ht="22.2" customHeight="1" x14ac:dyDescent="0.25">
      <c r="B10" s="105">
        <v>11</v>
      </c>
      <c r="C10" s="106" t="s">
        <v>10</v>
      </c>
      <c r="D10" s="144">
        <v>347</v>
      </c>
      <c r="E10" s="111">
        <v>397</v>
      </c>
      <c r="F10" s="145">
        <v>0</v>
      </c>
      <c r="G10" s="186">
        <v>0</v>
      </c>
      <c r="H10" s="187">
        <v>744</v>
      </c>
      <c r="I10" s="144">
        <v>2942</v>
      </c>
      <c r="J10" s="111">
        <v>3557</v>
      </c>
      <c r="K10" s="145">
        <v>118</v>
      </c>
      <c r="L10" s="186">
        <v>0</v>
      </c>
      <c r="M10" s="187">
        <v>6617</v>
      </c>
      <c r="N10" s="144">
        <v>1319</v>
      </c>
      <c r="O10" s="111">
        <v>1785</v>
      </c>
      <c r="P10" s="145">
        <v>101</v>
      </c>
      <c r="Q10" s="186">
        <v>0</v>
      </c>
      <c r="R10" s="187">
        <v>3205</v>
      </c>
      <c r="S10" s="187">
        <v>10566</v>
      </c>
      <c r="T10" s="93"/>
      <c r="U10" s="104"/>
      <c r="V10" s="104"/>
      <c r="W10" s="104"/>
      <c r="X10" s="104"/>
      <c r="Y10" s="104"/>
      <c r="Z10" s="104"/>
      <c r="AA10" s="104"/>
      <c r="AB10" s="104"/>
    </row>
    <row r="11" spans="2:28" ht="22.2" customHeight="1" x14ac:dyDescent="0.25">
      <c r="B11" s="105">
        <v>12</v>
      </c>
      <c r="C11" s="106" t="s">
        <v>11</v>
      </c>
      <c r="D11" s="144">
        <v>61</v>
      </c>
      <c r="E11" s="111">
        <v>109</v>
      </c>
      <c r="F11" s="145">
        <v>1</v>
      </c>
      <c r="G11" s="186">
        <v>0</v>
      </c>
      <c r="H11" s="187">
        <v>171</v>
      </c>
      <c r="I11" s="144">
        <v>560</v>
      </c>
      <c r="J11" s="111">
        <v>840</v>
      </c>
      <c r="K11" s="145">
        <v>12</v>
      </c>
      <c r="L11" s="186">
        <v>0</v>
      </c>
      <c r="M11" s="187">
        <v>1412</v>
      </c>
      <c r="N11" s="144">
        <v>263</v>
      </c>
      <c r="O11" s="111">
        <v>435</v>
      </c>
      <c r="P11" s="145">
        <v>7</v>
      </c>
      <c r="Q11" s="186">
        <v>0</v>
      </c>
      <c r="R11" s="187">
        <v>705</v>
      </c>
      <c r="S11" s="187">
        <v>2288</v>
      </c>
      <c r="T11" s="93"/>
      <c r="U11" s="104"/>
      <c r="V11" s="104"/>
      <c r="W11" s="104"/>
      <c r="X11" s="104"/>
      <c r="Y11" s="104"/>
      <c r="Z11" s="104"/>
      <c r="AA11" s="104"/>
      <c r="AB11" s="104"/>
    </row>
    <row r="12" spans="2:28" ht="22.2" customHeight="1" x14ac:dyDescent="0.25">
      <c r="B12" s="105">
        <v>13</v>
      </c>
      <c r="C12" s="106" t="s">
        <v>12</v>
      </c>
      <c r="D12" s="144">
        <v>1</v>
      </c>
      <c r="E12" s="111">
        <v>5</v>
      </c>
      <c r="F12" s="145">
        <v>0</v>
      </c>
      <c r="G12" s="186">
        <v>0</v>
      </c>
      <c r="H12" s="187">
        <v>6</v>
      </c>
      <c r="I12" s="144">
        <v>11</v>
      </c>
      <c r="J12" s="111">
        <v>24</v>
      </c>
      <c r="K12" s="145">
        <v>0</v>
      </c>
      <c r="L12" s="186">
        <v>0</v>
      </c>
      <c r="M12" s="187">
        <v>35</v>
      </c>
      <c r="N12" s="144">
        <v>15</v>
      </c>
      <c r="O12" s="111">
        <v>22</v>
      </c>
      <c r="P12" s="145">
        <v>0</v>
      </c>
      <c r="Q12" s="186">
        <v>0</v>
      </c>
      <c r="R12" s="187">
        <v>37</v>
      </c>
      <c r="S12" s="187">
        <v>78</v>
      </c>
      <c r="T12" s="93"/>
      <c r="U12" s="104"/>
      <c r="V12" s="104"/>
      <c r="W12" s="104"/>
      <c r="X12" s="104"/>
      <c r="Y12" s="104"/>
      <c r="Z12" s="104"/>
      <c r="AA12" s="104"/>
      <c r="AB12" s="104"/>
    </row>
    <row r="13" spans="2:28" ht="22.2" customHeight="1" thickBot="1" x14ac:dyDescent="0.3">
      <c r="B13" s="105">
        <v>19</v>
      </c>
      <c r="C13" s="106" t="s">
        <v>13</v>
      </c>
      <c r="D13" s="144">
        <v>20</v>
      </c>
      <c r="E13" s="111">
        <v>14</v>
      </c>
      <c r="F13" s="145">
        <v>0</v>
      </c>
      <c r="G13" s="186">
        <v>0</v>
      </c>
      <c r="H13" s="187">
        <v>34</v>
      </c>
      <c r="I13" s="144">
        <v>135</v>
      </c>
      <c r="J13" s="111">
        <v>96</v>
      </c>
      <c r="K13" s="145">
        <v>0</v>
      </c>
      <c r="L13" s="186">
        <v>0</v>
      </c>
      <c r="M13" s="187">
        <v>231</v>
      </c>
      <c r="N13" s="144">
        <v>40</v>
      </c>
      <c r="O13" s="111">
        <v>66</v>
      </c>
      <c r="P13" s="145">
        <v>3</v>
      </c>
      <c r="Q13" s="186">
        <v>0</v>
      </c>
      <c r="R13" s="187">
        <v>109</v>
      </c>
      <c r="S13" s="187">
        <v>374</v>
      </c>
      <c r="T13" s="93"/>
      <c r="U13" s="104"/>
      <c r="V13" s="104"/>
      <c r="W13" s="104"/>
      <c r="X13" s="104"/>
      <c r="Y13" s="104"/>
      <c r="Z13" s="104"/>
      <c r="AA13" s="104"/>
      <c r="AB13" s="104"/>
    </row>
    <row r="14" spans="2:28" ht="22.2" customHeight="1" thickTop="1" thickBot="1" x14ac:dyDescent="0.3">
      <c r="B14" s="113">
        <v>2</v>
      </c>
      <c r="C14" s="114" t="s">
        <v>14</v>
      </c>
      <c r="D14" s="181">
        <v>17</v>
      </c>
      <c r="E14" s="182">
        <v>52</v>
      </c>
      <c r="F14" s="182">
        <v>0</v>
      </c>
      <c r="G14" s="183">
        <v>0</v>
      </c>
      <c r="H14" s="184">
        <v>69</v>
      </c>
      <c r="I14" s="181">
        <v>166</v>
      </c>
      <c r="J14" s="182">
        <v>788</v>
      </c>
      <c r="K14" s="182">
        <v>82</v>
      </c>
      <c r="L14" s="183">
        <v>0</v>
      </c>
      <c r="M14" s="184">
        <v>1036</v>
      </c>
      <c r="N14" s="181">
        <v>88</v>
      </c>
      <c r="O14" s="182">
        <v>548</v>
      </c>
      <c r="P14" s="182">
        <v>104</v>
      </c>
      <c r="Q14" s="183">
        <v>0</v>
      </c>
      <c r="R14" s="184">
        <v>740</v>
      </c>
      <c r="S14" s="184">
        <v>1845</v>
      </c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2:28" ht="22.2" customHeight="1" thickTop="1" x14ac:dyDescent="0.25">
      <c r="B15" s="105">
        <v>20</v>
      </c>
      <c r="C15" s="106" t="s">
        <v>15</v>
      </c>
      <c r="D15" s="144">
        <v>10</v>
      </c>
      <c r="E15" s="111">
        <v>26</v>
      </c>
      <c r="F15" s="145">
        <v>0</v>
      </c>
      <c r="G15" s="186">
        <v>0</v>
      </c>
      <c r="H15" s="187">
        <v>36</v>
      </c>
      <c r="I15" s="144">
        <v>62</v>
      </c>
      <c r="J15" s="111">
        <v>326</v>
      </c>
      <c r="K15" s="145">
        <v>37</v>
      </c>
      <c r="L15" s="186">
        <v>0</v>
      </c>
      <c r="M15" s="187">
        <v>425</v>
      </c>
      <c r="N15" s="144">
        <v>39</v>
      </c>
      <c r="O15" s="111">
        <v>213</v>
      </c>
      <c r="P15" s="145">
        <v>52</v>
      </c>
      <c r="Q15" s="186">
        <v>0</v>
      </c>
      <c r="R15" s="187">
        <v>304</v>
      </c>
      <c r="S15" s="187">
        <v>765</v>
      </c>
      <c r="T15" s="93"/>
      <c r="U15" s="104"/>
      <c r="V15" s="104"/>
      <c r="W15" s="104"/>
      <c r="X15" s="104"/>
      <c r="Y15" s="104"/>
      <c r="Z15" s="104"/>
      <c r="AA15" s="104"/>
      <c r="AB15" s="104"/>
    </row>
    <row r="16" spans="2:28" ht="22.2" customHeight="1" x14ac:dyDescent="0.3">
      <c r="B16" s="105">
        <v>21</v>
      </c>
      <c r="C16" s="106" t="s">
        <v>16</v>
      </c>
      <c r="D16" s="144">
        <v>7</v>
      </c>
      <c r="E16" s="111">
        <v>19</v>
      </c>
      <c r="F16" s="145">
        <v>0</v>
      </c>
      <c r="G16" s="186">
        <v>0</v>
      </c>
      <c r="H16" s="187">
        <v>26</v>
      </c>
      <c r="I16" s="144">
        <v>81</v>
      </c>
      <c r="J16" s="111">
        <v>396</v>
      </c>
      <c r="K16" s="145">
        <v>38</v>
      </c>
      <c r="L16" s="186">
        <v>0</v>
      </c>
      <c r="M16" s="187">
        <v>515</v>
      </c>
      <c r="N16" s="144">
        <v>38</v>
      </c>
      <c r="O16" s="111">
        <v>299</v>
      </c>
      <c r="P16" s="145">
        <v>47</v>
      </c>
      <c r="Q16" s="186">
        <v>0</v>
      </c>
      <c r="R16" s="187">
        <v>384</v>
      </c>
      <c r="S16" s="187">
        <v>925</v>
      </c>
      <c r="T16" s="93"/>
      <c r="U16" s="104"/>
      <c r="V16" s="104"/>
      <c r="W16" s="104"/>
      <c r="X16" s="104"/>
      <c r="Y16" s="104"/>
      <c r="Z16" s="104"/>
      <c r="AA16" s="104"/>
      <c r="AB16" s="104"/>
    </row>
    <row r="17" spans="2:28" ht="22.2" customHeight="1" x14ac:dyDescent="0.25">
      <c r="B17" s="105">
        <v>22</v>
      </c>
      <c r="C17" s="106" t="s">
        <v>17</v>
      </c>
      <c r="D17" s="144">
        <v>0</v>
      </c>
      <c r="E17" s="111">
        <v>4</v>
      </c>
      <c r="F17" s="145">
        <v>0</v>
      </c>
      <c r="G17" s="186">
        <v>0</v>
      </c>
      <c r="H17" s="187">
        <v>4</v>
      </c>
      <c r="I17" s="144">
        <v>2</v>
      </c>
      <c r="J17" s="111">
        <v>31</v>
      </c>
      <c r="K17" s="145">
        <v>2</v>
      </c>
      <c r="L17" s="186">
        <v>0</v>
      </c>
      <c r="M17" s="187">
        <v>35</v>
      </c>
      <c r="N17" s="144">
        <v>2</v>
      </c>
      <c r="O17" s="111">
        <v>9</v>
      </c>
      <c r="P17" s="145">
        <v>2</v>
      </c>
      <c r="Q17" s="186">
        <v>0</v>
      </c>
      <c r="R17" s="187">
        <v>13</v>
      </c>
      <c r="S17" s="187">
        <v>52</v>
      </c>
      <c r="T17" s="93"/>
      <c r="U17" s="104"/>
      <c r="V17" s="104"/>
      <c r="W17" s="104"/>
      <c r="X17" s="104"/>
      <c r="Y17" s="104"/>
      <c r="Z17" s="104"/>
      <c r="AA17" s="104"/>
      <c r="AB17" s="104"/>
    </row>
    <row r="18" spans="2:28" ht="22.2" customHeight="1" thickBot="1" x14ac:dyDescent="0.3">
      <c r="B18" s="105">
        <v>29</v>
      </c>
      <c r="C18" s="106" t="s">
        <v>18</v>
      </c>
      <c r="D18" s="144">
        <v>0</v>
      </c>
      <c r="E18" s="111">
        <v>3</v>
      </c>
      <c r="F18" s="145">
        <v>0</v>
      </c>
      <c r="G18" s="186">
        <v>0</v>
      </c>
      <c r="H18" s="187">
        <v>3</v>
      </c>
      <c r="I18" s="144">
        <v>21</v>
      </c>
      <c r="J18" s="111">
        <v>35</v>
      </c>
      <c r="K18" s="145">
        <v>5</v>
      </c>
      <c r="L18" s="186">
        <v>0</v>
      </c>
      <c r="M18" s="187">
        <v>61</v>
      </c>
      <c r="N18" s="144">
        <v>9</v>
      </c>
      <c r="O18" s="111">
        <v>27</v>
      </c>
      <c r="P18" s="145">
        <v>3</v>
      </c>
      <c r="Q18" s="186">
        <v>0</v>
      </c>
      <c r="R18" s="187">
        <v>39</v>
      </c>
      <c r="S18" s="187">
        <v>103</v>
      </c>
      <c r="T18" s="93"/>
      <c r="U18" s="104"/>
      <c r="V18" s="104"/>
      <c r="W18" s="104"/>
      <c r="X18" s="104"/>
      <c r="Y18" s="104"/>
      <c r="Z18" s="104"/>
      <c r="AA18" s="104"/>
      <c r="AB18" s="104"/>
    </row>
    <row r="19" spans="2:28" ht="22.2" customHeight="1" thickTop="1" thickBot="1" x14ac:dyDescent="0.3">
      <c r="B19" s="113">
        <v>3</v>
      </c>
      <c r="C19" s="114" t="s">
        <v>19</v>
      </c>
      <c r="D19" s="181">
        <v>157</v>
      </c>
      <c r="E19" s="182">
        <v>475</v>
      </c>
      <c r="F19" s="182">
        <v>7</v>
      </c>
      <c r="G19" s="183">
        <v>0</v>
      </c>
      <c r="H19" s="184">
        <v>639</v>
      </c>
      <c r="I19" s="181">
        <v>1767</v>
      </c>
      <c r="J19" s="182">
        <v>5780</v>
      </c>
      <c r="K19" s="182">
        <v>273</v>
      </c>
      <c r="L19" s="183">
        <v>0</v>
      </c>
      <c r="M19" s="184">
        <v>7820</v>
      </c>
      <c r="N19" s="181">
        <v>823</v>
      </c>
      <c r="O19" s="182">
        <v>2559</v>
      </c>
      <c r="P19" s="182">
        <v>205</v>
      </c>
      <c r="Q19" s="183">
        <v>0</v>
      </c>
      <c r="R19" s="184">
        <v>3587</v>
      </c>
      <c r="S19" s="184">
        <v>12046</v>
      </c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2:28" ht="22.2" customHeight="1" thickTop="1" x14ac:dyDescent="0.25">
      <c r="B20" s="105">
        <v>30</v>
      </c>
      <c r="C20" s="106" t="s">
        <v>20</v>
      </c>
      <c r="D20" s="144">
        <v>68</v>
      </c>
      <c r="E20" s="111">
        <v>213</v>
      </c>
      <c r="F20" s="145">
        <v>2</v>
      </c>
      <c r="G20" s="186">
        <v>0</v>
      </c>
      <c r="H20" s="187">
        <v>283</v>
      </c>
      <c r="I20" s="144">
        <v>781</v>
      </c>
      <c r="J20" s="111">
        <v>2502</v>
      </c>
      <c r="K20" s="145">
        <v>127</v>
      </c>
      <c r="L20" s="186">
        <v>0</v>
      </c>
      <c r="M20" s="187">
        <v>3410</v>
      </c>
      <c r="N20" s="144">
        <v>368</v>
      </c>
      <c r="O20" s="111">
        <v>1075</v>
      </c>
      <c r="P20" s="145">
        <v>85</v>
      </c>
      <c r="Q20" s="186">
        <v>0</v>
      </c>
      <c r="R20" s="187">
        <v>1528</v>
      </c>
      <c r="S20" s="187">
        <v>5221</v>
      </c>
      <c r="T20" s="93"/>
      <c r="U20" s="104"/>
      <c r="V20" s="104"/>
      <c r="W20" s="104"/>
      <c r="X20" s="104"/>
      <c r="Y20" s="104"/>
      <c r="Z20" s="104"/>
      <c r="AA20" s="104"/>
      <c r="AB20" s="104"/>
    </row>
    <row r="21" spans="2:28" ht="22.2" customHeight="1" x14ac:dyDescent="0.3">
      <c r="B21" s="105">
        <v>31</v>
      </c>
      <c r="C21" s="106" t="s">
        <v>21</v>
      </c>
      <c r="D21" s="144">
        <v>4</v>
      </c>
      <c r="E21" s="111">
        <v>16</v>
      </c>
      <c r="F21" s="145">
        <v>1</v>
      </c>
      <c r="G21" s="186">
        <v>0</v>
      </c>
      <c r="H21" s="187">
        <v>21</v>
      </c>
      <c r="I21" s="144">
        <v>72</v>
      </c>
      <c r="J21" s="111">
        <v>182</v>
      </c>
      <c r="K21" s="145">
        <v>9</v>
      </c>
      <c r="L21" s="186">
        <v>0</v>
      </c>
      <c r="M21" s="187">
        <v>263</v>
      </c>
      <c r="N21" s="144">
        <v>23</v>
      </c>
      <c r="O21" s="111">
        <v>77</v>
      </c>
      <c r="P21" s="145">
        <v>7</v>
      </c>
      <c r="Q21" s="186">
        <v>0</v>
      </c>
      <c r="R21" s="187">
        <v>107</v>
      </c>
      <c r="S21" s="187">
        <v>391</v>
      </c>
      <c r="T21" s="93"/>
      <c r="U21" s="104"/>
      <c r="V21" s="104"/>
      <c r="W21" s="104"/>
      <c r="X21" s="104"/>
      <c r="Y21" s="104"/>
      <c r="Z21" s="104"/>
      <c r="AA21" s="104"/>
      <c r="AB21" s="104"/>
    </row>
    <row r="22" spans="2:28" ht="22.2" customHeight="1" x14ac:dyDescent="0.3">
      <c r="B22" s="105">
        <v>32</v>
      </c>
      <c r="C22" s="106" t="s">
        <v>22</v>
      </c>
      <c r="D22" s="144">
        <v>76</v>
      </c>
      <c r="E22" s="111">
        <v>185</v>
      </c>
      <c r="F22" s="145">
        <v>4</v>
      </c>
      <c r="G22" s="186">
        <v>0</v>
      </c>
      <c r="H22" s="187">
        <v>265</v>
      </c>
      <c r="I22" s="144">
        <v>761</v>
      </c>
      <c r="J22" s="111">
        <v>2458</v>
      </c>
      <c r="K22" s="145">
        <v>109</v>
      </c>
      <c r="L22" s="186">
        <v>0</v>
      </c>
      <c r="M22" s="187">
        <v>3328</v>
      </c>
      <c r="N22" s="144">
        <v>334</v>
      </c>
      <c r="O22" s="111">
        <v>1097</v>
      </c>
      <c r="P22" s="145">
        <v>89</v>
      </c>
      <c r="Q22" s="186">
        <v>0</v>
      </c>
      <c r="R22" s="187">
        <v>1520</v>
      </c>
      <c r="S22" s="187">
        <v>5113</v>
      </c>
      <c r="T22" s="93"/>
      <c r="U22" s="104"/>
      <c r="V22" s="104"/>
      <c r="W22" s="104"/>
      <c r="X22" s="104"/>
      <c r="Y22" s="104"/>
      <c r="Z22" s="104"/>
      <c r="AA22" s="104"/>
      <c r="AB22" s="104"/>
    </row>
    <row r="23" spans="2:28" ht="22.2" customHeight="1" thickBot="1" x14ac:dyDescent="0.35">
      <c r="B23" s="105">
        <v>39</v>
      </c>
      <c r="C23" s="106" t="s">
        <v>23</v>
      </c>
      <c r="D23" s="144">
        <v>9</v>
      </c>
      <c r="E23" s="111">
        <v>61</v>
      </c>
      <c r="F23" s="145">
        <v>0</v>
      </c>
      <c r="G23" s="186">
        <v>0</v>
      </c>
      <c r="H23" s="187">
        <v>70</v>
      </c>
      <c r="I23" s="144">
        <v>153</v>
      </c>
      <c r="J23" s="111">
        <v>638</v>
      </c>
      <c r="K23" s="145">
        <v>28</v>
      </c>
      <c r="L23" s="186">
        <v>0</v>
      </c>
      <c r="M23" s="187">
        <v>819</v>
      </c>
      <c r="N23" s="144">
        <v>98</v>
      </c>
      <c r="O23" s="111">
        <v>310</v>
      </c>
      <c r="P23" s="145">
        <v>24</v>
      </c>
      <c r="Q23" s="186">
        <v>0</v>
      </c>
      <c r="R23" s="187">
        <v>432</v>
      </c>
      <c r="S23" s="187">
        <v>1321</v>
      </c>
      <c r="T23" s="93"/>
      <c r="U23" s="104"/>
      <c r="V23" s="104"/>
      <c r="W23" s="104"/>
      <c r="X23" s="104"/>
      <c r="Y23" s="104"/>
      <c r="Z23" s="104"/>
      <c r="AA23" s="104"/>
      <c r="AB23" s="104"/>
    </row>
    <row r="24" spans="2:28" ht="22.2" customHeight="1" thickTop="1" thickBot="1" x14ac:dyDescent="0.35">
      <c r="B24" s="113">
        <v>4</v>
      </c>
      <c r="C24" s="114" t="s">
        <v>24</v>
      </c>
      <c r="D24" s="181">
        <v>0</v>
      </c>
      <c r="E24" s="182">
        <v>0</v>
      </c>
      <c r="F24" s="182">
        <v>0</v>
      </c>
      <c r="G24" s="183">
        <v>0</v>
      </c>
      <c r="H24" s="184">
        <v>0</v>
      </c>
      <c r="I24" s="181">
        <v>2</v>
      </c>
      <c r="J24" s="182">
        <v>15</v>
      </c>
      <c r="K24" s="182">
        <v>1</v>
      </c>
      <c r="L24" s="183">
        <v>0</v>
      </c>
      <c r="M24" s="184">
        <v>18</v>
      </c>
      <c r="N24" s="181">
        <v>2</v>
      </c>
      <c r="O24" s="182">
        <v>9</v>
      </c>
      <c r="P24" s="182">
        <v>0</v>
      </c>
      <c r="Q24" s="183">
        <v>0</v>
      </c>
      <c r="R24" s="184">
        <v>11</v>
      </c>
      <c r="S24" s="184">
        <v>29</v>
      </c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2:28" ht="22.2" customHeight="1" thickTop="1" x14ac:dyDescent="0.3">
      <c r="B25" s="105">
        <v>40</v>
      </c>
      <c r="C25" s="106" t="s">
        <v>25</v>
      </c>
      <c r="D25" s="144">
        <v>0</v>
      </c>
      <c r="E25" s="111">
        <v>0</v>
      </c>
      <c r="F25" s="145">
        <v>0</v>
      </c>
      <c r="G25" s="186">
        <v>0</v>
      </c>
      <c r="H25" s="187">
        <v>0</v>
      </c>
      <c r="I25" s="144">
        <v>1</v>
      </c>
      <c r="J25" s="111">
        <v>13</v>
      </c>
      <c r="K25" s="145">
        <v>1</v>
      </c>
      <c r="L25" s="186">
        <v>0</v>
      </c>
      <c r="M25" s="187">
        <v>15</v>
      </c>
      <c r="N25" s="144">
        <v>0</v>
      </c>
      <c r="O25" s="111">
        <v>7</v>
      </c>
      <c r="P25" s="145">
        <v>0</v>
      </c>
      <c r="Q25" s="186">
        <v>0</v>
      </c>
      <c r="R25" s="187">
        <v>7</v>
      </c>
      <c r="S25" s="187">
        <v>22</v>
      </c>
      <c r="T25" s="93"/>
      <c r="U25" s="104"/>
      <c r="V25" s="104"/>
      <c r="W25" s="104"/>
      <c r="X25" s="104"/>
      <c r="Y25" s="104"/>
      <c r="Z25" s="104"/>
      <c r="AA25" s="104"/>
      <c r="AB25" s="104"/>
    </row>
    <row r="26" spans="2:28" ht="22.2" customHeight="1" thickBot="1" x14ac:dyDescent="0.35">
      <c r="B26" s="105">
        <v>41</v>
      </c>
      <c r="C26" s="106" t="s">
        <v>26</v>
      </c>
      <c r="D26" s="144">
        <v>0</v>
      </c>
      <c r="E26" s="111">
        <v>0</v>
      </c>
      <c r="F26" s="145">
        <v>0</v>
      </c>
      <c r="G26" s="186">
        <v>0</v>
      </c>
      <c r="H26" s="187">
        <v>0</v>
      </c>
      <c r="I26" s="144">
        <v>1</v>
      </c>
      <c r="J26" s="111">
        <v>2</v>
      </c>
      <c r="K26" s="145">
        <v>0</v>
      </c>
      <c r="L26" s="186">
        <v>0</v>
      </c>
      <c r="M26" s="187">
        <v>3</v>
      </c>
      <c r="N26" s="144">
        <v>2</v>
      </c>
      <c r="O26" s="111">
        <v>2</v>
      </c>
      <c r="P26" s="145">
        <v>0</v>
      </c>
      <c r="Q26" s="186">
        <v>0</v>
      </c>
      <c r="R26" s="187">
        <v>4</v>
      </c>
      <c r="S26" s="187">
        <v>7</v>
      </c>
      <c r="T26" s="93"/>
      <c r="U26" s="104"/>
      <c r="V26" s="104"/>
      <c r="W26" s="104"/>
      <c r="X26" s="104"/>
      <c r="Y26" s="104"/>
      <c r="Z26" s="104"/>
      <c r="AA26" s="104"/>
      <c r="AB26" s="104"/>
    </row>
    <row r="27" spans="2:28" ht="22.2" customHeight="1" thickTop="1" thickBot="1" x14ac:dyDescent="0.35">
      <c r="B27" s="113">
        <v>5</v>
      </c>
      <c r="C27" s="114" t="s">
        <v>27</v>
      </c>
      <c r="D27" s="181">
        <v>28</v>
      </c>
      <c r="E27" s="182">
        <v>87</v>
      </c>
      <c r="F27" s="182">
        <v>0</v>
      </c>
      <c r="G27" s="183">
        <v>0</v>
      </c>
      <c r="H27" s="184">
        <v>115</v>
      </c>
      <c r="I27" s="181">
        <v>271</v>
      </c>
      <c r="J27" s="182">
        <v>998</v>
      </c>
      <c r="K27" s="182">
        <v>60</v>
      </c>
      <c r="L27" s="183">
        <v>1</v>
      </c>
      <c r="M27" s="184">
        <v>1330</v>
      </c>
      <c r="N27" s="181">
        <v>137</v>
      </c>
      <c r="O27" s="182">
        <v>484</v>
      </c>
      <c r="P27" s="182">
        <v>39</v>
      </c>
      <c r="Q27" s="183">
        <v>0</v>
      </c>
      <c r="R27" s="184">
        <v>660</v>
      </c>
      <c r="S27" s="184">
        <v>2105</v>
      </c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2:28" ht="22.2" customHeight="1" thickTop="1" x14ac:dyDescent="0.3">
      <c r="B28" s="105">
        <v>50</v>
      </c>
      <c r="C28" s="106" t="s">
        <v>29</v>
      </c>
      <c r="D28" s="144">
        <v>19</v>
      </c>
      <c r="E28" s="111">
        <v>48</v>
      </c>
      <c r="F28" s="145">
        <v>0</v>
      </c>
      <c r="G28" s="186">
        <v>0</v>
      </c>
      <c r="H28" s="187">
        <v>67</v>
      </c>
      <c r="I28" s="144">
        <v>165</v>
      </c>
      <c r="J28" s="111">
        <v>505</v>
      </c>
      <c r="K28" s="145">
        <v>27</v>
      </c>
      <c r="L28" s="186">
        <v>0</v>
      </c>
      <c r="M28" s="187">
        <v>697</v>
      </c>
      <c r="N28" s="144">
        <v>78</v>
      </c>
      <c r="O28" s="111">
        <v>252</v>
      </c>
      <c r="P28" s="145">
        <v>21</v>
      </c>
      <c r="Q28" s="186">
        <v>0</v>
      </c>
      <c r="R28" s="187">
        <v>351</v>
      </c>
      <c r="S28" s="187">
        <v>1115</v>
      </c>
      <c r="T28" s="93"/>
      <c r="U28" s="104"/>
      <c r="V28" s="104"/>
      <c r="W28" s="104"/>
      <c r="X28" s="104"/>
      <c r="Y28" s="104"/>
      <c r="Z28" s="104"/>
      <c r="AA28" s="104"/>
      <c r="AB28" s="104"/>
    </row>
    <row r="29" spans="2:28" ht="22.2" customHeight="1" x14ac:dyDescent="0.3">
      <c r="B29" s="105">
        <v>51</v>
      </c>
      <c r="C29" s="106" t="s">
        <v>29</v>
      </c>
      <c r="D29" s="144">
        <v>2</v>
      </c>
      <c r="E29" s="111">
        <v>9</v>
      </c>
      <c r="F29" s="145">
        <v>0</v>
      </c>
      <c r="G29" s="186">
        <v>0</v>
      </c>
      <c r="H29" s="187">
        <v>11</v>
      </c>
      <c r="I29" s="144">
        <v>22</v>
      </c>
      <c r="J29" s="111">
        <v>123</v>
      </c>
      <c r="K29" s="145">
        <v>2</v>
      </c>
      <c r="L29" s="186">
        <v>0</v>
      </c>
      <c r="M29" s="187">
        <v>147</v>
      </c>
      <c r="N29" s="144">
        <v>12</v>
      </c>
      <c r="O29" s="111">
        <v>57</v>
      </c>
      <c r="P29" s="145">
        <v>4</v>
      </c>
      <c r="Q29" s="186">
        <v>0</v>
      </c>
      <c r="R29" s="187">
        <v>73</v>
      </c>
      <c r="S29" s="187">
        <v>231</v>
      </c>
      <c r="T29" s="93"/>
      <c r="U29" s="104"/>
      <c r="V29" s="104"/>
      <c r="W29" s="104"/>
      <c r="X29" s="104"/>
      <c r="Y29" s="104"/>
      <c r="Z29" s="104"/>
      <c r="AA29" s="104"/>
      <c r="AB29" s="104"/>
    </row>
    <row r="30" spans="2:28" ht="22.2" customHeight="1" x14ac:dyDescent="0.3">
      <c r="B30" s="105">
        <v>52</v>
      </c>
      <c r="C30" s="106" t="s">
        <v>30</v>
      </c>
      <c r="D30" s="144">
        <v>3</v>
      </c>
      <c r="E30" s="111">
        <v>21</v>
      </c>
      <c r="F30" s="145">
        <v>0</v>
      </c>
      <c r="G30" s="186">
        <v>0</v>
      </c>
      <c r="H30" s="187">
        <v>24</v>
      </c>
      <c r="I30" s="144">
        <v>63</v>
      </c>
      <c r="J30" s="111">
        <v>305</v>
      </c>
      <c r="K30" s="145">
        <v>30</v>
      </c>
      <c r="L30" s="186">
        <v>0</v>
      </c>
      <c r="M30" s="187">
        <v>398</v>
      </c>
      <c r="N30" s="144">
        <v>35</v>
      </c>
      <c r="O30" s="111">
        <v>143</v>
      </c>
      <c r="P30" s="145">
        <v>12</v>
      </c>
      <c r="Q30" s="186">
        <v>0</v>
      </c>
      <c r="R30" s="187">
        <v>190</v>
      </c>
      <c r="S30" s="187">
        <v>612</v>
      </c>
      <c r="T30" s="93"/>
      <c r="U30" s="104"/>
      <c r="V30" s="104"/>
      <c r="W30" s="104"/>
      <c r="X30" s="104"/>
      <c r="Y30" s="104"/>
      <c r="Z30" s="104"/>
      <c r="AA30" s="104"/>
      <c r="AB30" s="104"/>
    </row>
    <row r="31" spans="2:28" ht="28.5" customHeight="1" x14ac:dyDescent="0.3">
      <c r="B31" s="105">
        <v>53</v>
      </c>
      <c r="C31" s="106" t="s">
        <v>90</v>
      </c>
      <c r="D31" s="144">
        <v>0</v>
      </c>
      <c r="E31" s="111">
        <v>1</v>
      </c>
      <c r="F31" s="145">
        <v>0</v>
      </c>
      <c r="G31" s="186">
        <v>0</v>
      </c>
      <c r="H31" s="187">
        <v>1</v>
      </c>
      <c r="I31" s="144">
        <v>2</v>
      </c>
      <c r="J31" s="111">
        <v>7</v>
      </c>
      <c r="K31" s="145">
        <v>0</v>
      </c>
      <c r="L31" s="186">
        <v>1</v>
      </c>
      <c r="M31" s="187">
        <v>10</v>
      </c>
      <c r="N31" s="144">
        <v>1</v>
      </c>
      <c r="O31" s="111">
        <v>4</v>
      </c>
      <c r="P31" s="145">
        <v>1</v>
      </c>
      <c r="Q31" s="186">
        <v>0</v>
      </c>
      <c r="R31" s="187">
        <v>6</v>
      </c>
      <c r="S31" s="187">
        <v>17</v>
      </c>
      <c r="T31" s="93"/>
      <c r="U31" s="104"/>
      <c r="V31" s="104"/>
      <c r="W31" s="104"/>
      <c r="X31" s="104"/>
      <c r="Y31" s="104"/>
      <c r="Z31" s="104"/>
      <c r="AA31" s="104"/>
      <c r="AB31" s="104"/>
    </row>
    <row r="32" spans="2:28" ht="22.2" customHeight="1" x14ac:dyDescent="0.3">
      <c r="B32" s="105">
        <v>54</v>
      </c>
      <c r="C32" s="106" t="s">
        <v>32</v>
      </c>
      <c r="D32" s="144">
        <v>2</v>
      </c>
      <c r="E32" s="111">
        <v>2</v>
      </c>
      <c r="F32" s="145">
        <v>0</v>
      </c>
      <c r="G32" s="186">
        <v>0</v>
      </c>
      <c r="H32" s="187">
        <v>4</v>
      </c>
      <c r="I32" s="144">
        <v>6</v>
      </c>
      <c r="J32" s="111">
        <v>7</v>
      </c>
      <c r="K32" s="145">
        <v>0</v>
      </c>
      <c r="L32" s="186">
        <v>0</v>
      </c>
      <c r="M32" s="187">
        <v>13</v>
      </c>
      <c r="N32" s="144">
        <v>4</v>
      </c>
      <c r="O32" s="111">
        <v>2</v>
      </c>
      <c r="P32" s="145">
        <v>0</v>
      </c>
      <c r="Q32" s="186">
        <v>0</v>
      </c>
      <c r="R32" s="187">
        <v>6</v>
      </c>
      <c r="S32" s="187">
        <v>23</v>
      </c>
      <c r="T32" s="93"/>
      <c r="U32" s="104"/>
      <c r="V32" s="104"/>
      <c r="W32" s="104"/>
      <c r="X32" s="104"/>
      <c r="Y32" s="104"/>
      <c r="Z32" s="104"/>
      <c r="AA32" s="104"/>
      <c r="AB32" s="104"/>
    </row>
    <row r="33" spans="2:28" ht="22.2" customHeight="1" thickBot="1" x14ac:dyDescent="0.35">
      <c r="B33" s="105">
        <v>59</v>
      </c>
      <c r="C33" s="106" t="s">
        <v>33</v>
      </c>
      <c r="D33" s="144">
        <v>2</v>
      </c>
      <c r="E33" s="111">
        <v>6</v>
      </c>
      <c r="F33" s="145">
        <v>0</v>
      </c>
      <c r="G33" s="186">
        <v>0</v>
      </c>
      <c r="H33" s="187">
        <v>8</v>
      </c>
      <c r="I33" s="144">
        <v>13</v>
      </c>
      <c r="J33" s="111">
        <v>51</v>
      </c>
      <c r="K33" s="145">
        <v>1</v>
      </c>
      <c r="L33" s="186">
        <v>0</v>
      </c>
      <c r="M33" s="187">
        <v>65</v>
      </c>
      <c r="N33" s="144">
        <v>7</v>
      </c>
      <c r="O33" s="111">
        <v>26</v>
      </c>
      <c r="P33" s="145">
        <v>1</v>
      </c>
      <c r="Q33" s="186">
        <v>0</v>
      </c>
      <c r="R33" s="187">
        <v>34</v>
      </c>
      <c r="S33" s="187">
        <v>107</v>
      </c>
      <c r="T33" s="93"/>
      <c r="U33" s="104"/>
      <c r="V33" s="104"/>
      <c r="W33" s="104"/>
      <c r="X33" s="104"/>
      <c r="Y33" s="104"/>
      <c r="Z33" s="104"/>
      <c r="AA33" s="104"/>
      <c r="AB33" s="104"/>
    </row>
    <row r="34" spans="2:28" ht="22.2" customHeight="1" thickTop="1" thickBot="1" x14ac:dyDescent="0.35">
      <c r="B34" s="113">
        <v>6</v>
      </c>
      <c r="C34" s="114" t="s">
        <v>34</v>
      </c>
      <c r="D34" s="181">
        <v>14</v>
      </c>
      <c r="E34" s="182">
        <v>29</v>
      </c>
      <c r="F34" s="182">
        <v>0</v>
      </c>
      <c r="G34" s="183">
        <v>0</v>
      </c>
      <c r="H34" s="184">
        <v>43</v>
      </c>
      <c r="I34" s="181">
        <v>117</v>
      </c>
      <c r="J34" s="182">
        <v>152</v>
      </c>
      <c r="K34" s="182">
        <v>1</v>
      </c>
      <c r="L34" s="183">
        <v>0</v>
      </c>
      <c r="M34" s="184">
        <v>270</v>
      </c>
      <c r="N34" s="181">
        <v>45</v>
      </c>
      <c r="O34" s="182">
        <v>48</v>
      </c>
      <c r="P34" s="182">
        <v>0</v>
      </c>
      <c r="Q34" s="183">
        <v>0</v>
      </c>
      <c r="R34" s="184">
        <v>93</v>
      </c>
      <c r="S34" s="184">
        <v>406</v>
      </c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2:28" ht="22.2" customHeight="1" thickTop="1" x14ac:dyDescent="0.3">
      <c r="B35" s="105">
        <v>60</v>
      </c>
      <c r="C35" s="106" t="s">
        <v>76</v>
      </c>
      <c r="D35" s="144">
        <v>1</v>
      </c>
      <c r="E35" s="111">
        <v>12</v>
      </c>
      <c r="F35" s="145">
        <v>0</v>
      </c>
      <c r="G35" s="186">
        <v>0</v>
      </c>
      <c r="H35" s="187">
        <v>13</v>
      </c>
      <c r="I35" s="144">
        <v>29</v>
      </c>
      <c r="J35" s="111">
        <v>29</v>
      </c>
      <c r="K35" s="145">
        <v>0</v>
      </c>
      <c r="L35" s="186">
        <v>0</v>
      </c>
      <c r="M35" s="187">
        <v>58</v>
      </c>
      <c r="N35" s="144">
        <v>15</v>
      </c>
      <c r="O35" s="111">
        <v>9</v>
      </c>
      <c r="P35" s="145">
        <v>0</v>
      </c>
      <c r="Q35" s="186">
        <v>0</v>
      </c>
      <c r="R35" s="187">
        <v>24</v>
      </c>
      <c r="S35" s="187">
        <v>95</v>
      </c>
      <c r="T35" s="93"/>
      <c r="U35" s="104"/>
      <c r="V35" s="104"/>
      <c r="W35" s="104"/>
      <c r="X35" s="104"/>
      <c r="Y35" s="104"/>
      <c r="Z35" s="104"/>
      <c r="AA35" s="104"/>
      <c r="AB35" s="104"/>
    </row>
    <row r="36" spans="2:28" ht="22.2" customHeight="1" x14ac:dyDescent="0.3">
      <c r="B36" s="105">
        <v>61</v>
      </c>
      <c r="C36" s="106" t="s">
        <v>36</v>
      </c>
      <c r="D36" s="144">
        <v>8</v>
      </c>
      <c r="E36" s="111">
        <v>13</v>
      </c>
      <c r="F36" s="145">
        <v>0</v>
      </c>
      <c r="G36" s="186">
        <v>0</v>
      </c>
      <c r="H36" s="187">
        <v>21</v>
      </c>
      <c r="I36" s="144">
        <v>58</v>
      </c>
      <c r="J36" s="111">
        <v>81</v>
      </c>
      <c r="K36" s="145">
        <v>1</v>
      </c>
      <c r="L36" s="186">
        <v>0</v>
      </c>
      <c r="M36" s="187">
        <v>140</v>
      </c>
      <c r="N36" s="144">
        <v>19</v>
      </c>
      <c r="O36" s="111">
        <v>25</v>
      </c>
      <c r="P36" s="145">
        <v>0</v>
      </c>
      <c r="Q36" s="186">
        <v>0</v>
      </c>
      <c r="R36" s="187">
        <v>44</v>
      </c>
      <c r="S36" s="187">
        <v>205</v>
      </c>
      <c r="T36" s="93"/>
      <c r="U36" s="104"/>
      <c r="V36" s="104"/>
      <c r="W36" s="104"/>
      <c r="X36" s="104"/>
      <c r="Y36" s="104"/>
      <c r="Z36" s="104"/>
      <c r="AA36" s="104"/>
      <c r="AB36" s="104"/>
    </row>
    <row r="37" spans="2:28" ht="22.2" customHeight="1" x14ac:dyDescent="0.3">
      <c r="B37" s="105">
        <v>62</v>
      </c>
      <c r="C37" s="106" t="s">
        <v>37</v>
      </c>
      <c r="D37" s="144">
        <v>4</v>
      </c>
      <c r="E37" s="111">
        <v>1</v>
      </c>
      <c r="F37" s="145">
        <v>0</v>
      </c>
      <c r="G37" s="186">
        <v>0</v>
      </c>
      <c r="H37" s="187">
        <v>5</v>
      </c>
      <c r="I37" s="144">
        <v>19</v>
      </c>
      <c r="J37" s="111">
        <v>29</v>
      </c>
      <c r="K37" s="145">
        <v>0</v>
      </c>
      <c r="L37" s="186">
        <v>0</v>
      </c>
      <c r="M37" s="187">
        <v>48</v>
      </c>
      <c r="N37" s="144">
        <v>7</v>
      </c>
      <c r="O37" s="111">
        <v>9</v>
      </c>
      <c r="P37" s="145">
        <v>0</v>
      </c>
      <c r="Q37" s="186">
        <v>0</v>
      </c>
      <c r="R37" s="187">
        <v>16</v>
      </c>
      <c r="S37" s="187">
        <v>69</v>
      </c>
      <c r="T37" s="93"/>
      <c r="U37" s="104"/>
      <c r="V37" s="104"/>
      <c r="W37" s="104"/>
      <c r="X37" s="104"/>
      <c r="Y37" s="104"/>
      <c r="Z37" s="104"/>
      <c r="AA37" s="104"/>
      <c r="AB37" s="104"/>
    </row>
    <row r="38" spans="2:28" ht="22.2" customHeight="1" x14ac:dyDescent="0.3">
      <c r="B38" s="105">
        <v>63</v>
      </c>
      <c r="C38" s="106" t="s">
        <v>38</v>
      </c>
      <c r="D38" s="144">
        <v>0</v>
      </c>
      <c r="E38" s="111">
        <v>0</v>
      </c>
      <c r="F38" s="145">
        <v>0</v>
      </c>
      <c r="G38" s="186">
        <v>0</v>
      </c>
      <c r="H38" s="187">
        <v>0</v>
      </c>
      <c r="I38" s="144">
        <v>1</v>
      </c>
      <c r="J38" s="111">
        <v>1</v>
      </c>
      <c r="K38" s="145">
        <v>0</v>
      </c>
      <c r="L38" s="186">
        <v>0</v>
      </c>
      <c r="M38" s="187">
        <v>2</v>
      </c>
      <c r="N38" s="144">
        <v>0</v>
      </c>
      <c r="O38" s="111">
        <v>0</v>
      </c>
      <c r="P38" s="145">
        <v>0</v>
      </c>
      <c r="Q38" s="186">
        <v>0</v>
      </c>
      <c r="R38" s="187">
        <v>0</v>
      </c>
      <c r="S38" s="187">
        <v>2</v>
      </c>
      <c r="T38" s="93"/>
      <c r="U38" s="104"/>
      <c r="V38" s="104"/>
      <c r="W38" s="104"/>
      <c r="X38" s="104"/>
      <c r="Y38" s="104"/>
      <c r="Z38" s="104"/>
      <c r="AA38" s="104"/>
      <c r="AB38" s="104"/>
    </row>
    <row r="39" spans="2:28" ht="22.2" customHeight="1" thickBot="1" x14ac:dyDescent="0.35">
      <c r="B39" s="105">
        <v>69</v>
      </c>
      <c r="C39" s="106" t="s">
        <v>39</v>
      </c>
      <c r="D39" s="144">
        <v>1</v>
      </c>
      <c r="E39" s="111">
        <v>3</v>
      </c>
      <c r="F39" s="145">
        <v>0</v>
      </c>
      <c r="G39" s="186">
        <v>0</v>
      </c>
      <c r="H39" s="187">
        <v>4</v>
      </c>
      <c r="I39" s="144">
        <v>10</v>
      </c>
      <c r="J39" s="111">
        <v>12</v>
      </c>
      <c r="K39" s="145">
        <v>0</v>
      </c>
      <c r="L39" s="186">
        <v>0</v>
      </c>
      <c r="M39" s="187">
        <v>22</v>
      </c>
      <c r="N39" s="144">
        <v>4</v>
      </c>
      <c r="O39" s="111">
        <v>5</v>
      </c>
      <c r="P39" s="145">
        <v>0</v>
      </c>
      <c r="Q39" s="186">
        <v>0</v>
      </c>
      <c r="R39" s="187">
        <v>9</v>
      </c>
      <c r="S39" s="187">
        <v>35</v>
      </c>
      <c r="T39" s="93"/>
      <c r="U39" s="104"/>
      <c r="V39" s="104"/>
      <c r="W39" s="104"/>
      <c r="X39" s="104"/>
      <c r="Y39" s="104"/>
      <c r="Z39" s="104"/>
      <c r="AA39" s="104"/>
      <c r="AB39" s="104"/>
    </row>
    <row r="40" spans="2:28" ht="22.2" customHeight="1" thickTop="1" thickBot="1" x14ac:dyDescent="0.35">
      <c r="B40" s="113">
        <v>7</v>
      </c>
      <c r="C40" s="114" t="s">
        <v>40</v>
      </c>
      <c r="D40" s="181">
        <v>23</v>
      </c>
      <c r="E40" s="182">
        <v>6</v>
      </c>
      <c r="F40" s="182">
        <v>0</v>
      </c>
      <c r="G40" s="183">
        <v>0</v>
      </c>
      <c r="H40" s="184">
        <v>29</v>
      </c>
      <c r="I40" s="181">
        <v>149</v>
      </c>
      <c r="J40" s="182">
        <v>86</v>
      </c>
      <c r="K40" s="182">
        <v>2</v>
      </c>
      <c r="L40" s="183">
        <v>0</v>
      </c>
      <c r="M40" s="184">
        <v>237</v>
      </c>
      <c r="N40" s="181">
        <v>46</v>
      </c>
      <c r="O40" s="182">
        <v>33</v>
      </c>
      <c r="P40" s="182">
        <v>0</v>
      </c>
      <c r="Q40" s="183">
        <v>0</v>
      </c>
      <c r="R40" s="184">
        <v>79</v>
      </c>
      <c r="S40" s="184">
        <v>345</v>
      </c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2:28" ht="22.2" customHeight="1" thickTop="1" x14ac:dyDescent="0.3">
      <c r="B41" s="105">
        <v>70</v>
      </c>
      <c r="C41" s="106" t="s">
        <v>77</v>
      </c>
      <c r="D41" s="144">
        <v>6</v>
      </c>
      <c r="E41" s="111">
        <v>0</v>
      </c>
      <c r="F41" s="145">
        <v>0</v>
      </c>
      <c r="G41" s="186">
        <v>0</v>
      </c>
      <c r="H41" s="187">
        <v>6</v>
      </c>
      <c r="I41" s="144">
        <v>23</v>
      </c>
      <c r="J41" s="111">
        <v>21</v>
      </c>
      <c r="K41" s="145">
        <v>1</v>
      </c>
      <c r="L41" s="186">
        <v>0</v>
      </c>
      <c r="M41" s="187">
        <v>45</v>
      </c>
      <c r="N41" s="144">
        <v>16</v>
      </c>
      <c r="O41" s="111">
        <v>9</v>
      </c>
      <c r="P41" s="145">
        <v>0</v>
      </c>
      <c r="Q41" s="186">
        <v>0</v>
      </c>
      <c r="R41" s="187">
        <v>25</v>
      </c>
      <c r="S41" s="187">
        <v>76</v>
      </c>
      <c r="T41" s="93"/>
      <c r="U41" s="104"/>
      <c r="V41" s="104"/>
      <c r="W41" s="104"/>
      <c r="X41" s="104"/>
      <c r="Y41" s="104"/>
      <c r="Z41" s="104"/>
      <c r="AA41" s="104"/>
      <c r="AB41" s="104"/>
    </row>
    <row r="42" spans="2:28" ht="22.2" customHeight="1" x14ac:dyDescent="0.3">
      <c r="B42" s="105">
        <v>71</v>
      </c>
      <c r="C42" s="106" t="s">
        <v>42</v>
      </c>
      <c r="D42" s="144">
        <v>4</v>
      </c>
      <c r="E42" s="111">
        <v>3</v>
      </c>
      <c r="F42" s="145">
        <v>0</v>
      </c>
      <c r="G42" s="186">
        <v>0</v>
      </c>
      <c r="H42" s="187">
        <v>7</v>
      </c>
      <c r="I42" s="144">
        <v>35</v>
      </c>
      <c r="J42" s="111">
        <v>36</v>
      </c>
      <c r="K42" s="145">
        <v>1</v>
      </c>
      <c r="L42" s="186">
        <v>0</v>
      </c>
      <c r="M42" s="187">
        <v>72</v>
      </c>
      <c r="N42" s="144">
        <v>9</v>
      </c>
      <c r="O42" s="111">
        <v>13</v>
      </c>
      <c r="P42" s="145">
        <v>0</v>
      </c>
      <c r="Q42" s="186">
        <v>0</v>
      </c>
      <c r="R42" s="187">
        <v>22</v>
      </c>
      <c r="S42" s="187">
        <v>101</v>
      </c>
      <c r="T42" s="93"/>
      <c r="U42" s="104"/>
      <c r="V42" s="104"/>
      <c r="W42" s="104"/>
      <c r="X42" s="104"/>
      <c r="Y42" s="104"/>
      <c r="Z42" s="104"/>
      <c r="AA42" s="104"/>
      <c r="AB42" s="104"/>
    </row>
    <row r="43" spans="2:28" ht="22.2" customHeight="1" x14ac:dyDescent="0.3">
      <c r="B43" s="105">
        <v>72</v>
      </c>
      <c r="C43" s="106" t="s">
        <v>43</v>
      </c>
      <c r="D43" s="144">
        <v>3</v>
      </c>
      <c r="E43" s="111">
        <v>1</v>
      </c>
      <c r="F43" s="145">
        <v>0</v>
      </c>
      <c r="G43" s="186">
        <v>0</v>
      </c>
      <c r="H43" s="187">
        <v>4</v>
      </c>
      <c r="I43" s="144">
        <v>41</v>
      </c>
      <c r="J43" s="111">
        <v>14</v>
      </c>
      <c r="K43" s="145">
        <v>0</v>
      </c>
      <c r="L43" s="186">
        <v>0</v>
      </c>
      <c r="M43" s="187">
        <v>55</v>
      </c>
      <c r="N43" s="144">
        <v>13</v>
      </c>
      <c r="O43" s="111">
        <v>8</v>
      </c>
      <c r="P43" s="145">
        <v>0</v>
      </c>
      <c r="Q43" s="186">
        <v>0</v>
      </c>
      <c r="R43" s="187">
        <v>21</v>
      </c>
      <c r="S43" s="187">
        <v>80</v>
      </c>
      <c r="T43" s="93"/>
      <c r="U43" s="104"/>
      <c r="V43" s="104"/>
      <c r="W43" s="104"/>
      <c r="X43" s="104"/>
      <c r="Y43" s="104"/>
      <c r="Z43" s="104"/>
      <c r="AA43" s="104"/>
      <c r="AB43" s="104"/>
    </row>
    <row r="44" spans="2:28" ht="22.2" customHeight="1" thickBot="1" x14ac:dyDescent="0.35">
      <c r="B44" s="105">
        <v>79</v>
      </c>
      <c r="C44" s="106" t="s">
        <v>44</v>
      </c>
      <c r="D44" s="144">
        <v>10</v>
      </c>
      <c r="E44" s="111">
        <v>2</v>
      </c>
      <c r="F44" s="145">
        <v>0</v>
      </c>
      <c r="G44" s="186">
        <v>0</v>
      </c>
      <c r="H44" s="187">
        <v>12</v>
      </c>
      <c r="I44" s="144">
        <v>50</v>
      </c>
      <c r="J44" s="111">
        <v>15</v>
      </c>
      <c r="K44" s="145">
        <v>0</v>
      </c>
      <c r="L44" s="186">
        <v>0</v>
      </c>
      <c r="M44" s="187">
        <v>65</v>
      </c>
      <c r="N44" s="144">
        <v>8</v>
      </c>
      <c r="O44" s="111">
        <v>3</v>
      </c>
      <c r="P44" s="145">
        <v>0</v>
      </c>
      <c r="Q44" s="186">
        <v>0</v>
      </c>
      <c r="R44" s="187">
        <v>11</v>
      </c>
      <c r="S44" s="187">
        <v>88</v>
      </c>
      <c r="T44" s="93"/>
      <c r="U44" s="104"/>
      <c r="V44" s="104"/>
      <c r="W44" s="104"/>
      <c r="X44" s="104"/>
      <c r="Y44" s="104"/>
      <c r="Z44" s="104"/>
      <c r="AA44" s="104"/>
      <c r="AB44" s="104"/>
    </row>
    <row r="45" spans="2:28" ht="22.2" customHeight="1" thickTop="1" thickBot="1" x14ac:dyDescent="0.35">
      <c r="B45" s="113">
        <v>8</v>
      </c>
      <c r="C45" s="114" t="s">
        <v>45</v>
      </c>
      <c r="D45" s="181">
        <v>1</v>
      </c>
      <c r="E45" s="182">
        <v>0</v>
      </c>
      <c r="F45" s="182">
        <v>0</v>
      </c>
      <c r="G45" s="183">
        <v>0</v>
      </c>
      <c r="H45" s="184">
        <v>1</v>
      </c>
      <c r="I45" s="181">
        <v>2</v>
      </c>
      <c r="J45" s="182">
        <v>3</v>
      </c>
      <c r="K45" s="182">
        <v>0</v>
      </c>
      <c r="L45" s="183">
        <v>0</v>
      </c>
      <c r="M45" s="184">
        <v>5</v>
      </c>
      <c r="N45" s="181">
        <v>1</v>
      </c>
      <c r="O45" s="182">
        <v>3</v>
      </c>
      <c r="P45" s="182">
        <v>0</v>
      </c>
      <c r="Q45" s="183">
        <v>0</v>
      </c>
      <c r="R45" s="184">
        <v>4</v>
      </c>
      <c r="S45" s="184">
        <v>10</v>
      </c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2:28" ht="22.2" customHeight="1" thickTop="1" x14ac:dyDescent="0.3">
      <c r="B46" s="105">
        <v>80</v>
      </c>
      <c r="C46" s="106" t="s">
        <v>78</v>
      </c>
      <c r="D46" s="144">
        <v>0</v>
      </c>
      <c r="E46" s="111">
        <v>0</v>
      </c>
      <c r="F46" s="145">
        <v>0</v>
      </c>
      <c r="G46" s="186">
        <v>0</v>
      </c>
      <c r="H46" s="187">
        <v>0</v>
      </c>
      <c r="I46" s="144">
        <v>0</v>
      </c>
      <c r="J46" s="111">
        <v>0</v>
      </c>
      <c r="K46" s="145">
        <v>0</v>
      </c>
      <c r="L46" s="186">
        <v>0</v>
      </c>
      <c r="M46" s="187">
        <v>0</v>
      </c>
      <c r="N46" s="144">
        <v>0</v>
      </c>
      <c r="O46" s="111">
        <v>0</v>
      </c>
      <c r="P46" s="145">
        <v>0</v>
      </c>
      <c r="Q46" s="186">
        <v>0</v>
      </c>
      <c r="R46" s="187">
        <v>0</v>
      </c>
      <c r="S46" s="187">
        <v>0</v>
      </c>
      <c r="T46" s="93"/>
      <c r="U46" s="104"/>
      <c r="V46" s="104"/>
      <c r="W46" s="104"/>
      <c r="X46" s="104"/>
      <c r="Y46" s="104"/>
      <c r="Z46" s="104"/>
      <c r="AA46" s="104"/>
      <c r="AB46" s="104"/>
    </row>
    <row r="47" spans="2:28" ht="22.2" customHeight="1" x14ac:dyDescent="0.3">
      <c r="B47" s="105">
        <v>81</v>
      </c>
      <c r="C47" s="106" t="s">
        <v>47</v>
      </c>
      <c r="D47" s="144">
        <v>1</v>
      </c>
      <c r="E47" s="111">
        <v>0</v>
      </c>
      <c r="F47" s="145">
        <v>0</v>
      </c>
      <c r="G47" s="186">
        <v>0</v>
      </c>
      <c r="H47" s="187">
        <v>1</v>
      </c>
      <c r="I47" s="144">
        <v>2</v>
      </c>
      <c r="J47" s="111">
        <v>1</v>
      </c>
      <c r="K47" s="145">
        <v>0</v>
      </c>
      <c r="L47" s="186">
        <v>0</v>
      </c>
      <c r="M47" s="187">
        <v>3</v>
      </c>
      <c r="N47" s="144">
        <v>1</v>
      </c>
      <c r="O47" s="111">
        <v>3</v>
      </c>
      <c r="P47" s="145">
        <v>0</v>
      </c>
      <c r="Q47" s="186">
        <v>0</v>
      </c>
      <c r="R47" s="187">
        <v>4</v>
      </c>
      <c r="S47" s="187">
        <v>8</v>
      </c>
      <c r="T47" s="93"/>
      <c r="U47" s="104"/>
      <c r="V47" s="104"/>
      <c r="W47" s="104"/>
      <c r="X47" s="104"/>
      <c r="Y47" s="104"/>
      <c r="Z47" s="104"/>
      <c r="AA47" s="104"/>
      <c r="AB47" s="104"/>
    </row>
    <row r="48" spans="2:28" ht="22.2" customHeight="1" x14ac:dyDescent="0.3">
      <c r="B48" s="105">
        <v>82</v>
      </c>
      <c r="C48" s="106" t="s">
        <v>48</v>
      </c>
      <c r="D48" s="144">
        <v>0</v>
      </c>
      <c r="E48" s="111">
        <v>0</v>
      </c>
      <c r="F48" s="145">
        <v>0</v>
      </c>
      <c r="G48" s="186">
        <v>0</v>
      </c>
      <c r="H48" s="187">
        <v>0</v>
      </c>
      <c r="I48" s="144">
        <v>0</v>
      </c>
      <c r="J48" s="111">
        <v>0</v>
      </c>
      <c r="K48" s="145">
        <v>0</v>
      </c>
      <c r="L48" s="186">
        <v>0</v>
      </c>
      <c r="M48" s="187">
        <v>0</v>
      </c>
      <c r="N48" s="144">
        <v>0</v>
      </c>
      <c r="O48" s="111">
        <v>0</v>
      </c>
      <c r="P48" s="145">
        <v>0</v>
      </c>
      <c r="Q48" s="186">
        <v>0</v>
      </c>
      <c r="R48" s="187">
        <v>0</v>
      </c>
      <c r="S48" s="187">
        <v>0</v>
      </c>
      <c r="T48" s="93"/>
      <c r="U48" s="104"/>
      <c r="V48" s="104"/>
      <c r="W48" s="104"/>
      <c r="X48" s="104"/>
      <c r="Y48" s="104"/>
      <c r="Z48" s="104"/>
      <c r="AA48" s="104"/>
      <c r="AB48" s="104"/>
    </row>
    <row r="49" spans="2:28" ht="22.2" customHeight="1" thickBot="1" x14ac:dyDescent="0.35">
      <c r="B49" s="105">
        <v>89</v>
      </c>
      <c r="C49" s="106" t="s">
        <v>49</v>
      </c>
      <c r="D49" s="144">
        <v>0</v>
      </c>
      <c r="E49" s="111">
        <v>0</v>
      </c>
      <c r="F49" s="145">
        <v>0</v>
      </c>
      <c r="G49" s="186">
        <v>0</v>
      </c>
      <c r="H49" s="187">
        <v>0</v>
      </c>
      <c r="I49" s="144">
        <v>0</v>
      </c>
      <c r="J49" s="111">
        <v>2</v>
      </c>
      <c r="K49" s="145">
        <v>0</v>
      </c>
      <c r="L49" s="186">
        <v>0</v>
      </c>
      <c r="M49" s="187">
        <v>2</v>
      </c>
      <c r="N49" s="144">
        <v>0</v>
      </c>
      <c r="O49" s="111">
        <v>0</v>
      </c>
      <c r="P49" s="145">
        <v>0</v>
      </c>
      <c r="Q49" s="186">
        <v>0</v>
      </c>
      <c r="R49" s="187">
        <v>0</v>
      </c>
      <c r="S49" s="187">
        <v>2</v>
      </c>
      <c r="T49" s="93"/>
      <c r="U49" s="104"/>
      <c r="V49" s="104"/>
      <c r="W49" s="104"/>
      <c r="X49" s="104"/>
      <c r="Y49" s="104"/>
      <c r="Z49" s="104"/>
      <c r="AA49" s="104"/>
      <c r="AB49" s="104"/>
    </row>
    <row r="50" spans="2:28" ht="22.2" customHeight="1" thickTop="1" thickBot="1" x14ac:dyDescent="0.35">
      <c r="B50" s="113">
        <v>9</v>
      </c>
      <c r="C50" s="114" t="s">
        <v>50</v>
      </c>
      <c r="D50" s="181">
        <v>1</v>
      </c>
      <c r="E50" s="182">
        <v>4</v>
      </c>
      <c r="F50" s="182">
        <v>0</v>
      </c>
      <c r="G50" s="183">
        <v>0</v>
      </c>
      <c r="H50" s="184">
        <v>5</v>
      </c>
      <c r="I50" s="181">
        <v>80</v>
      </c>
      <c r="J50" s="182">
        <v>48</v>
      </c>
      <c r="K50" s="182">
        <v>3</v>
      </c>
      <c r="L50" s="183">
        <v>0</v>
      </c>
      <c r="M50" s="184">
        <v>131</v>
      </c>
      <c r="N50" s="181">
        <v>24</v>
      </c>
      <c r="O50" s="182">
        <v>11</v>
      </c>
      <c r="P50" s="182">
        <v>2</v>
      </c>
      <c r="Q50" s="183">
        <v>0</v>
      </c>
      <c r="R50" s="184">
        <v>37</v>
      </c>
      <c r="S50" s="184">
        <v>173</v>
      </c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2:28" ht="22.2" customHeight="1" thickTop="1" x14ac:dyDescent="0.3">
      <c r="B51" s="105">
        <v>90</v>
      </c>
      <c r="C51" s="106" t="s">
        <v>51</v>
      </c>
      <c r="D51" s="144">
        <v>1</v>
      </c>
      <c r="E51" s="111">
        <v>0</v>
      </c>
      <c r="F51" s="145">
        <v>0</v>
      </c>
      <c r="G51" s="186">
        <v>0</v>
      </c>
      <c r="H51" s="187">
        <v>1</v>
      </c>
      <c r="I51" s="144">
        <v>34</v>
      </c>
      <c r="J51" s="111">
        <v>25</v>
      </c>
      <c r="K51" s="145">
        <v>1</v>
      </c>
      <c r="L51" s="186">
        <v>0</v>
      </c>
      <c r="M51" s="187">
        <v>60</v>
      </c>
      <c r="N51" s="144">
        <v>11</v>
      </c>
      <c r="O51" s="111">
        <v>7</v>
      </c>
      <c r="P51" s="145">
        <v>0</v>
      </c>
      <c r="Q51" s="186">
        <v>0</v>
      </c>
      <c r="R51" s="187">
        <v>18</v>
      </c>
      <c r="S51" s="187">
        <v>79</v>
      </c>
      <c r="T51" s="93"/>
      <c r="U51" s="104"/>
      <c r="V51" s="104"/>
      <c r="W51" s="104"/>
      <c r="X51" s="104"/>
      <c r="Y51" s="104"/>
      <c r="Z51" s="104"/>
      <c r="AA51" s="104"/>
      <c r="AB51" s="104"/>
    </row>
    <row r="52" spans="2:28" ht="22.2" customHeight="1" x14ac:dyDescent="0.3">
      <c r="B52" s="105">
        <v>91</v>
      </c>
      <c r="C52" s="106" t="s">
        <v>52</v>
      </c>
      <c r="D52" s="144">
        <v>0</v>
      </c>
      <c r="E52" s="111">
        <v>0</v>
      </c>
      <c r="F52" s="145">
        <v>0</v>
      </c>
      <c r="G52" s="186">
        <v>0</v>
      </c>
      <c r="H52" s="187">
        <v>0</v>
      </c>
      <c r="I52" s="144">
        <v>16</v>
      </c>
      <c r="J52" s="111">
        <v>6</v>
      </c>
      <c r="K52" s="145">
        <v>1</v>
      </c>
      <c r="L52" s="186">
        <v>0</v>
      </c>
      <c r="M52" s="187">
        <v>23</v>
      </c>
      <c r="N52" s="144">
        <v>5</v>
      </c>
      <c r="O52" s="111">
        <v>1</v>
      </c>
      <c r="P52" s="145">
        <v>1</v>
      </c>
      <c r="Q52" s="186">
        <v>0</v>
      </c>
      <c r="R52" s="187">
        <v>7</v>
      </c>
      <c r="S52" s="187">
        <v>30</v>
      </c>
      <c r="T52" s="93"/>
      <c r="U52" s="104"/>
      <c r="V52" s="104"/>
      <c r="W52" s="104"/>
      <c r="X52" s="104"/>
      <c r="Y52" s="104"/>
      <c r="Z52" s="104"/>
      <c r="AA52" s="104"/>
      <c r="AB52" s="104"/>
    </row>
    <row r="53" spans="2:28" ht="22.2" customHeight="1" x14ac:dyDescent="0.3">
      <c r="B53" s="105">
        <v>92</v>
      </c>
      <c r="C53" s="106" t="s">
        <v>53</v>
      </c>
      <c r="D53" s="144">
        <v>0</v>
      </c>
      <c r="E53" s="111">
        <v>1</v>
      </c>
      <c r="F53" s="145">
        <v>0</v>
      </c>
      <c r="G53" s="186">
        <v>0</v>
      </c>
      <c r="H53" s="187">
        <v>1</v>
      </c>
      <c r="I53" s="144">
        <v>8</v>
      </c>
      <c r="J53" s="111">
        <v>5</v>
      </c>
      <c r="K53" s="145">
        <v>0</v>
      </c>
      <c r="L53" s="186">
        <v>0</v>
      </c>
      <c r="M53" s="187">
        <v>13</v>
      </c>
      <c r="N53" s="144">
        <v>1</v>
      </c>
      <c r="O53" s="111">
        <v>0</v>
      </c>
      <c r="P53" s="145">
        <v>0</v>
      </c>
      <c r="Q53" s="186">
        <v>0</v>
      </c>
      <c r="R53" s="187">
        <v>1</v>
      </c>
      <c r="S53" s="187">
        <v>15</v>
      </c>
      <c r="T53" s="93"/>
      <c r="U53" s="104"/>
      <c r="V53" s="104"/>
      <c r="W53" s="104"/>
      <c r="X53" s="104"/>
      <c r="Y53" s="104"/>
      <c r="Z53" s="104"/>
      <c r="AA53" s="104"/>
      <c r="AB53" s="104"/>
    </row>
    <row r="54" spans="2:28" ht="22.2" customHeight="1" thickBot="1" x14ac:dyDescent="0.35">
      <c r="B54" s="105">
        <v>99</v>
      </c>
      <c r="C54" s="106" t="s">
        <v>54</v>
      </c>
      <c r="D54" s="144">
        <v>0</v>
      </c>
      <c r="E54" s="111">
        <v>3</v>
      </c>
      <c r="F54" s="145">
        <v>0</v>
      </c>
      <c r="G54" s="186">
        <v>0</v>
      </c>
      <c r="H54" s="187">
        <v>3</v>
      </c>
      <c r="I54" s="144">
        <v>22</v>
      </c>
      <c r="J54" s="111">
        <v>12</v>
      </c>
      <c r="K54" s="145">
        <v>1</v>
      </c>
      <c r="L54" s="186">
        <v>0</v>
      </c>
      <c r="M54" s="187">
        <v>35</v>
      </c>
      <c r="N54" s="144">
        <v>7</v>
      </c>
      <c r="O54" s="111">
        <v>3</v>
      </c>
      <c r="P54" s="145">
        <v>1</v>
      </c>
      <c r="Q54" s="186">
        <v>0</v>
      </c>
      <c r="R54" s="187">
        <v>11</v>
      </c>
      <c r="S54" s="187">
        <v>49</v>
      </c>
      <c r="T54" s="93"/>
      <c r="U54" s="104"/>
      <c r="V54" s="104"/>
      <c r="W54" s="104"/>
      <c r="X54" s="104"/>
      <c r="Y54" s="104"/>
      <c r="Z54" s="104"/>
      <c r="AA54" s="104"/>
      <c r="AB54" s="104"/>
    </row>
    <row r="55" spans="2:28" ht="22.2" customHeight="1" thickTop="1" thickBot="1" x14ac:dyDescent="0.35">
      <c r="B55" s="113">
        <v>10</v>
      </c>
      <c r="C55" s="114" t="s">
        <v>55</v>
      </c>
      <c r="D55" s="181">
        <v>3</v>
      </c>
      <c r="E55" s="182">
        <v>3</v>
      </c>
      <c r="F55" s="182">
        <v>0</v>
      </c>
      <c r="G55" s="183">
        <v>0</v>
      </c>
      <c r="H55" s="184">
        <v>6</v>
      </c>
      <c r="I55" s="181">
        <v>10</v>
      </c>
      <c r="J55" s="182">
        <v>15</v>
      </c>
      <c r="K55" s="182">
        <v>0</v>
      </c>
      <c r="L55" s="183">
        <v>0</v>
      </c>
      <c r="M55" s="184">
        <v>25</v>
      </c>
      <c r="N55" s="181">
        <v>2</v>
      </c>
      <c r="O55" s="182">
        <v>8</v>
      </c>
      <c r="P55" s="182">
        <v>0</v>
      </c>
      <c r="Q55" s="183">
        <v>1</v>
      </c>
      <c r="R55" s="184">
        <v>11</v>
      </c>
      <c r="S55" s="184">
        <v>42</v>
      </c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2:28" ht="22.2" customHeight="1" thickTop="1" x14ac:dyDescent="0.3">
      <c r="B56" s="105">
        <v>100</v>
      </c>
      <c r="C56" s="106" t="s">
        <v>56</v>
      </c>
      <c r="D56" s="144">
        <v>1</v>
      </c>
      <c r="E56" s="111">
        <v>3</v>
      </c>
      <c r="F56" s="145">
        <v>0</v>
      </c>
      <c r="G56" s="186">
        <v>0</v>
      </c>
      <c r="H56" s="187">
        <v>4</v>
      </c>
      <c r="I56" s="144">
        <v>4</v>
      </c>
      <c r="J56" s="111">
        <v>6</v>
      </c>
      <c r="K56" s="145">
        <v>0</v>
      </c>
      <c r="L56" s="186">
        <v>0</v>
      </c>
      <c r="M56" s="187">
        <v>10</v>
      </c>
      <c r="N56" s="144">
        <v>1</v>
      </c>
      <c r="O56" s="111">
        <v>3</v>
      </c>
      <c r="P56" s="145">
        <v>0</v>
      </c>
      <c r="Q56" s="186">
        <v>1</v>
      </c>
      <c r="R56" s="187">
        <v>5</v>
      </c>
      <c r="S56" s="187">
        <v>19</v>
      </c>
      <c r="T56" s="93"/>
      <c r="U56" s="104"/>
      <c r="V56" s="104"/>
      <c r="W56" s="104"/>
      <c r="X56" s="104"/>
      <c r="Y56" s="104"/>
      <c r="Z56" s="104"/>
      <c r="AA56" s="104"/>
      <c r="AB56" s="104"/>
    </row>
    <row r="57" spans="2:28" ht="22.2" customHeight="1" x14ac:dyDescent="0.3">
      <c r="B57" s="105">
        <v>101</v>
      </c>
      <c r="C57" s="106" t="s">
        <v>57</v>
      </c>
      <c r="D57" s="144">
        <v>2</v>
      </c>
      <c r="E57" s="111">
        <v>0</v>
      </c>
      <c r="F57" s="145">
        <v>0</v>
      </c>
      <c r="G57" s="186">
        <v>0</v>
      </c>
      <c r="H57" s="187">
        <v>2</v>
      </c>
      <c r="I57" s="144">
        <v>4</v>
      </c>
      <c r="J57" s="111">
        <v>7</v>
      </c>
      <c r="K57" s="145">
        <v>0</v>
      </c>
      <c r="L57" s="186">
        <v>0</v>
      </c>
      <c r="M57" s="187">
        <v>11</v>
      </c>
      <c r="N57" s="144">
        <v>1</v>
      </c>
      <c r="O57" s="111">
        <v>3</v>
      </c>
      <c r="P57" s="145">
        <v>0</v>
      </c>
      <c r="Q57" s="186">
        <v>0</v>
      </c>
      <c r="R57" s="187">
        <v>4</v>
      </c>
      <c r="S57" s="187">
        <v>17</v>
      </c>
      <c r="T57" s="93"/>
      <c r="U57" s="104"/>
      <c r="V57" s="104"/>
      <c r="W57" s="104"/>
      <c r="X57" s="104"/>
      <c r="Y57" s="104"/>
      <c r="Z57" s="104"/>
      <c r="AA57" s="104"/>
      <c r="AB57" s="104"/>
    </row>
    <row r="58" spans="2:28" ht="22.2" customHeight="1" x14ac:dyDescent="0.3">
      <c r="B58" s="105">
        <v>102</v>
      </c>
      <c r="C58" s="106" t="s">
        <v>58</v>
      </c>
      <c r="D58" s="144">
        <v>0</v>
      </c>
      <c r="E58" s="111">
        <v>0</v>
      </c>
      <c r="F58" s="145">
        <v>0</v>
      </c>
      <c r="G58" s="186">
        <v>0</v>
      </c>
      <c r="H58" s="187">
        <v>0</v>
      </c>
      <c r="I58" s="144">
        <v>0</v>
      </c>
      <c r="J58" s="111">
        <v>0</v>
      </c>
      <c r="K58" s="145">
        <v>0</v>
      </c>
      <c r="L58" s="186">
        <v>0</v>
      </c>
      <c r="M58" s="187">
        <v>0</v>
      </c>
      <c r="N58" s="144">
        <v>0</v>
      </c>
      <c r="O58" s="111">
        <v>0</v>
      </c>
      <c r="P58" s="145">
        <v>0</v>
      </c>
      <c r="Q58" s="186">
        <v>0</v>
      </c>
      <c r="R58" s="187">
        <v>0</v>
      </c>
      <c r="S58" s="187">
        <v>0</v>
      </c>
      <c r="T58" s="93"/>
      <c r="U58" s="104"/>
      <c r="V58" s="104"/>
      <c r="W58" s="104"/>
      <c r="X58" s="104"/>
      <c r="Y58" s="104"/>
      <c r="Z58" s="104"/>
      <c r="AA58" s="104"/>
      <c r="AB58" s="104"/>
    </row>
    <row r="59" spans="2:28" ht="22.2" customHeight="1" x14ac:dyDescent="0.3">
      <c r="B59" s="105">
        <v>103</v>
      </c>
      <c r="C59" s="106" t="s">
        <v>59</v>
      </c>
      <c r="D59" s="144">
        <v>0</v>
      </c>
      <c r="E59" s="111">
        <v>0</v>
      </c>
      <c r="F59" s="145">
        <v>0</v>
      </c>
      <c r="G59" s="186">
        <v>0</v>
      </c>
      <c r="H59" s="187">
        <v>0</v>
      </c>
      <c r="I59" s="144">
        <v>0</v>
      </c>
      <c r="J59" s="111">
        <v>0</v>
      </c>
      <c r="K59" s="145">
        <v>0</v>
      </c>
      <c r="L59" s="186">
        <v>0</v>
      </c>
      <c r="M59" s="187">
        <v>0</v>
      </c>
      <c r="N59" s="144">
        <v>0</v>
      </c>
      <c r="O59" s="111">
        <v>0</v>
      </c>
      <c r="P59" s="145">
        <v>0</v>
      </c>
      <c r="Q59" s="186">
        <v>0</v>
      </c>
      <c r="R59" s="187">
        <v>0</v>
      </c>
      <c r="S59" s="187">
        <v>0</v>
      </c>
      <c r="T59" s="93"/>
      <c r="U59" s="104"/>
      <c r="V59" s="104"/>
      <c r="W59" s="104"/>
      <c r="X59" s="104"/>
      <c r="Y59" s="104"/>
      <c r="Z59" s="104"/>
      <c r="AA59" s="104"/>
      <c r="AB59" s="104"/>
    </row>
    <row r="60" spans="2:28" ht="22.2" customHeight="1" thickBot="1" x14ac:dyDescent="0.35">
      <c r="B60" s="105">
        <v>109</v>
      </c>
      <c r="C60" s="106" t="s">
        <v>60</v>
      </c>
      <c r="D60" s="144">
        <v>0</v>
      </c>
      <c r="E60" s="111">
        <v>0</v>
      </c>
      <c r="F60" s="145">
        <v>0</v>
      </c>
      <c r="G60" s="186">
        <v>0</v>
      </c>
      <c r="H60" s="187">
        <v>0</v>
      </c>
      <c r="I60" s="144">
        <v>2</v>
      </c>
      <c r="J60" s="111">
        <v>2</v>
      </c>
      <c r="K60" s="145">
        <v>0</v>
      </c>
      <c r="L60" s="186">
        <v>0</v>
      </c>
      <c r="M60" s="187">
        <v>4</v>
      </c>
      <c r="N60" s="144">
        <v>0</v>
      </c>
      <c r="O60" s="111">
        <v>2</v>
      </c>
      <c r="P60" s="145">
        <v>0</v>
      </c>
      <c r="Q60" s="186">
        <v>0</v>
      </c>
      <c r="R60" s="187">
        <v>2</v>
      </c>
      <c r="S60" s="187">
        <v>6</v>
      </c>
      <c r="T60" s="93"/>
      <c r="U60" s="104"/>
      <c r="V60" s="104"/>
      <c r="W60" s="104"/>
      <c r="X60" s="104"/>
      <c r="Y60" s="104"/>
      <c r="Z60" s="104"/>
      <c r="AA60" s="104"/>
      <c r="AB60" s="104"/>
    </row>
    <row r="61" spans="2:28" ht="22.2" customHeight="1" thickTop="1" thickBot="1" x14ac:dyDescent="0.35">
      <c r="B61" s="113">
        <v>11</v>
      </c>
      <c r="C61" s="114" t="s">
        <v>61</v>
      </c>
      <c r="D61" s="181">
        <v>12</v>
      </c>
      <c r="E61" s="182">
        <v>50</v>
      </c>
      <c r="F61" s="182">
        <v>2</v>
      </c>
      <c r="G61" s="183">
        <v>0</v>
      </c>
      <c r="H61" s="184">
        <v>64</v>
      </c>
      <c r="I61" s="181">
        <v>154</v>
      </c>
      <c r="J61" s="182">
        <v>692</v>
      </c>
      <c r="K61" s="182">
        <v>58</v>
      </c>
      <c r="L61" s="183">
        <v>0</v>
      </c>
      <c r="M61" s="184">
        <v>904</v>
      </c>
      <c r="N61" s="181">
        <v>49</v>
      </c>
      <c r="O61" s="182">
        <v>198</v>
      </c>
      <c r="P61" s="182">
        <v>33</v>
      </c>
      <c r="Q61" s="183">
        <v>0</v>
      </c>
      <c r="R61" s="184">
        <v>280</v>
      </c>
      <c r="S61" s="184">
        <v>1248</v>
      </c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2:28" ht="22.2" customHeight="1" thickTop="1" x14ac:dyDescent="0.3">
      <c r="B62" s="105">
        <v>110</v>
      </c>
      <c r="C62" s="106" t="s">
        <v>79</v>
      </c>
      <c r="D62" s="144">
        <v>5</v>
      </c>
      <c r="E62" s="111">
        <v>13</v>
      </c>
      <c r="F62" s="145">
        <v>0</v>
      </c>
      <c r="G62" s="186">
        <v>0</v>
      </c>
      <c r="H62" s="187">
        <v>18</v>
      </c>
      <c r="I62" s="144">
        <v>40</v>
      </c>
      <c r="J62" s="111">
        <v>139</v>
      </c>
      <c r="K62" s="145">
        <v>14</v>
      </c>
      <c r="L62" s="186">
        <v>0</v>
      </c>
      <c r="M62" s="187">
        <v>193</v>
      </c>
      <c r="N62" s="144">
        <v>17</v>
      </c>
      <c r="O62" s="111">
        <v>42</v>
      </c>
      <c r="P62" s="145">
        <v>6</v>
      </c>
      <c r="Q62" s="186">
        <v>0</v>
      </c>
      <c r="R62" s="187">
        <v>65</v>
      </c>
      <c r="S62" s="187">
        <v>276</v>
      </c>
      <c r="T62" s="93"/>
      <c r="U62" s="104"/>
      <c r="V62" s="104"/>
      <c r="W62" s="104"/>
      <c r="X62" s="104"/>
      <c r="Y62" s="104"/>
      <c r="Z62" s="104"/>
      <c r="AA62" s="104"/>
      <c r="AB62" s="104"/>
    </row>
    <row r="63" spans="2:28" ht="22.2" customHeight="1" x14ac:dyDescent="0.3">
      <c r="B63" s="105">
        <v>111</v>
      </c>
      <c r="C63" s="106" t="s">
        <v>63</v>
      </c>
      <c r="D63" s="144">
        <v>4</v>
      </c>
      <c r="E63" s="111">
        <v>31</v>
      </c>
      <c r="F63" s="145">
        <v>2</v>
      </c>
      <c r="G63" s="186">
        <v>0</v>
      </c>
      <c r="H63" s="187">
        <v>37</v>
      </c>
      <c r="I63" s="144">
        <v>70</v>
      </c>
      <c r="J63" s="111">
        <v>427</v>
      </c>
      <c r="K63" s="145">
        <v>31</v>
      </c>
      <c r="L63" s="186">
        <v>0</v>
      </c>
      <c r="M63" s="187">
        <v>528</v>
      </c>
      <c r="N63" s="144">
        <v>22</v>
      </c>
      <c r="O63" s="111">
        <v>122</v>
      </c>
      <c r="P63" s="145">
        <v>27</v>
      </c>
      <c r="Q63" s="186">
        <v>0</v>
      </c>
      <c r="R63" s="187">
        <v>171</v>
      </c>
      <c r="S63" s="187">
        <v>736</v>
      </c>
      <c r="T63" s="93"/>
      <c r="U63" s="104"/>
      <c r="V63" s="104"/>
      <c r="W63" s="104"/>
      <c r="X63" s="104"/>
      <c r="Y63" s="104"/>
      <c r="Z63" s="104"/>
      <c r="AA63" s="104"/>
      <c r="AB63" s="104"/>
    </row>
    <row r="64" spans="2:28" ht="22.2" customHeight="1" x14ac:dyDescent="0.3">
      <c r="B64" s="105">
        <v>112</v>
      </c>
      <c r="C64" s="106" t="s">
        <v>64</v>
      </c>
      <c r="D64" s="144">
        <v>1</v>
      </c>
      <c r="E64" s="111">
        <v>3</v>
      </c>
      <c r="F64" s="145">
        <v>0</v>
      </c>
      <c r="G64" s="186">
        <v>0</v>
      </c>
      <c r="H64" s="187">
        <v>4</v>
      </c>
      <c r="I64" s="144">
        <v>34</v>
      </c>
      <c r="J64" s="111">
        <v>103</v>
      </c>
      <c r="K64" s="145">
        <v>12</v>
      </c>
      <c r="L64" s="186">
        <v>0</v>
      </c>
      <c r="M64" s="187">
        <v>149</v>
      </c>
      <c r="N64" s="144">
        <v>2</v>
      </c>
      <c r="O64" s="111">
        <v>24</v>
      </c>
      <c r="P64" s="145">
        <v>0</v>
      </c>
      <c r="Q64" s="186">
        <v>0</v>
      </c>
      <c r="R64" s="187">
        <v>26</v>
      </c>
      <c r="S64" s="187">
        <v>179</v>
      </c>
      <c r="T64" s="93"/>
      <c r="U64" s="104"/>
      <c r="V64" s="104"/>
      <c r="W64" s="104"/>
      <c r="X64" s="104"/>
      <c r="Y64" s="104"/>
      <c r="Z64" s="104"/>
      <c r="AA64" s="104"/>
      <c r="AB64" s="104"/>
    </row>
    <row r="65" spans="2:138" ht="22.2" customHeight="1" thickBot="1" x14ac:dyDescent="0.35">
      <c r="B65" s="105">
        <v>119</v>
      </c>
      <c r="C65" s="106" t="s">
        <v>65</v>
      </c>
      <c r="D65" s="144">
        <v>2</v>
      </c>
      <c r="E65" s="111">
        <v>3</v>
      </c>
      <c r="F65" s="145">
        <v>0</v>
      </c>
      <c r="G65" s="186">
        <v>0</v>
      </c>
      <c r="H65" s="187">
        <v>5</v>
      </c>
      <c r="I65" s="144">
        <v>10</v>
      </c>
      <c r="J65" s="111">
        <v>23</v>
      </c>
      <c r="K65" s="145">
        <v>1</v>
      </c>
      <c r="L65" s="186">
        <v>0</v>
      </c>
      <c r="M65" s="187">
        <v>34</v>
      </c>
      <c r="N65" s="144">
        <v>8</v>
      </c>
      <c r="O65" s="111">
        <v>10</v>
      </c>
      <c r="P65" s="145">
        <v>0</v>
      </c>
      <c r="Q65" s="186">
        <v>0</v>
      </c>
      <c r="R65" s="187">
        <v>18</v>
      </c>
      <c r="S65" s="187">
        <v>57</v>
      </c>
      <c r="T65" s="93"/>
      <c r="U65" s="104"/>
      <c r="V65" s="104"/>
      <c r="W65" s="104"/>
      <c r="X65" s="104"/>
      <c r="Y65" s="104"/>
      <c r="Z65" s="104"/>
      <c r="AA65" s="104"/>
      <c r="AB65" s="104"/>
    </row>
    <row r="66" spans="2:138" ht="22.2" customHeight="1" thickTop="1" thickBot="1" x14ac:dyDescent="0.35">
      <c r="B66" s="113">
        <v>120</v>
      </c>
      <c r="C66" s="114" t="s">
        <v>66</v>
      </c>
      <c r="D66" s="181">
        <v>10</v>
      </c>
      <c r="E66" s="182">
        <v>29</v>
      </c>
      <c r="F66" s="182">
        <v>0</v>
      </c>
      <c r="G66" s="183">
        <v>0</v>
      </c>
      <c r="H66" s="184">
        <v>39</v>
      </c>
      <c r="I66" s="181">
        <v>131</v>
      </c>
      <c r="J66" s="182">
        <v>329</v>
      </c>
      <c r="K66" s="182">
        <v>31</v>
      </c>
      <c r="L66" s="183">
        <v>0</v>
      </c>
      <c r="M66" s="184">
        <v>491</v>
      </c>
      <c r="N66" s="181">
        <v>112</v>
      </c>
      <c r="O66" s="182">
        <v>179</v>
      </c>
      <c r="P66" s="182">
        <v>32</v>
      </c>
      <c r="Q66" s="183">
        <v>0</v>
      </c>
      <c r="R66" s="184">
        <v>323</v>
      </c>
      <c r="S66" s="184">
        <v>853</v>
      </c>
      <c r="T66" s="93"/>
      <c r="U66" s="104"/>
      <c r="V66" s="104"/>
      <c r="W66" s="104"/>
      <c r="X66" s="104"/>
      <c r="Y66" s="104"/>
      <c r="Z66" s="104"/>
      <c r="AA66" s="104"/>
      <c r="AB66" s="104"/>
    </row>
    <row r="67" spans="2:138" ht="22.2" customHeight="1" thickTop="1" thickBot="1" x14ac:dyDescent="0.35">
      <c r="B67" s="94">
        <v>999</v>
      </c>
      <c r="C67" s="95" t="s">
        <v>67</v>
      </c>
      <c r="D67" s="253">
        <v>36</v>
      </c>
      <c r="E67" s="254">
        <v>10</v>
      </c>
      <c r="F67" s="254">
        <v>1</v>
      </c>
      <c r="G67" s="255">
        <v>0</v>
      </c>
      <c r="H67" s="256">
        <v>47</v>
      </c>
      <c r="I67" s="253">
        <v>263</v>
      </c>
      <c r="J67" s="254">
        <v>181</v>
      </c>
      <c r="K67" s="254">
        <v>5</v>
      </c>
      <c r="L67" s="255">
        <v>0</v>
      </c>
      <c r="M67" s="256">
        <v>449</v>
      </c>
      <c r="N67" s="253">
        <v>147</v>
      </c>
      <c r="O67" s="254">
        <v>78</v>
      </c>
      <c r="P67" s="254">
        <v>5</v>
      </c>
      <c r="Q67" s="255">
        <v>0</v>
      </c>
      <c r="R67" s="256">
        <v>230</v>
      </c>
      <c r="S67" s="256">
        <v>726</v>
      </c>
      <c r="T67" s="93"/>
      <c r="U67" s="104"/>
      <c r="V67" s="104"/>
      <c r="W67" s="104"/>
      <c r="X67" s="104"/>
      <c r="Y67" s="104"/>
      <c r="Z67" s="104"/>
      <c r="AA67" s="104"/>
      <c r="AB67" s="104"/>
    </row>
    <row r="68" spans="2:138" ht="22.2" customHeight="1" thickTop="1" thickBot="1" x14ac:dyDescent="0.35">
      <c r="B68" s="276" t="s">
        <v>68</v>
      </c>
      <c r="C68" s="277"/>
      <c r="D68" s="149">
        <v>878</v>
      </c>
      <c r="E68" s="124">
        <v>1373</v>
      </c>
      <c r="F68" s="124">
        <v>11</v>
      </c>
      <c r="G68" s="120">
        <v>0</v>
      </c>
      <c r="H68" s="188">
        <v>2262</v>
      </c>
      <c r="I68" s="149">
        <v>8002</v>
      </c>
      <c r="J68" s="124">
        <v>14523</v>
      </c>
      <c r="K68" s="124">
        <v>680</v>
      </c>
      <c r="L68" s="120">
        <v>1</v>
      </c>
      <c r="M68" s="188">
        <v>23206</v>
      </c>
      <c r="N68" s="149">
        <v>3732</v>
      </c>
      <c r="O68" s="124">
        <v>6898</v>
      </c>
      <c r="P68" s="124">
        <v>566</v>
      </c>
      <c r="Q68" s="120">
        <v>1</v>
      </c>
      <c r="R68" s="188">
        <v>11197</v>
      </c>
      <c r="S68" s="188">
        <v>36665</v>
      </c>
      <c r="T68" s="126"/>
      <c r="U68" s="104"/>
      <c r="V68" s="104"/>
      <c r="W68" s="104"/>
      <c r="X68" s="104"/>
      <c r="Y68" s="104"/>
      <c r="Z68" s="104"/>
      <c r="AA68" s="104"/>
      <c r="AB68" s="104"/>
    </row>
    <row r="69" spans="2:138" s="80" customFormat="1" ht="22.2" customHeight="1" thickTop="1" thickBot="1" x14ac:dyDescent="0.35"/>
    <row r="70" spans="2:138" ht="22.2" customHeight="1" thickTop="1" x14ac:dyDescent="0.3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N70" s="80"/>
      <c r="O70" s="80"/>
      <c r="P70" s="80"/>
      <c r="Q70" s="80"/>
      <c r="R70" s="80"/>
      <c r="S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5" t="s">
        <v>335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N71" s="80"/>
      <c r="O71" s="80"/>
      <c r="P71" s="80"/>
      <c r="Q71" s="80"/>
      <c r="R71" s="80"/>
      <c r="S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/>
    <row r="73" spans="2:138" s="80" customFormat="1" x14ac:dyDescent="0.3"/>
    <row r="74" spans="2:138" s="80" customFormat="1" x14ac:dyDescent="0.3"/>
    <row r="75" spans="2:138" s="80" customFormat="1" x14ac:dyDescent="0.3"/>
    <row r="76" spans="2:138" s="80" customFormat="1" x14ac:dyDescent="0.3"/>
    <row r="77" spans="2:138" s="80" customFormat="1" x14ac:dyDescent="0.3"/>
    <row r="78" spans="2:138" s="80" customFormat="1" x14ac:dyDescent="0.3"/>
    <row r="79" spans="2:138" s="80" customFormat="1" x14ac:dyDescent="0.3"/>
    <row r="80" spans="2:138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  <row r="208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  <row r="365" s="80" customFormat="1" x14ac:dyDescent="0.3"/>
    <row r="366" s="80" customFormat="1" x14ac:dyDescent="0.3"/>
    <row r="367" s="80" customFormat="1" x14ac:dyDescent="0.3"/>
    <row r="368" s="80" customFormat="1" x14ac:dyDescent="0.3"/>
    <row r="369" s="80" customFormat="1" x14ac:dyDescent="0.3"/>
    <row r="370" s="80" customFormat="1" x14ac:dyDescent="0.3"/>
    <row r="371" s="80" customFormat="1" x14ac:dyDescent="0.3"/>
    <row r="372" s="80" customFormat="1" x14ac:dyDescent="0.3"/>
    <row r="373" s="80" customFormat="1" x14ac:dyDescent="0.3"/>
    <row r="374" s="80" customFormat="1" x14ac:dyDescent="0.3"/>
    <row r="375" s="80" customFormat="1" x14ac:dyDescent="0.3"/>
    <row r="376" s="80" customFormat="1" x14ac:dyDescent="0.3"/>
    <row r="377" s="80" customFormat="1" x14ac:dyDescent="0.3"/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578"/>
  <sheetViews>
    <sheetView tabSelected="1" topLeftCell="Q46" zoomScaleNormal="100" workbookViewId="0">
      <selection activeCell="T49" sqref="T49"/>
    </sheetView>
  </sheetViews>
  <sheetFormatPr defaultColWidth="8.88671875" defaultRowHeight="14.4" x14ac:dyDescent="0.3"/>
  <cols>
    <col min="1" max="1" width="2.6640625" style="80" customWidth="1"/>
    <col min="2" max="2" width="7.6640625" style="53" customWidth="1"/>
    <col min="3" max="3" width="71" style="53" customWidth="1"/>
    <col min="4" max="21" width="10.6640625" style="53" customWidth="1"/>
    <col min="22" max="16384" width="8.88671875" style="80"/>
  </cols>
  <sheetData>
    <row r="1" spans="2:21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1" ht="22.2" customHeight="1" thickTop="1" thickBot="1" x14ac:dyDescent="0.35">
      <c r="B2" s="267" t="s">
        <v>380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312"/>
      <c r="N2" s="312"/>
      <c r="O2" s="312"/>
      <c r="P2" s="312"/>
      <c r="Q2" s="312"/>
      <c r="R2" s="312"/>
      <c r="S2" s="312"/>
      <c r="T2" s="312"/>
      <c r="U2" s="313"/>
    </row>
    <row r="3" spans="2:21" ht="22.2" customHeight="1" thickTop="1" thickBot="1" x14ac:dyDescent="0.35">
      <c r="B3" s="279" t="s">
        <v>330</v>
      </c>
      <c r="C3" s="282" t="s">
        <v>340</v>
      </c>
      <c r="D3" s="275" t="s">
        <v>93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18"/>
    </row>
    <row r="4" spans="2:21" ht="22.2" customHeight="1" thickTop="1" thickBot="1" x14ac:dyDescent="0.35">
      <c r="B4" s="280"/>
      <c r="C4" s="283"/>
      <c r="D4" s="275" t="s">
        <v>94</v>
      </c>
      <c r="E4" s="325"/>
      <c r="F4" s="270" t="s">
        <v>95</v>
      </c>
      <c r="G4" s="325"/>
      <c r="H4" s="272" t="s">
        <v>96</v>
      </c>
      <c r="I4" s="306"/>
      <c r="J4" s="270" t="s">
        <v>97</v>
      </c>
      <c r="K4" s="325"/>
      <c r="L4" s="272" t="s">
        <v>98</v>
      </c>
      <c r="M4" s="306"/>
      <c r="N4" s="270" t="s">
        <v>99</v>
      </c>
      <c r="O4" s="325"/>
      <c r="P4" s="270" t="s">
        <v>100</v>
      </c>
      <c r="Q4" s="325"/>
      <c r="R4" s="272" t="s">
        <v>101</v>
      </c>
      <c r="S4" s="306"/>
      <c r="T4" s="276" t="s">
        <v>68</v>
      </c>
      <c r="U4" s="324"/>
    </row>
    <row r="5" spans="2:21" ht="22.2" customHeight="1" thickTop="1" thickBot="1" x14ac:dyDescent="0.35">
      <c r="B5" s="281"/>
      <c r="C5" s="284"/>
      <c r="D5" s="139" t="s">
        <v>3</v>
      </c>
      <c r="E5" s="83" t="s">
        <v>4</v>
      </c>
      <c r="F5" s="84" t="s">
        <v>3</v>
      </c>
      <c r="G5" s="83" t="s">
        <v>4</v>
      </c>
      <c r="H5" s="84" t="s">
        <v>3</v>
      </c>
      <c r="I5" s="81" t="s">
        <v>4</v>
      </c>
      <c r="J5" s="84" t="s">
        <v>3</v>
      </c>
      <c r="K5" s="83" t="s">
        <v>4</v>
      </c>
      <c r="L5" s="84" t="s">
        <v>3</v>
      </c>
      <c r="M5" s="81" t="s">
        <v>4</v>
      </c>
      <c r="N5" s="84" t="s">
        <v>3</v>
      </c>
      <c r="O5" s="83" t="s">
        <v>4</v>
      </c>
      <c r="P5" s="84" t="s">
        <v>3</v>
      </c>
      <c r="Q5" s="83" t="s">
        <v>4</v>
      </c>
      <c r="R5" s="84" t="s">
        <v>3</v>
      </c>
      <c r="S5" s="81" t="s">
        <v>4</v>
      </c>
      <c r="T5" s="139" t="s">
        <v>3</v>
      </c>
      <c r="U5" s="223" t="s">
        <v>4</v>
      </c>
    </row>
    <row r="6" spans="2:21" ht="22.2" customHeight="1" thickTop="1" thickBot="1" x14ac:dyDescent="0.35">
      <c r="B6" s="94" t="s">
        <v>5</v>
      </c>
      <c r="C6" s="95" t="s">
        <v>111</v>
      </c>
      <c r="D6" s="181">
        <v>1042</v>
      </c>
      <c r="E6" s="90">
        <v>7.3722937597283142E-2</v>
      </c>
      <c r="F6" s="182">
        <v>93</v>
      </c>
      <c r="G6" s="90">
        <v>2.0941229452825939E-2</v>
      </c>
      <c r="H6" s="182">
        <v>88</v>
      </c>
      <c r="I6" s="88">
        <v>2.0022753128555178E-2</v>
      </c>
      <c r="J6" s="182">
        <v>96</v>
      </c>
      <c r="K6" s="90">
        <v>2.0364870598218072E-2</v>
      </c>
      <c r="L6" s="182">
        <v>52</v>
      </c>
      <c r="M6" s="88">
        <v>1.8194541637508749E-2</v>
      </c>
      <c r="N6" s="182">
        <v>92</v>
      </c>
      <c r="O6" s="90">
        <v>2.5698324022346369E-2</v>
      </c>
      <c r="P6" s="182">
        <v>42</v>
      </c>
      <c r="Q6" s="90">
        <v>3.248259860788863E-2</v>
      </c>
      <c r="R6" s="182">
        <v>44</v>
      </c>
      <c r="S6" s="88">
        <v>3.5200000000000002E-2</v>
      </c>
      <c r="T6" s="181">
        <v>1549</v>
      </c>
      <c r="U6" s="143">
        <v>4.2247374880676397E-2</v>
      </c>
    </row>
    <row r="7" spans="2:21" ht="22.2" customHeight="1" thickTop="1" thickBot="1" x14ac:dyDescent="0.35">
      <c r="B7" s="113" t="s">
        <v>7</v>
      </c>
      <c r="C7" s="114" t="s">
        <v>112</v>
      </c>
      <c r="D7" s="181">
        <v>2112</v>
      </c>
      <c r="E7" s="90">
        <v>0.14942691382481957</v>
      </c>
      <c r="F7" s="182">
        <v>879</v>
      </c>
      <c r="G7" s="90">
        <v>0.19792839450574196</v>
      </c>
      <c r="H7" s="182">
        <v>444</v>
      </c>
      <c r="I7" s="88">
        <v>0.10102389078498293</v>
      </c>
      <c r="J7" s="182">
        <v>340</v>
      </c>
      <c r="K7" s="90">
        <v>7.2125583368689017E-2</v>
      </c>
      <c r="L7" s="182">
        <v>163</v>
      </c>
      <c r="M7" s="88">
        <v>5.7032890132960111E-2</v>
      </c>
      <c r="N7" s="182">
        <v>140</v>
      </c>
      <c r="O7" s="90">
        <v>3.9106145251396655E-2</v>
      </c>
      <c r="P7" s="182">
        <v>46</v>
      </c>
      <c r="Q7" s="90">
        <v>3.5576179427687551E-2</v>
      </c>
      <c r="R7" s="182">
        <v>48</v>
      </c>
      <c r="S7" s="88">
        <v>3.8400000000000004E-2</v>
      </c>
      <c r="T7" s="181">
        <v>4172</v>
      </c>
      <c r="U7" s="143">
        <v>0.11378699031774171</v>
      </c>
    </row>
    <row r="8" spans="2:21" ht="22.2" customHeight="1" thickTop="1" x14ac:dyDescent="0.3">
      <c r="B8" s="226" t="s">
        <v>113</v>
      </c>
      <c r="C8" s="106" t="s">
        <v>114</v>
      </c>
      <c r="D8" s="144">
        <v>345</v>
      </c>
      <c r="E8" s="110">
        <v>2.4409225979906607E-2</v>
      </c>
      <c r="F8" s="111">
        <v>183</v>
      </c>
      <c r="G8" s="110">
        <v>4.1206935374915557E-2</v>
      </c>
      <c r="H8" s="111">
        <v>102</v>
      </c>
      <c r="I8" s="108">
        <v>2.3208191126279865E-2</v>
      </c>
      <c r="J8" s="111">
        <v>105</v>
      </c>
      <c r="K8" s="110">
        <v>2.2274077216801018E-2</v>
      </c>
      <c r="L8" s="111">
        <v>37</v>
      </c>
      <c r="M8" s="108">
        <v>1.2946116165150455E-2</v>
      </c>
      <c r="N8" s="111">
        <v>40</v>
      </c>
      <c r="O8" s="110">
        <v>1.11731843575419E-2</v>
      </c>
      <c r="P8" s="111">
        <v>8</v>
      </c>
      <c r="Q8" s="110">
        <v>6.1871616395978348E-3</v>
      </c>
      <c r="R8" s="111">
        <v>21</v>
      </c>
      <c r="S8" s="108">
        <v>1.6799999999999999E-2</v>
      </c>
      <c r="T8" s="144">
        <v>841</v>
      </c>
      <c r="U8" s="148">
        <v>2.2937406245738444E-2</v>
      </c>
    </row>
    <row r="9" spans="2:21" ht="22.2" customHeight="1" x14ac:dyDescent="0.3">
      <c r="B9" s="226" t="s">
        <v>115</v>
      </c>
      <c r="C9" s="106" t="s">
        <v>116</v>
      </c>
      <c r="D9" s="144">
        <v>132</v>
      </c>
      <c r="E9" s="110">
        <v>9.3391821140512248E-3</v>
      </c>
      <c r="F9" s="111">
        <v>77</v>
      </c>
      <c r="G9" s="110">
        <v>1.7338437288898896E-2</v>
      </c>
      <c r="H9" s="111">
        <v>64</v>
      </c>
      <c r="I9" s="108">
        <v>1.4562002275312855E-2</v>
      </c>
      <c r="J9" s="111">
        <v>60</v>
      </c>
      <c r="K9" s="110">
        <v>1.2728044123886296E-2</v>
      </c>
      <c r="L9" s="111">
        <v>30</v>
      </c>
      <c r="M9" s="108">
        <v>1.0496850944716585E-2</v>
      </c>
      <c r="N9" s="111">
        <v>35</v>
      </c>
      <c r="O9" s="110">
        <v>9.7765363128491621E-3</v>
      </c>
      <c r="P9" s="111">
        <v>15</v>
      </c>
      <c r="Q9" s="110">
        <v>1.1600928074245939E-2</v>
      </c>
      <c r="R9" s="111">
        <v>8</v>
      </c>
      <c r="S9" s="108">
        <v>6.4000000000000003E-3</v>
      </c>
      <c r="T9" s="144">
        <v>421</v>
      </c>
      <c r="U9" s="148">
        <v>1.1482340106368472E-2</v>
      </c>
    </row>
    <row r="10" spans="2:21" ht="22.2" customHeight="1" x14ac:dyDescent="0.25">
      <c r="B10" s="226" t="s">
        <v>117</v>
      </c>
      <c r="C10" s="106" t="s">
        <v>118</v>
      </c>
      <c r="D10" s="144">
        <v>540</v>
      </c>
      <c r="E10" s="110">
        <v>3.8205745012027732E-2</v>
      </c>
      <c r="F10" s="111">
        <v>178</v>
      </c>
      <c r="G10" s="110">
        <v>4.0081062823688361E-2</v>
      </c>
      <c r="H10" s="111">
        <v>91</v>
      </c>
      <c r="I10" s="108">
        <v>2.0705346985210465E-2</v>
      </c>
      <c r="J10" s="111">
        <v>67</v>
      </c>
      <c r="K10" s="110">
        <v>1.4212982605006363E-2</v>
      </c>
      <c r="L10" s="111">
        <v>27</v>
      </c>
      <c r="M10" s="108">
        <v>9.447165850244927E-3</v>
      </c>
      <c r="N10" s="111">
        <v>26</v>
      </c>
      <c r="O10" s="110">
        <v>7.2625698324022348E-3</v>
      </c>
      <c r="P10" s="111">
        <v>12</v>
      </c>
      <c r="Q10" s="110">
        <v>9.2807424593967514E-3</v>
      </c>
      <c r="R10" s="111">
        <v>8</v>
      </c>
      <c r="S10" s="108">
        <v>6.4000000000000003E-3</v>
      </c>
      <c r="T10" s="144">
        <v>949</v>
      </c>
      <c r="U10" s="148">
        <v>2.5882994681576434E-2</v>
      </c>
    </row>
    <row r="11" spans="2:21" ht="22.2" customHeight="1" x14ac:dyDescent="0.3">
      <c r="B11" s="226" t="s">
        <v>119</v>
      </c>
      <c r="C11" s="106" t="s">
        <v>120</v>
      </c>
      <c r="D11" s="144">
        <v>707</v>
      </c>
      <c r="E11" s="110">
        <v>5.0021225413895573E-2</v>
      </c>
      <c r="F11" s="111">
        <v>327</v>
      </c>
      <c r="G11" s="110">
        <v>7.3632064850258958E-2</v>
      </c>
      <c r="H11" s="111">
        <v>110</v>
      </c>
      <c r="I11" s="108">
        <v>2.502844141069397E-2</v>
      </c>
      <c r="J11" s="111">
        <v>51</v>
      </c>
      <c r="K11" s="110">
        <v>1.0818837505303353E-2</v>
      </c>
      <c r="L11" s="111">
        <v>20</v>
      </c>
      <c r="M11" s="108">
        <v>6.9979006298110571E-3</v>
      </c>
      <c r="N11" s="111">
        <v>8</v>
      </c>
      <c r="O11" s="110">
        <v>2.2346368715083797E-3</v>
      </c>
      <c r="P11" s="111">
        <v>3</v>
      </c>
      <c r="Q11" s="110">
        <v>2.3201856148491878E-3</v>
      </c>
      <c r="R11" s="111">
        <v>2</v>
      </c>
      <c r="S11" s="108">
        <v>1.6000000000000001E-3</v>
      </c>
      <c r="T11" s="144">
        <v>1228</v>
      </c>
      <c r="U11" s="148">
        <v>3.3492431474157917E-2</v>
      </c>
    </row>
    <row r="12" spans="2:21" ht="22.2" customHeight="1" x14ac:dyDescent="0.25">
      <c r="B12" s="226" t="s">
        <v>121</v>
      </c>
      <c r="C12" s="106" t="s">
        <v>122</v>
      </c>
      <c r="D12" s="144">
        <v>139</v>
      </c>
      <c r="E12" s="110">
        <v>9.8344417716145459E-3</v>
      </c>
      <c r="F12" s="111">
        <v>26</v>
      </c>
      <c r="G12" s="110">
        <v>5.8545372663814455E-3</v>
      </c>
      <c r="H12" s="111">
        <v>17</v>
      </c>
      <c r="I12" s="108">
        <v>3.8680318543799774E-3</v>
      </c>
      <c r="J12" s="111">
        <v>12</v>
      </c>
      <c r="K12" s="110">
        <v>2.5456088247772591E-3</v>
      </c>
      <c r="L12" s="111">
        <v>8</v>
      </c>
      <c r="M12" s="108">
        <v>2.7991602519244225E-3</v>
      </c>
      <c r="N12" s="111">
        <v>2</v>
      </c>
      <c r="O12" s="110">
        <v>5.5865921787709492E-4</v>
      </c>
      <c r="P12" s="111">
        <v>3</v>
      </c>
      <c r="Q12" s="110">
        <v>2.3201856148491878E-3</v>
      </c>
      <c r="R12" s="111">
        <v>6</v>
      </c>
      <c r="S12" s="108">
        <v>4.7999999999999996E-3</v>
      </c>
      <c r="T12" s="144">
        <v>213</v>
      </c>
      <c r="U12" s="148">
        <v>5.8093549706804857E-3</v>
      </c>
    </row>
    <row r="13" spans="2:21" ht="22.2" customHeight="1" x14ac:dyDescent="0.25">
      <c r="B13" s="226" t="s">
        <v>123</v>
      </c>
      <c r="C13" s="106" t="s">
        <v>124</v>
      </c>
      <c r="D13" s="144">
        <v>152</v>
      </c>
      <c r="E13" s="110">
        <v>1.0754209707089289E-2</v>
      </c>
      <c r="F13" s="111">
        <v>15</v>
      </c>
      <c r="G13" s="110">
        <v>3.3776176536816031E-3</v>
      </c>
      <c r="H13" s="111">
        <v>5</v>
      </c>
      <c r="I13" s="108">
        <v>1.1376564277588168E-3</v>
      </c>
      <c r="J13" s="111">
        <v>5</v>
      </c>
      <c r="K13" s="110">
        <v>1.0606703436571913E-3</v>
      </c>
      <c r="L13" s="111">
        <v>2</v>
      </c>
      <c r="M13" s="108">
        <v>6.9979006298110562E-4</v>
      </c>
      <c r="N13" s="111">
        <v>1</v>
      </c>
      <c r="O13" s="110">
        <v>2.7932960893854746E-4</v>
      </c>
      <c r="P13" s="111">
        <v>0</v>
      </c>
      <c r="Q13" s="110">
        <v>0</v>
      </c>
      <c r="R13" s="111">
        <v>1</v>
      </c>
      <c r="S13" s="108">
        <v>8.0000000000000004E-4</v>
      </c>
      <c r="T13" s="144">
        <v>181</v>
      </c>
      <c r="U13" s="148">
        <v>4.9365880267284879E-3</v>
      </c>
    </row>
    <row r="14" spans="2:21" ht="22.2" customHeight="1" x14ac:dyDescent="0.3">
      <c r="B14" s="226" t="s">
        <v>125</v>
      </c>
      <c r="C14" s="106" t="s">
        <v>126</v>
      </c>
      <c r="D14" s="144">
        <v>44</v>
      </c>
      <c r="E14" s="110">
        <v>3.1130607046837414E-3</v>
      </c>
      <c r="F14" s="111">
        <v>38</v>
      </c>
      <c r="G14" s="110">
        <v>8.5566313893267274E-3</v>
      </c>
      <c r="H14" s="111">
        <v>23</v>
      </c>
      <c r="I14" s="108">
        <v>5.2332195676905576E-3</v>
      </c>
      <c r="J14" s="111">
        <v>20</v>
      </c>
      <c r="K14" s="110">
        <v>4.2426813746287654E-3</v>
      </c>
      <c r="L14" s="111">
        <v>18</v>
      </c>
      <c r="M14" s="108">
        <v>6.298110566829951E-3</v>
      </c>
      <c r="N14" s="111">
        <v>14</v>
      </c>
      <c r="O14" s="110">
        <v>3.910614525139665E-3</v>
      </c>
      <c r="P14" s="111">
        <v>2</v>
      </c>
      <c r="Q14" s="110">
        <v>1.5467904098994587E-3</v>
      </c>
      <c r="R14" s="111">
        <v>1</v>
      </c>
      <c r="S14" s="108">
        <v>8.0000000000000004E-4</v>
      </c>
      <c r="T14" s="144">
        <v>160</v>
      </c>
      <c r="U14" s="148">
        <v>4.3638347197599891E-3</v>
      </c>
    </row>
    <row r="15" spans="2:21" ht="22.2" customHeight="1" thickBot="1" x14ac:dyDescent="0.35">
      <c r="B15" s="226" t="s">
        <v>127</v>
      </c>
      <c r="C15" s="106" t="s">
        <v>128</v>
      </c>
      <c r="D15" s="144">
        <v>53</v>
      </c>
      <c r="E15" s="110">
        <v>3.7498231215508703E-3</v>
      </c>
      <c r="F15" s="111">
        <v>35</v>
      </c>
      <c r="G15" s="110">
        <v>7.8811078585904071E-3</v>
      </c>
      <c r="H15" s="111">
        <v>32</v>
      </c>
      <c r="I15" s="108">
        <v>7.2810011376564275E-3</v>
      </c>
      <c r="J15" s="111">
        <v>20</v>
      </c>
      <c r="K15" s="110">
        <v>4.2426813746287654E-3</v>
      </c>
      <c r="L15" s="111">
        <v>21</v>
      </c>
      <c r="M15" s="108">
        <v>7.3477956613016097E-3</v>
      </c>
      <c r="N15" s="111">
        <v>14</v>
      </c>
      <c r="O15" s="110">
        <v>3.910614525139665E-3</v>
      </c>
      <c r="P15" s="111">
        <v>3</v>
      </c>
      <c r="Q15" s="110">
        <v>2.3201856148491878E-3</v>
      </c>
      <c r="R15" s="111">
        <v>1</v>
      </c>
      <c r="S15" s="108">
        <v>8.0000000000000004E-4</v>
      </c>
      <c r="T15" s="144">
        <v>179</v>
      </c>
      <c r="U15" s="148">
        <v>4.8820400927314881E-3</v>
      </c>
    </row>
    <row r="16" spans="2:21" ht="22.2" customHeight="1" thickTop="1" thickBot="1" x14ac:dyDescent="0.35">
      <c r="B16" s="113" t="s">
        <v>129</v>
      </c>
      <c r="C16" s="114" t="s">
        <v>130</v>
      </c>
      <c r="D16" s="181">
        <v>225</v>
      </c>
      <c r="E16" s="90">
        <v>1.5919060421678226E-2</v>
      </c>
      <c r="F16" s="182">
        <v>103</v>
      </c>
      <c r="G16" s="90">
        <v>2.3192974555280341E-2</v>
      </c>
      <c r="H16" s="182">
        <v>80</v>
      </c>
      <c r="I16" s="88">
        <v>1.8202502844141072E-2</v>
      </c>
      <c r="J16" s="182">
        <v>79</v>
      </c>
      <c r="K16" s="90">
        <v>1.6758591429783625E-2</v>
      </c>
      <c r="L16" s="182">
        <v>45</v>
      </c>
      <c r="M16" s="88">
        <v>1.5745276417074877E-2</v>
      </c>
      <c r="N16" s="182">
        <v>54</v>
      </c>
      <c r="O16" s="90">
        <v>1.5083798882681564E-2</v>
      </c>
      <c r="P16" s="182">
        <v>31</v>
      </c>
      <c r="Q16" s="90">
        <v>2.3975251353441609E-2</v>
      </c>
      <c r="R16" s="182">
        <v>22</v>
      </c>
      <c r="S16" s="88">
        <v>1.7600000000000001E-2</v>
      </c>
      <c r="T16" s="181">
        <v>639</v>
      </c>
      <c r="U16" s="143">
        <v>1.7428064912041456E-2</v>
      </c>
    </row>
    <row r="17" spans="2:21" ht="22.2" customHeight="1" thickTop="1" x14ac:dyDescent="0.3">
      <c r="B17" s="226" t="s">
        <v>131</v>
      </c>
      <c r="C17" s="106" t="s">
        <v>133</v>
      </c>
      <c r="D17" s="144">
        <v>128</v>
      </c>
      <c r="E17" s="110">
        <v>9.0561765954436119E-3</v>
      </c>
      <c r="F17" s="111">
        <v>40</v>
      </c>
      <c r="G17" s="110">
        <v>9.0069804098176082E-3</v>
      </c>
      <c r="H17" s="111">
        <v>37</v>
      </c>
      <c r="I17" s="108">
        <v>8.4186575654152454E-3</v>
      </c>
      <c r="J17" s="111">
        <v>38</v>
      </c>
      <c r="K17" s="110">
        <v>8.0610946117946544E-3</v>
      </c>
      <c r="L17" s="111">
        <v>29</v>
      </c>
      <c r="M17" s="108">
        <v>1.0146955913226032E-2</v>
      </c>
      <c r="N17" s="111">
        <v>25</v>
      </c>
      <c r="O17" s="110">
        <v>6.9832402234636867E-3</v>
      </c>
      <c r="P17" s="111">
        <v>21</v>
      </c>
      <c r="Q17" s="110">
        <v>1.6241299303944315E-2</v>
      </c>
      <c r="R17" s="111">
        <v>15</v>
      </c>
      <c r="S17" s="108">
        <v>1.2E-2</v>
      </c>
      <c r="T17" s="144">
        <v>333</v>
      </c>
      <c r="U17" s="148">
        <v>9.0822310105004769E-3</v>
      </c>
    </row>
    <row r="18" spans="2:21" ht="22.2" customHeight="1" x14ac:dyDescent="0.3">
      <c r="B18" s="226" t="s">
        <v>132</v>
      </c>
      <c r="C18" s="106" t="s">
        <v>133</v>
      </c>
      <c r="D18" s="144">
        <v>64</v>
      </c>
      <c r="E18" s="110">
        <v>4.528088297721806E-3</v>
      </c>
      <c r="F18" s="111">
        <v>41</v>
      </c>
      <c r="G18" s="110">
        <v>9.2321549200630494E-3</v>
      </c>
      <c r="H18" s="111">
        <v>30</v>
      </c>
      <c r="I18" s="108">
        <v>6.8259385665529011E-3</v>
      </c>
      <c r="J18" s="111">
        <v>28</v>
      </c>
      <c r="K18" s="110">
        <v>5.9397539244802717E-3</v>
      </c>
      <c r="L18" s="111">
        <v>14</v>
      </c>
      <c r="M18" s="108">
        <v>4.8985304408677398E-3</v>
      </c>
      <c r="N18" s="111">
        <v>17</v>
      </c>
      <c r="O18" s="110">
        <v>4.7486033519553075E-3</v>
      </c>
      <c r="P18" s="111">
        <v>7</v>
      </c>
      <c r="Q18" s="110">
        <v>5.4137664346481052E-3</v>
      </c>
      <c r="R18" s="111">
        <v>3</v>
      </c>
      <c r="S18" s="108">
        <v>2.3999999999999998E-3</v>
      </c>
      <c r="T18" s="144">
        <v>204</v>
      </c>
      <c r="U18" s="148">
        <v>5.5638892676939857E-3</v>
      </c>
    </row>
    <row r="19" spans="2:21" ht="22.2" customHeight="1" thickBot="1" x14ac:dyDescent="0.3">
      <c r="B19" s="226" t="s">
        <v>134</v>
      </c>
      <c r="C19" s="106" t="s">
        <v>135</v>
      </c>
      <c r="D19" s="144">
        <v>33</v>
      </c>
      <c r="E19" s="110">
        <v>2.3347955285128062E-3</v>
      </c>
      <c r="F19" s="111">
        <v>22</v>
      </c>
      <c r="G19" s="110">
        <v>4.9538392253996848E-3</v>
      </c>
      <c r="H19" s="111">
        <v>13</v>
      </c>
      <c r="I19" s="108">
        <v>2.9579067121729237E-3</v>
      </c>
      <c r="J19" s="111">
        <v>13</v>
      </c>
      <c r="K19" s="110">
        <v>2.7577428935086977E-3</v>
      </c>
      <c r="L19" s="111">
        <v>2</v>
      </c>
      <c r="M19" s="108">
        <v>6.9979006298110562E-4</v>
      </c>
      <c r="N19" s="111">
        <v>12</v>
      </c>
      <c r="O19" s="110">
        <v>3.3519553072625698E-3</v>
      </c>
      <c r="P19" s="111">
        <v>3</v>
      </c>
      <c r="Q19" s="110">
        <v>2.3201856148491878E-3</v>
      </c>
      <c r="R19" s="111">
        <v>4</v>
      </c>
      <c r="S19" s="108">
        <v>3.2000000000000002E-3</v>
      </c>
      <c r="T19" s="144">
        <v>102</v>
      </c>
      <c r="U19" s="148">
        <v>2.7819446338469929E-3</v>
      </c>
    </row>
    <row r="20" spans="2:21" ht="22.2" customHeight="1" thickTop="1" thickBot="1" x14ac:dyDescent="0.35">
      <c r="B20" s="113" t="s">
        <v>136</v>
      </c>
      <c r="C20" s="114" t="s">
        <v>137</v>
      </c>
      <c r="D20" s="181">
        <v>649</v>
      </c>
      <c r="E20" s="90">
        <v>4.5917645394085181E-2</v>
      </c>
      <c r="F20" s="182">
        <v>342</v>
      </c>
      <c r="G20" s="90">
        <v>7.7009682503940552E-2</v>
      </c>
      <c r="H20" s="182">
        <v>567</v>
      </c>
      <c r="I20" s="88">
        <v>0.12901023890784982</v>
      </c>
      <c r="J20" s="182">
        <v>596</v>
      </c>
      <c r="K20" s="90">
        <v>0.12643190496393719</v>
      </c>
      <c r="L20" s="182">
        <v>352</v>
      </c>
      <c r="M20" s="88">
        <v>0.1231630510846746</v>
      </c>
      <c r="N20" s="182">
        <v>301</v>
      </c>
      <c r="O20" s="90">
        <v>8.4078212290502788E-2</v>
      </c>
      <c r="P20" s="182">
        <v>122</v>
      </c>
      <c r="Q20" s="90">
        <v>9.4354215003866981E-2</v>
      </c>
      <c r="R20" s="182">
        <v>111</v>
      </c>
      <c r="S20" s="88">
        <v>8.8800000000000004E-2</v>
      </c>
      <c r="T20" s="181">
        <v>3040</v>
      </c>
      <c r="U20" s="143">
        <v>8.2912859675439793E-2</v>
      </c>
    </row>
    <row r="21" spans="2:21" ht="22.2" customHeight="1" thickTop="1" x14ac:dyDescent="0.3">
      <c r="B21" s="226" t="s">
        <v>138</v>
      </c>
      <c r="C21" s="106" t="s">
        <v>139</v>
      </c>
      <c r="D21" s="144">
        <v>412</v>
      </c>
      <c r="E21" s="110">
        <v>2.9149568416584122E-2</v>
      </c>
      <c r="F21" s="111">
        <v>189</v>
      </c>
      <c r="G21" s="110">
        <v>4.2557982436388198E-2</v>
      </c>
      <c r="H21" s="111">
        <v>323</v>
      </c>
      <c r="I21" s="108">
        <v>7.3492605233219571E-2</v>
      </c>
      <c r="J21" s="111">
        <v>346</v>
      </c>
      <c r="K21" s="110">
        <v>7.3398387781077642E-2</v>
      </c>
      <c r="L21" s="111">
        <v>194</v>
      </c>
      <c r="M21" s="108">
        <v>6.7879636109167252E-2</v>
      </c>
      <c r="N21" s="111">
        <v>169</v>
      </c>
      <c r="O21" s="110">
        <v>4.7206703910614524E-2</v>
      </c>
      <c r="P21" s="111">
        <v>65</v>
      </c>
      <c r="Q21" s="110">
        <v>5.0270688321732405E-2</v>
      </c>
      <c r="R21" s="111">
        <v>70</v>
      </c>
      <c r="S21" s="108">
        <v>5.6000000000000001E-2</v>
      </c>
      <c r="T21" s="144">
        <v>1768</v>
      </c>
      <c r="U21" s="148">
        <v>4.822037365334788E-2</v>
      </c>
    </row>
    <row r="22" spans="2:21" ht="22.2" customHeight="1" x14ac:dyDescent="0.3">
      <c r="B22" s="226" t="s">
        <v>140</v>
      </c>
      <c r="C22" s="106" t="s">
        <v>139</v>
      </c>
      <c r="D22" s="144">
        <v>169</v>
      </c>
      <c r="E22" s="110">
        <v>1.1956983161171643E-2</v>
      </c>
      <c r="F22" s="111">
        <v>109</v>
      </c>
      <c r="G22" s="110">
        <v>2.4544021616752985E-2</v>
      </c>
      <c r="H22" s="111">
        <v>175</v>
      </c>
      <c r="I22" s="108">
        <v>3.981797497155859E-2</v>
      </c>
      <c r="J22" s="111">
        <v>175</v>
      </c>
      <c r="K22" s="110">
        <v>3.7123462028001694E-2</v>
      </c>
      <c r="L22" s="111">
        <v>114</v>
      </c>
      <c r="M22" s="108">
        <v>3.9888033589923023E-2</v>
      </c>
      <c r="N22" s="111">
        <v>94</v>
      </c>
      <c r="O22" s="110">
        <v>2.6256983240223464E-2</v>
      </c>
      <c r="P22" s="111">
        <v>39</v>
      </c>
      <c r="Q22" s="110">
        <v>3.0162412993039442E-2</v>
      </c>
      <c r="R22" s="111">
        <v>30</v>
      </c>
      <c r="S22" s="108">
        <v>2.4E-2</v>
      </c>
      <c r="T22" s="144">
        <v>905</v>
      </c>
      <c r="U22" s="148">
        <v>2.4682940133642438E-2</v>
      </c>
    </row>
    <row r="23" spans="2:21" ht="22.2" customHeight="1" thickBot="1" x14ac:dyDescent="0.35">
      <c r="B23" s="226" t="s">
        <v>141</v>
      </c>
      <c r="C23" s="106" t="s">
        <v>142</v>
      </c>
      <c r="D23" s="144">
        <v>68</v>
      </c>
      <c r="E23" s="110">
        <v>4.8110938163294188E-3</v>
      </c>
      <c r="F23" s="111">
        <v>44</v>
      </c>
      <c r="G23" s="110">
        <v>9.9076784507993697E-3</v>
      </c>
      <c r="H23" s="111">
        <v>69</v>
      </c>
      <c r="I23" s="108">
        <v>1.5699658703071672E-2</v>
      </c>
      <c r="J23" s="111">
        <v>75</v>
      </c>
      <c r="K23" s="110">
        <v>1.5910055154857869E-2</v>
      </c>
      <c r="L23" s="111">
        <v>44</v>
      </c>
      <c r="M23" s="108">
        <v>1.5395381385584325E-2</v>
      </c>
      <c r="N23" s="111">
        <v>38</v>
      </c>
      <c r="O23" s="110">
        <v>1.0614525139664804E-2</v>
      </c>
      <c r="P23" s="111">
        <v>18</v>
      </c>
      <c r="Q23" s="110">
        <v>1.3921113689095127E-2</v>
      </c>
      <c r="R23" s="111">
        <v>11</v>
      </c>
      <c r="S23" s="108">
        <v>8.8000000000000005E-3</v>
      </c>
      <c r="T23" s="144">
        <v>367</v>
      </c>
      <c r="U23" s="148">
        <v>1.0009545888449475E-2</v>
      </c>
    </row>
    <row r="24" spans="2:21" ht="22.2" customHeight="1" thickTop="1" thickBot="1" x14ac:dyDescent="0.35">
      <c r="B24" s="113" t="s">
        <v>143</v>
      </c>
      <c r="C24" s="114" t="s">
        <v>144</v>
      </c>
      <c r="D24" s="181">
        <v>352</v>
      </c>
      <c r="E24" s="90">
        <v>2.4904485637469932E-2</v>
      </c>
      <c r="F24" s="182">
        <v>121</v>
      </c>
      <c r="G24" s="90">
        <v>2.7246115739698266E-2</v>
      </c>
      <c r="H24" s="182">
        <v>158</v>
      </c>
      <c r="I24" s="88">
        <v>3.5949943117178619E-2</v>
      </c>
      <c r="J24" s="182">
        <v>145</v>
      </c>
      <c r="K24" s="90">
        <v>3.0759439966058549E-2</v>
      </c>
      <c r="L24" s="182">
        <v>187</v>
      </c>
      <c r="M24" s="88">
        <v>6.543037088873338E-2</v>
      </c>
      <c r="N24" s="182">
        <v>160</v>
      </c>
      <c r="O24" s="90">
        <v>4.4692737430167592E-2</v>
      </c>
      <c r="P24" s="182">
        <v>27</v>
      </c>
      <c r="Q24" s="90">
        <v>2.0881670533642691E-2</v>
      </c>
      <c r="R24" s="182">
        <v>27</v>
      </c>
      <c r="S24" s="88">
        <v>2.1599999999999998E-2</v>
      </c>
      <c r="T24" s="181">
        <v>1177</v>
      </c>
      <c r="U24" s="143">
        <v>3.2101459157234419E-2</v>
      </c>
    </row>
    <row r="25" spans="2:21" ht="22.2" customHeight="1" thickTop="1" x14ac:dyDescent="0.3">
      <c r="B25" s="226" t="s">
        <v>145</v>
      </c>
      <c r="C25" s="106" t="s">
        <v>146</v>
      </c>
      <c r="D25" s="144">
        <v>15</v>
      </c>
      <c r="E25" s="110">
        <v>1.0612706947785483E-3</v>
      </c>
      <c r="F25" s="111">
        <v>4</v>
      </c>
      <c r="G25" s="110">
        <v>9.0069804098176086E-4</v>
      </c>
      <c r="H25" s="111">
        <v>7</v>
      </c>
      <c r="I25" s="108">
        <v>1.5927189988623437E-3</v>
      </c>
      <c r="J25" s="111">
        <v>4</v>
      </c>
      <c r="K25" s="110">
        <v>8.4853627492575306E-4</v>
      </c>
      <c r="L25" s="111">
        <v>4</v>
      </c>
      <c r="M25" s="108">
        <v>1.3995801259622112E-3</v>
      </c>
      <c r="N25" s="111">
        <v>5</v>
      </c>
      <c r="O25" s="110">
        <v>1.3966480446927375E-3</v>
      </c>
      <c r="P25" s="111">
        <v>1</v>
      </c>
      <c r="Q25" s="110">
        <v>7.7339520494972935E-4</v>
      </c>
      <c r="R25" s="111">
        <v>2</v>
      </c>
      <c r="S25" s="108">
        <v>1.6000000000000001E-3</v>
      </c>
      <c r="T25" s="144">
        <v>42</v>
      </c>
      <c r="U25" s="148">
        <v>1.1455066139369971E-3</v>
      </c>
    </row>
    <row r="26" spans="2:21" ht="22.2" customHeight="1" x14ac:dyDescent="0.3">
      <c r="B26" s="226" t="s">
        <v>147</v>
      </c>
      <c r="C26" s="106" t="s">
        <v>148</v>
      </c>
      <c r="D26" s="144">
        <v>208</v>
      </c>
      <c r="E26" s="110">
        <v>1.4716286967595868E-2</v>
      </c>
      <c r="F26" s="111">
        <v>76</v>
      </c>
      <c r="G26" s="110">
        <v>1.7113262778653455E-2</v>
      </c>
      <c r="H26" s="111">
        <v>109</v>
      </c>
      <c r="I26" s="108">
        <v>2.4800910125142208E-2</v>
      </c>
      <c r="J26" s="111">
        <v>113</v>
      </c>
      <c r="K26" s="110">
        <v>2.3971149766652523E-2</v>
      </c>
      <c r="L26" s="111">
        <v>162</v>
      </c>
      <c r="M26" s="108">
        <v>5.6682995101469562E-2</v>
      </c>
      <c r="N26" s="111">
        <v>115</v>
      </c>
      <c r="O26" s="110">
        <v>3.2122905027932962E-2</v>
      </c>
      <c r="P26" s="111">
        <v>14</v>
      </c>
      <c r="Q26" s="110">
        <v>1.082753286929621E-2</v>
      </c>
      <c r="R26" s="111">
        <v>18</v>
      </c>
      <c r="S26" s="108">
        <v>1.44E-2</v>
      </c>
      <c r="T26" s="144">
        <v>815</v>
      </c>
      <c r="U26" s="148">
        <v>2.2228283103777443E-2</v>
      </c>
    </row>
    <row r="27" spans="2:21" ht="22.2" customHeight="1" x14ac:dyDescent="0.3">
      <c r="B27" s="226" t="s">
        <v>149</v>
      </c>
      <c r="C27" s="106" t="s">
        <v>150</v>
      </c>
      <c r="D27" s="144">
        <v>48</v>
      </c>
      <c r="E27" s="110">
        <v>3.3960662232913543E-3</v>
      </c>
      <c r="F27" s="111">
        <v>12</v>
      </c>
      <c r="G27" s="110">
        <v>2.7020941229452828E-3</v>
      </c>
      <c r="H27" s="111">
        <v>12</v>
      </c>
      <c r="I27" s="108">
        <v>2.7303754266211604E-3</v>
      </c>
      <c r="J27" s="111">
        <v>5</v>
      </c>
      <c r="K27" s="110">
        <v>1.0606703436571913E-3</v>
      </c>
      <c r="L27" s="111">
        <v>7</v>
      </c>
      <c r="M27" s="108">
        <v>2.4492652204338699E-3</v>
      </c>
      <c r="N27" s="111">
        <v>8</v>
      </c>
      <c r="O27" s="110">
        <v>2.2346368715083797E-3</v>
      </c>
      <c r="P27" s="111">
        <v>1</v>
      </c>
      <c r="Q27" s="110">
        <v>7.7339520494972935E-4</v>
      </c>
      <c r="R27" s="111">
        <v>3</v>
      </c>
      <c r="S27" s="108">
        <v>2.3999999999999998E-3</v>
      </c>
      <c r="T27" s="144">
        <v>96</v>
      </c>
      <c r="U27" s="148">
        <v>2.6183008318559934E-3</v>
      </c>
    </row>
    <row r="28" spans="2:21" ht="22.2" customHeight="1" x14ac:dyDescent="0.3">
      <c r="B28" s="226" t="s">
        <v>151</v>
      </c>
      <c r="C28" s="106" t="s">
        <v>152</v>
      </c>
      <c r="D28" s="144">
        <v>63</v>
      </c>
      <c r="E28" s="110">
        <v>4.4573369180699023E-3</v>
      </c>
      <c r="F28" s="111">
        <v>22</v>
      </c>
      <c r="G28" s="110">
        <v>4.9538392253996848E-3</v>
      </c>
      <c r="H28" s="111">
        <v>15</v>
      </c>
      <c r="I28" s="108">
        <v>3.4129692832764505E-3</v>
      </c>
      <c r="J28" s="111">
        <v>14</v>
      </c>
      <c r="K28" s="110">
        <v>2.9698769622401359E-3</v>
      </c>
      <c r="L28" s="111">
        <v>8</v>
      </c>
      <c r="M28" s="108">
        <v>2.7991602519244225E-3</v>
      </c>
      <c r="N28" s="111">
        <v>21</v>
      </c>
      <c r="O28" s="110">
        <v>5.8659217877094971E-3</v>
      </c>
      <c r="P28" s="111">
        <v>4</v>
      </c>
      <c r="Q28" s="110">
        <v>3.0935808197989174E-3</v>
      </c>
      <c r="R28" s="111">
        <v>3</v>
      </c>
      <c r="S28" s="108">
        <v>2.3999999999999998E-3</v>
      </c>
      <c r="T28" s="144">
        <v>150</v>
      </c>
      <c r="U28" s="148">
        <v>4.09109504977499E-3</v>
      </c>
    </row>
    <row r="29" spans="2:21" ht="22.2" customHeight="1" x14ac:dyDescent="0.3">
      <c r="B29" s="226" t="s">
        <v>153</v>
      </c>
      <c r="C29" s="106" t="s">
        <v>154</v>
      </c>
      <c r="D29" s="144">
        <v>7</v>
      </c>
      <c r="E29" s="110">
        <v>4.9525965756332243E-4</v>
      </c>
      <c r="F29" s="111">
        <v>3</v>
      </c>
      <c r="G29" s="110">
        <v>6.755235307363207E-4</v>
      </c>
      <c r="H29" s="111">
        <v>6</v>
      </c>
      <c r="I29" s="108">
        <v>1.3651877133105802E-3</v>
      </c>
      <c r="J29" s="111">
        <v>4</v>
      </c>
      <c r="K29" s="110">
        <v>8.4853627492575306E-4</v>
      </c>
      <c r="L29" s="111">
        <v>5</v>
      </c>
      <c r="M29" s="108">
        <v>1.7494751574527643E-3</v>
      </c>
      <c r="N29" s="111">
        <v>6</v>
      </c>
      <c r="O29" s="110">
        <v>1.6759776536312849E-3</v>
      </c>
      <c r="P29" s="111">
        <v>4</v>
      </c>
      <c r="Q29" s="110">
        <v>3.0935808197989174E-3</v>
      </c>
      <c r="R29" s="111">
        <v>1</v>
      </c>
      <c r="S29" s="108">
        <v>8.0000000000000004E-4</v>
      </c>
      <c r="T29" s="144">
        <v>36</v>
      </c>
      <c r="U29" s="148">
        <v>9.8186281194599765E-4</v>
      </c>
    </row>
    <row r="30" spans="2:21" ht="22.2" customHeight="1" thickBot="1" x14ac:dyDescent="0.35">
      <c r="B30" s="226" t="s">
        <v>155</v>
      </c>
      <c r="C30" s="106" t="s">
        <v>156</v>
      </c>
      <c r="D30" s="144">
        <v>11</v>
      </c>
      <c r="E30" s="110">
        <v>7.7826517617093536E-4</v>
      </c>
      <c r="F30" s="111">
        <v>4</v>
      </c>
      <c r="G30" s="110">
        <v>9.0069804098176086E-4</v>
      </c>
      <c r="H30" s="111">
        <v>9</v>
      </c>
      <c r="I30" s="108">
        <v>2.0477815699658703E-3</v>
      </c>
      <c r="J30" s="111">
        <v>5</v>
      </c>
      <c r="K30" s="110">
        <v>1.0606703436571913E-3</v>
      </c>
      <c r="L30" s="111">
        <v>1</v>
      </c>
      <c r="M30" s="108">
        <v>3.4989503149055281E-4</v>
      </c>
      <c r="N30" s="111">
        <v>5</v>
      </c>
      <c r="O30" s="110">
        <v>1.3966480446927375E-3</v>
      </c>
      <c r="P30" s="111">
        <v>3</v>
      </c>
      <c r="Q30" s="110">
        <v>2.3201856148491878E-3</v>
      </c>
      <c r="R30" s="111">
        <v>0</v>
      </c>
      <c r="S30" s="108">
        <v>0</v>
      </c>
      <c r="T30" s="144">
        <v>38</v>
      </c>
      <c r="U30" s="148">
        <v>1.0364107459429975E-3</v>
      </c>
    </row>
    <row r="31" spans="2:21" ht="22.2" customHeight="1" thickTop="1" thickBot="1" x14ac:dyDescent="0.35">
      <c r="B31" s="113" t="s">
        <v>157</v>
      </c>
      <c r="C31" s="114" t="s">
        <v>158</v>
      </c>
      <c r="D31" s="181">
        <v>4715</v>
      </c>
      <c r="E31" s="90">
        <v>0.33359275505872366</v>
      </c>
      <c r="F31" s="182">
        <v>1256</v>
      </c>
      <c r="G31" s="90">
        <v>0.2828191848682729</v>
      </c>
      <c r="H31" s="182">
        <v>1274</v>
      </c>
      <c r="I31" s="88">
        <v>0.28987485779294658</v>
      </c>
      <c r="J31" s="182">
        <v>1443</v>
      </c>
      <c r="K31" s="90">
        <v>0.30610946117946547</v>
      </c>
      <c r="L31" s="182">
        <v>806</v>
      </c>
      <c r="M31" s="88">
        <v>0.28201539538138559</v>
      </c>
      <c r="N31" s="182">
        <v>1182</v>
      </c>
      <c r="O31" s="90">
        <v>0.33016759776536314</v>
      </c>
      <c r="P31" s="182">
        <v>390</v>
      </c>
      <c r="Q31" s="90">
        <v>0.30162412993039445</v>
      </c>
      <c r="R31" s="182">
        <v>400</v>
      </c>
      <c r="S31" s="88">
        <v>0.32</v>
      </c>
      <c r="T31" s="181">
        <v>11466</v>
      </c>
      <c r="U31" s="143">
        <v>0.31272330560480016</v>
      </c>
    </row>
    <row r="32" spans="2:21" ht="22.2" customHeight="1" thickTop="1" x14ac:dyDescent="0.3">
      <c r="B32" s="226" t="s">
        <v>159</v>
      </c>
      <c r="C32" s="106" t="s">
        <v>160</v>
      </c>
      <c r="D32" s="144">
        <v>39</v>
      </c>
      <c r="E32" s="110">
        <v>2.7593038064242254E-3</v>
      </c>
      <c r="F32" s="111">
        <v>14</v>
      </c>
      <c r="G32" s="110">
        <v>3.1524431434361631E-3</v>
      </c>
      <c r="H32" s="111">
        <v>16</v>
      </c>
      <c r="I32" s="108">
        <v>3.6405005688282138E-3</v>
      </c>
      <c r="J32" s="111">
        <v>11</v>
      </c>
      <c r="K32" s="110">
        <v>2.3334747560458209E-3</v>
      </c>
      <c r="L32" s="111">
        <v>11</v>
      </c>
      <c r="M32" s="108">
        <v>3.8488453463960811E-3</v>
      </c>
      <c r="N32" s="111">
        <v>11</v>
      </c>
      <c r="O32" s="110">
        <v>3.0726256983240221E-3</v>
      </c>
      <c r="P32" s="111">
        <v>7</v>
      </c>
      <c r="Q32" s="110">
        <v>5.4137664346481052E-3</v>
      </c>
      <c r="R32" s="111">
        <v>7</v>
      </c>
      <c r="S32" s="108">
        <v>5.5999999999999999E-3</v>
      </c>
      <c r="T32" s="144">
        <v>116</v>
      </c>
      <c r="U32" s="148">
        <v>3.163780171825992E-3</v>
      </c>
    </row>
    <row r="33" spans="2:21" ht="22.2" customHeight="1" x14ac:dyDescent="0.3">
      <c r="B33" s="226" t="s">
        <v>161</v>
      </c>
      <c r="C33" s="106" t="s">
        <v>162</v>
      </c>
      <c r="D33" s="144">
        <v>424</v>
      </c>
      <c r="E33" s="110">
        <v>2.9998584972406962E-2</v>
      </c>
      <c r="F33" s="111">
        <v>137</v>
      </c>
      <c r="G33" s="110">
        <v>3.0848907903625308E-2</v>
      </c>
      <c r="H33" s="111">
        <v>211</v>
      </c>
      <c r="I33" s="108">
        <v>4.8009101251422069E-2</v>
      </c>
      <c r="J33" s="111">
        <v>208</v>
      </c>
      <c r="K33" s="110">
        <v>4.4123886296139163E-2</v>
      </c>
      <c r="L33" s="111">
        <v>168</v>
      </c>
      <c r="M33" s="108">
        <v>5.8782365290412877E-2</v>
      </c>
      <c r="N33" s="111">
        <v>214</v>
      </c>
      <c r="O33" s="110">
        <v>5.9776536312849161E-2</v>
      </c>
      <c r="P33" s="111">
        <v>109</v>
      </c>
      <c r="Q33" s="110">
        <v>8.4300077339520496E-2</v>
      </c>
      <c r="R33" s="111">
        <v>160</v>
      </c>
      <c r="S33" s="108">
        <v>0.128</v>
      </c>
      <c r="T33" s="144">
        <v>1631</v>
      </c>
      <c r="U33" s="148">
        <v>4.4483840174553389E-2</v>
      </c>
    </row>
    <row r="34" spans="2:21" ht="22.2" customHeight="1" x14ac:dyDescent="0.3">
      <c r="B34" s="226" t="s">
        <v>163</v>
      </c>
      <c r="C34" s="106" t="s">
        <v>164</v>
      </c>
      <c r="D34" s="144">
        <v>609</v>
      </c>
      <c r="E34" s="110">
        <v>4.3087590208009056E-2</v>
      </c>
      <c r="F34" s="111">
        <v>202</v>
      </c>
      <c r="G34" s="110">
        <v>4.5485251069578923E-2</v>
      </c>
      <c r="H34" s="111">
        <v>182</v>
      </c>
      <c r="I34" s="108">
        <v>4.141069397042093E-2</v>
      </c>
      <c r="J34" s="111">
        <v>192</v>
      </c>
      <c r="K34" s="110">
        <v>4.0729741196436145E-2</v>
      </c>
      <c r="L34" s="111">
        <v>101</v>
      </c>
      <c r="M34" s="108">
        <v>3.5339398180545836E-2</v>
      </c>
      <c r="N34" s="111">
        <v>199</v>
      </c>
      <c r="O34" s="110">
        <v>5.5586592178770947E-2</v>
      </c>
      <c r="P34" s="111">
        <v>66</v>
      </c>
      <c r="Q34" s="110">
        <v>5.1044083526682132E-2</v>
      </c>
      <c r="R34" s="111">
        <v>69</v>
      </c>
      <c r="S34" s="108">
        <v>5.5199999999999999E-2</v>
      </c>
      <c r="T34" s="144">
        <v>1620</v>
      </c>
      <c r="U34" s="148">
        <v>4.4183826537569887E-2</v>
      </c>
    </row>
    <row r="35" spans="2:21" ht="22.2" customHeight="1" x14ac:dyDescent="0.3">
      <c r="B35" s="226" t="s">
        <v>165</v>
      </c>
      <c r="C35" s="106" t="s">
        <v>166</v>
      </c>
      <c r="D35" s="144">
        <v>867</v>
      </c>
      <c r="E35" s="110">
        <v>6.1341446158200086E-2</v>
      </c>
      <c r="F35" s="111">
        <v>268</v>
      </c>
      <c r="G35" s="110">
        <v>6.0346768745777976E-2</v>
      </c>
      <c r="H35" s="111">
        <v>242</v>
      </c>
      <c r="I35" s="108">
        <v>5.5062571103526733E-2</v>
      </c>
      <c r="J35" s="111">
        <v>279</v>
      </c>
      <c r="K35" s="110">
        <v>5.9185405176071279E-2</v>
      </c>
      <c r="L35" s="111">
        <v>122</v>
      </c>
      <c r="M35" s="108">
        <v>4.2687193841847444E-2</v>
      </c>
      <c r="N35" s="111">
        <v>163</v>
      </c>
      <c r="O35" s="110">
        <v>4.5530726256983241E-2</v>
      </c>
      <c r="P35" s="111">
        <v>36</v>
      </c>
      <c r="Q35" s="110">
        <v>2.7842227378190254E-2</v>
      </c>
      <c r="R35" s="111">
        <v>37</v>
      </c>
      <c r="S35" s="108">
        <v>2.9600000000000001E-2</v>
      </c>
      <c r="T35" s="144">
        <v>2014</v>
      </c>
      <c r="U35" s="148">
        <v>5.4929769534978863E-2</v>
      </c>
    </row>
    <row r="36" spans="2:21" ht="22.2" customHeight="1" x14ac:dyDescent="0.3">
      <c r="B36" s="226" t="s">
        <v>167</v>
      </c>
      <c r="C36" s="106" t="s">
        <v>168</v>
      </c>
      <c r="D36" s="144">
        <v>2299</v>
      </c>
      <c r="E36" s="110">
        <v>0.16265742181972548</v>
      </c>
      <c r="F36" s="111">
        <v>447</v>
      </c>
      <c r="G36" s="110">
        <v>0.10065300607971178</v>
      </c>
      <c r="H36" s="111">
        <v>417</v>
      </c>
      <c r="I36" s="108">
        <v>9.4880546075085323E-2</v>
      </c>
      <c r="J36" s="111">
        <v>542</v>
      </c>
      <c r="K36" s="110">
        <v>0.11497666525243955</v>
      </c>
      <c r="L36" s="111">
        <v>277</v>
      </c>
      <c r="M36" s="108">
        <v>9.6920923722883134E-2</v>
      </c>
      <c r="N36" s="111">
        <v>377</v>
      </c>
      <c r="O36" s="110">
        <v>0.1053072625698324</v>
      </c>
      <c r="P36" s="111">
        <v>97</v>
      </c>
      <c r="Q36" s="110">
        <v>7.5019334880123745E-2</v>
      </c>
      <c r="R36" s="111">
        <v>46</v>
      </c>
      <c r="S36" s="108">
        <v>3.6799999999999999E-2</v>
      </c>
      <c r="T36" s="144">
        <v>4502</v>
      </c>
      <c r="U36" s="148">
        <v>0.12278739942724669</v>
      </c>
    </row>
    <row r="37" spans="2:21" ht="22.2" customHeight="1" x14ac:dyDescent="0.3">
      <c r="B37" s="226">
        <v>55</v>
      </c>
      <c r="C37" s="106" t="s">
        <v>169</v>
      </c>
      <c r="D37" s="144">
        <v>383</v>
      </c>
      <c r="E37" s="110">
        <v>2.709777840667893E-2</v>
      </c>
      <c r="F37" s="111">
        <v>150</v>
      </c>
      <c r="G37" s="110">
        <v>3.3776176536816034E-2</v>
      </c>
      <c r="H37" s="111">
        <v>147</v>
      </c>
      <c r="I37" s="108">
        <v>3.3447098976109216E-2</v>
      </c>
      <c r="J37" s="111">
        <v>167</v>
      </c>
      <c r="K37" s="110">
        <v>3.5426389478150189E-2</v>
      </c>
      <c r="L37" s="111">
        <v>99</v>
      </c>
      <c r="M37" s="108">
        <v>3.4639608117564731E-2</v>
      </c>
      <c r="N37" s="111">
        <v>190</v>
      </c>
      <c r="O37" s="110">
        <v>5.3072625698324022E-2</v>
      </c>
      <c r="P37" s="111">
        <v>61</v>
      </c>
      <c r="Q37" s="110">
        <v>4.7177107501933491E-2</v>
      </c>
      <c r="R37" s="111">
        <v>64</v>
      </c>
      <c r="S37" s="108">
        <v>5.1200000000000002E-2</v>
      </c>
      <c r="T37" s="144">
        <v>1261</v>
      </c>
      <c r="U37" s="148">
        <v>3.4392472385108411E-2</v>
      </c>
    </row>
    <row r="38" spans="2:21" ht="22.2" customHeight="1" x14ac:dyDescent="0.3">
      <c r="B38" s="226" t="s">
        <v>170</v>
      </c>
      <c r="C38" s="106" t="s">
        <v>171</v>
      </c>
      <c r="D38" s="144">
        <v>77</v>
      </c>
      <c r="E38" s="110">
        <v>5.4478562331965472E-3</v>
      </c>
      <c r="F38" s="111">
        <v>34</v>
      </c>
      <c r="G38" s="110">
        <v>7.6559333483449676E-3</v>
      </c>
      <c r="H38" s="111">
        <v>56</v>
      </c>
      <c r="I38" s="108">
        <v>1.2741751990898749E-2</v>
      </c>
      <c r="J38" s="111">
        <v>38</v>
      </c>
      <c r="K38" s="110">
        <v>8.0610946117946544E-3</v>
      </c>
      <c r="L38" s="111">
        <v>28</v>
      </c>
      <c r="M38" s="108">
        <v>9.7970608817354796E-3</v>
      </c>
      <c r="N38" s="111">
        <v>27</v>
      </c>
      <c r="O38" s="110">
        <v>7.541899441340782E-3</v>
      </c>
      <c r="P38" s="111">
        <v>12</v>
      </c>
      <c r="Q38" s="110">
        <v>9.2807424593967514E-3</v>
      </c>
      <c r="R38" s="111">
        <v>17</v>
      </c>
      <c r="S38" s="108">
        <v>1.3599999999999999E-2</v>
      </c>
      <c r="T38" s="144">
        <v>289</v>
      </c>
      <c r="U38" s="148">
        <v>7.8821764625664811E-3</v>
      </c>
    </row>
    <row r="39" spans="2:21" ht="22.2" customHeight="1" thickBot="1" x14ac:dyDescent="0.35">
      <c r="B39" s="226" t="s">
        <v>172</v>
      </c>
      <c r="C39" s="106" t="s">
        <v>173</v>
      </c>
      <c r="D39" s="144">
        <v>17</v>
      </c>
      <c r="E39" s="110">
        <v>1.2027734540823547E-3</v>
      </c>
      <c r="F39" s="111">
        <v>4</v>
      </c>
      <c r="G39" s="110">
        <v>9.0069804098176086E-4</v>
      </c>
      <c r="H39" s="111">
        <v>3</v>
      </c>
      <c r="I39" s="108">
        <v>6.8259385665529011E-4</v>
      </c>
      <c r="J39" s="111">
        <v>6</v>
      </c>
      <c r="K39" s="110">
        <v>1.2728044123886295E-3</v>
      </c>
      <c r="L39" s="111">
        <v>0</v>
      </c>
      <c r="M39" s="108">
        <v>0</v>
      </c>
      <c r="N39" s="111">
        <v>1</v>
      </c>
      <c r="O39" s="110">
        <v>2.7932960893854746E-4</v>
      </c>
      <c r="P39" s="111">
        <v>2</v>
      </c>
      <c r="Q39" s="110">
        <v>1.5467904098994587E-3</v>
      </c>
      <c r="R39" s="111">
        <v>0</v>
      </c>
      <c r="S39" s="108">
        <v>0</v>
      </c>
      <c r="T39" s="144">
        <v>33</v>
      </c>
      <c r="U39" s="148">
        <v>9.0004091095049771E-4</v>
      </c>
    </row>
    <row r="40" spans="2:21" ht="22.2" customHeight="1" thickTop="1" thickBot="1" x14ac:dyDescent="0.35">
      <c r="B40" s="113" t="s">
        <v>174</v>
      </c>
      <c r="C40" s="114" t="s">
        <v>175</v>
      </c>
      <c r="D40" s="181">
        <v>3179</v>
      </c>
      <c r="E40" s="90">
        <v>0.22491863591340033</v>
      </c>
      <c r="F40" s="182">
        <v>1121</v>
      </c>
      <c r="G40" s="90">
        <v>0.25242062598513848</v>
      </c>
      <c r="H40" s="182">
        <v>1312</v>
      </c>
      <c r="I40" s="88">
        <v>0.29852104664391355</v>
      </c>
      <c r="J40" s="182">
        <v>1569</v>
      </c>
      <c r="K40" s="90">
        <v>0.33283835383962668</v>
      </c>
      <c r="L40" s="182">
        <v>978</v>
      </c>
      <c r="M40" s="88">
        <v>0.34219734079776076</v>
      </c>
      <c r="N40" s="182">
        <v>1336</v>
      </c>
      <c r="O40" s="90">
        <v>0.37318435754189944</v>
      </c>
      <c r="P40" s="182">
        <v>476</v>
      </c>
      <c r="Q40" s="90">
        <v>0.36813611755607117</v>
      </c>
      <c r="R40" s="182">
        <v>379</v>
      </c>
      <c r="S40" s="88">
        <v>0.30320000000000003</v>
      </c>
      <c r="T40" s="181">
        <v>10350</v>
      </c>
      <c r="U40" s="143">
        <v>0.28228555843447428</v>
      </c>
    </row>
    <row r="41" spans="2:21" ht="22.2" customHeight="1" thickTop="1" x14ac:dyDescent="0.3">
      <c r="B41" s="226" t="s">
        <v>176</v>
      </c>
      <c r="C41" s="106" t="s">
        <v>177</v>
      </c>
      <c r="D41" s="144">
        <v>48</v>
      </c>
      <c r="E41" s="110">
        <v>3.3960662232913543E-3</v>
      </c>
      <c r="F41" s="111">
        <v>22</v>
      </c>
      <c r="G41" s="110">
        <v>4.9538392253996848E-3</v>
      </c>
      <c r="H41" s="111">
        <v>24</v>
      </c>
      <c r="I41" s="108">
        <v>5.4607508532423209E-3</v>
      </c>
      <c r="J41" s="111">
        <v>26</v>
      </c>
      <c r="K41" s="110">
        <v>5.5154857870173954E-3</v>
      </c>
      <c r="L41" s="111">
        <v>14</v>
      </c>
      <c r="M41" s="108">
        <v>4.8985304408677398E-3</v>
      </c>
      <c r="N41" s="111">
        <v>21</v>
      </c>
      <c r="O41" s="110">
        <v>5.8659217877094971E-3</v>
      </c>
      <c r="P41" s="111">
        <v>6</v>
      </c>
      <c r="Q41" s="110">
        <v>4.6403712296983757E-3</v>
      </c>
      <c r="R41" s="111">
        <v>4</v>
      </c>
      <c r="S41" s="108">
        <v>3.2000000000000002E-3</v>
      </c>
      <c r="T41" s="144">
        <v>165</v>
      </c>
      <c r="U41" s="148">
        <v>4.5002045547524886E-3</v>
      </c>
    </row>
    <row r="42" spans="2:21" ht="22.2" customHeight="1" x14ac:dyDescent="0.3">
      <c r="B42" s="226" t="s">
        <v>178</v>
      </c>
      <c r="C42" s="106" t="s">
        <v>179</v>
      </c>
      <c r="D42" s="144">
        <v>69</v>
      </c>
      <c r="E42" s="110">
        <v>4.8818451959813216E-3</v>
      </c>
      <c r="F42" s="111">
        <v>33</v>
      </c>
      <c r="G42" s="110">
        <v>7.4307588380995273E-3</v>
      </c>
      <c r="H42" s="111">
        <v>33</v>
      </c>
      <c r="I42" s="108">
        <v>7.5085324232081908E-3</v>
      </c>
      <c r="J42" s="111">
        <v>39</v>
      </c>
      <c r="K42" s="110">
        <v>8.2732286805260926E-3</v>
      </c>
      <c r="L42" s="111">
        <v>23</v>
      </c>
      <c r="M42" s="108">
        <v>8.0475857242827149E-3</v>
      </c>
      <c r="N42" s="111">
        <v>29</v>
      </c>
      <c r="O42" s="110">
        <v>8.1005586592178772E-3</v>
      </c>
      <c r="P42" s="111">
        <v>18</v>
      </c>
      <c r="Q42" s="110">
        <v>1.3921113689095127E-2</v>
      </c>
      <c r="R42" s="111">
        <v>15</v>
      </c>
      <c r="S42" s="108">
        <v>1.2E-2</v>
      </c>
      <c r="T42" s="144">
        <v>259</v>
      </c>
      <c r="U42" s="148">
        <v>7.0639574526114822E-3</v>
      </c>
    </row>
    <row r="43" spans="2:21" ht="22.2" customHeight="1" x14ac:dyDescent="0.3">
      <c r="B43" s="226" t="s">
        <v>180</v>
      </c>
      <c r="C43" s="106" t="s">
        <v>181</v>
      </c>
      <c r="D43" s="144">
        <v>1516</v>
      </c>
      <c r="E43" s="110">
        <v>0.10725909155228527</v>
      </c>
      <c r="F43" s="111">
        <v>477</v>
      </c>
      <c r="G43" s="110">
        <v>0.10740824138707498</v>
      </c>
      <c r="H43" s="111">
        <v>494</v>
      </c>
      <c r="I43" s="108">
        <v>0.1124004550625711</v>
      </c>
      <c r="J43" s="111">
        <v>608</v>
      </c>
      <c r="K43" s="110">
        <v>0.12897751378871447</v>
      </c>
      <c r="L43" s="111">
        <v>379</v>
      </c>
      <c r="M43" s="108">
        <v>0.13261021693491953</v>
      </c>
      <c r="N43" s="111">
        <v>534</v>
      </c>
      <c r="O43" s="110">
        <v>0.14916201117318437</v>
      </c>
      <c r="P43" s="111">
        <v>222</v>
      </c>
      <c r="Q43" s="110">
        <v>0.1716937354988399</v>
      </c>
      <c r="R43" s="111">
        <v>205</v>
      </c>
      <c r="S43" s="108">
        <v>0.16400000000000001</v>
      </c>
      <c r="T43" s="144">
        <v>4435</v>
      </c>
      <c r="U43" s="148">
        <v>0.1209600436383472</v>
      </c>
    </row>
    <row r="44" spans="2:21" ht="22.2" customHeight="1" x14ac:dyDescent="0.3">
      <c r="B44" s="226" t="s">
        <v>182</v>
      </c>
      <c r="C44" s="106" t="s">
        <v>183</v>
      </c>
      <c r="D44" s="144">
        <v>834</v>
      </c>
      <c r="E44" s="110">
        <v>5.9006650629687282E-2</v>
      </c>
      <c r="F44" s="111">
        <v>268</v>
      </c>
      <c r="G44" s="110">
        <v>6.0346768745777976E-2</v>
      </c>
      <c r="H44" s="111">
        <v>430</v>
      </c>
      <c r="I44" s="108">
        <v>9.7838452787258251E-2</v>
      </c>
      <c r="J44" s="111">
        <v>517</v>
      </c>
      <c r="K44" s="110">
        <v>0.10967331353415359</v>
      </c>
      <c r="L44" s="111">
        <v>345</v>
      </c>
      <c r="M44" s="108">
        <v>0.12071378586424072</v>
      </c>
      <c r="N44" s="111">
        <v>411</v>
      </c>
      <c r="O44" s="110">
        <v>0.11480446927374302</v>
      </c>
      <c r="P44" s="111">
        <v>134</v>
      </c>
      <c r="Q44" s="110">
        <v>0.10363495746326373</v>
      </c>
      <c r="R44" s="111">
        <v>98</v>
      </c>
      <c r="S44" s="108">
        <v>7.8399999999999997E-2</v>
      </c>
      <c r="T44" s="144">
        <v>3037</v>
      </c>
      <c r="U44" s="148">
        <v>8.2831037774444297E-2</v>
      </c>
    </row>
    <row r="45" spans="2:21" ht="22.2" customHeight="1" x14ac:dyDescent="0.3">
      <c r="B45" s="226" t="s">
        <v>184</v>
      </c>
      <c r="C45" s="106" t="s">
        <v>185</v>
      </c>
      <c r="D45" s="144">
        <v>429</v>
      </c>
      <c r="E45" s="110">
        <v>3.0352341870666478E-2</v>
      </c>
      <c r="F45" s="111">
        <v>206</v>
      </c>
      <c r="G45" s="110">
        <v>4.6385949110560681E-2</v>
      </c>
      <c r="H45" s="111">
        <v>222</v>
      </c>
      <c r="I45" s="108">
        <v>5.0511945392491465E-2</v>
      </c>
      <c r="J45" s="111">
        <v>249</v>
      </c>
      <c r="K45" s="110">
        <v>5.282138311412813E-2</v>
      </c>
      <c r="L45" s="111">
        <v>139</v>
      </c>
      <c r="M45" s="108">
        <v>4.8635409377186842E-2</v>
      </c>
      <c r="N45" s="111">
        <v>229</v>
      </c>
      <c r="O45" s="110">
        <v>6.3966480446927376E-2</v>
      </c>
      <c r="P45" s="111">
        <v>76</v>
      </c>
      <c r="Q45" s="110">
        <v>5.877803557617943E-2</v>
      </c>
      <c r="R45" s="111">
        <v>41</v>
      </c>
      <c r="S45" s="108">
        <v>3.2800000000000003E-2</v>
      </c>
      <c r="T45" s="144">
        <v>1591</v>
      </c>
      <c r="U45" s="148">
        <v>4.3392881494613393E-2</v>
      </c>
    </row>
    <row r="46" spans="2:21" ht="22.2" customHeight="1" x14ac:dyDescent="0.3">
      <c r="B46" s="226" t="s">
        <v>186</v>
      </c>
      <c r="C46" s="106" t="s">
        <v>187</v>
      </c>
      <c r="D46" s="144">
        <v>184</v>
      </c>
      <c r="E46" s="110">
        <v>1.3018253855950191E-2</v>
      </c>
      <c r="F46" s="111">
        <v>69</v>
      </c>
      <c r="G46" s="110">
        <v>1.5537041206935375E-2</v>
      </c>
      <c r="H46" s="111">
        <v>61</v>
      </c>
      <c r="I46" s="108">
        <v>1.3879408418657566E-2</v>
      </c>
      <c r="J46" s="111">
        <v>69</v>
      </c>
      <c r="K46" s="110">
        <v>1.463725074246924E-2</v>
      </c>
      <c r="L46" s="111">
        <v>42</v>
      </c>
      <c r="M46" s="108">
        <v>1.4695591322603219E-2</v>
      </c>
      <c r="N46" s="111">
        <v>53</v>
      </c>
      <c r="O46" s="110">
        <v>1.4804469273743017E-2</v>
      </c>
      <c r="P46" s="111">
        <v>4</v>
      </c>
      <c r="Q46" s="110">
        <v>3.0935808197989174E-3</v>
      </c>
      <c r="R46" s="111">
        <v>5</v>
      </c>
      <c r="S46" s="108">
        <v>4.0000000000000001E-3</v>
      </c>
      <c r="T46" s="144">
        <v>487</v>
      </c>
      <c r="U46" s="148">
        <v>1.3282421928269467E-2</v>
      </c>
    </row>
    <row r="47" spans="2:21" ht="22.2" customHeight="1" x14ac:dyDescent="0.3">
      <c r="B47" s="226" t="s">
        <v>188</v>
      </c>
      <c r="C47" s="106" t="s">
        <v>189</v>
      </c>
      <c r="D47" s="144">
        <v>38</v>
      </c>
      <c r="E47" s="110">
        <v>2.6885524267723222E-3</v>
      </c>
      <c r="F47" s="111">
        <v>27</v>
      </c>
      <c r="G47" s="110">
        <v>6.0797117766268859E-3</v>
      </c>
      <c r="H47" s="111">
        <v>20</v>
      </c>
      <c r="I47" s="108">
        <v>4.5506257110352671E-3</v>
      </c>
      <c r="J47" s="111">
        <v>31</v>
      </c>
      <c r="K47" s="110">
        <v>6.5761561306745863E-3</v>
      </c>
      <c r="L47" s="111">
        <v>15</v>
      </c>
      <c r="M47" s="108">
        <v>5.2484254723582924E-3</v>
      </c>
      <c r="N47" s="111">
        <v>28</v>
      </c>
      <c r="O47" s="110">
        <v>7.82122905027933E-3</v>
      </c>
      <c r="P47" s="111">
        <v>11</v>
      </c>
      <c r="Q47" s="110">
        <v>8.5073472544470227E-3</v>
      </c>
      <c r="R47" s="111">
        <v>5</v>
      </c>
      <c r="S47" s="108">
        <v>4.0000000000000001E-3</v>
      </c>
      <c r="T47" s="144">
        <v>175</v>
      </c>
      <c r="U47" s="148">
        <v>4.7729442247374885E-3</v>
      </c>
    </row>
    <row r="48" spans="2:21" ht="22.2" customHeight="1" thickBot="1" x14ac:dyDescent="0.35">
      <c r="B48" s="226" t="s">
        <v>190</v>
      </c>
      <c r="C48" s="106" t="s">
        <v>191</v>
      </c>
      <c r="D48" s="144">
        <v>61</v>
      </c>
      <c r="E48" s="110">
        <v>4.3158341587660959E-3</v>
      </c>
      <c r="F48" s="111">
        <v>19</v>
      </c>
      <c r="G48" s="110">
        <v>4.2783156946633637E-3</v>
      </c>
      <c r="H48" s="111">
        <v>28</v>
      </c>
      <c r="I48" s="108">
        <v>6.3708759954493746E-3</v>
      </c>
      <c r="J48" s="111">
        <v>30</v>
      </c>
      <c r="K48" s="110">
        <v>6.3640220619431481E-3</v>
      </c>
      <c r="L48" s="111">
        <v>21</v>
      </c>
      <c r="M48" s="108">
        <v>7.3477956613016097E-3</v>
      </c>
      <c r="N48" s="111">
        <v>31</v>
      </c>
      <c r="O48" s="110">
        <v>8.6592178770949716E-3</v>
      </c>
      <c r="P48" s="111">
        <v>5</v>
      </c>
      <c r="Q48" s="110">
        <v>3.8669760247486465E-3</v>
      </c>
      <c r="R48" s="111">
        <v>6</v>
      </c>
      <c r="S48" s="108">
        <v>4.7999999999999996E-3</v>
      </c>
      <c r="T48" s="144">
        <v>201</v>
      </c>
      <c r="U48" s="148">
        <v>5.482067366698486E-3</v>
      </c>
    </row>
    <row r="49" spans="2:21" ht="22.2" customHeight="1" thickTop="1" thickBot="1" x14ac:dyDescent="0.35">
      <c r="B49" s="113" t="s">
        <v>192</v>
      </c>
      <c r="C49" s="114" t="s">
        <v>193</v>
      </c>
      <c r="D49" s="181">
        <v>1567</v>
      </c>
      <c r="E49" s="90">
        <v>0.11086741191453234</v>
      </c>
      <c r="F49" s="182">
        <v>469</v>
      </c>
      <c r="G49" s="90">
        <v>0.10560684530511145</v>
      </c>
      <c r="H49" s="182">
        <v>434</v>
      </c>
      <c r="I49" s="88">
        <v>9.8748577929465314E-2</v>
      </c>
      <c r="J49" s="182">
        <v>413</v>
      </c>
      <c r="K49" s="90">
        <v>8.7611370386083992E-2</v>
      </c>
      <c r="L49" s="182">
        <v>255</v>
      </c>
      <c r="M49" s="88">
        <v>8.922323303009097E-2</v>
      </c>
      <c r="N49" s="182">
        <v>291</v>
      </c>
      <c r="O49" s="90">
        <v>8.1284916201117316E-2</v>
      </c>
      <c r="P49" s="182">
        <v>146</v>
      </c>
      <c r="Q49" s="90">
        <v>0.11291569992266048</v>
      </c>
      <c r="R49" s="182">
        <v>200</v>
      </c>
      <c r="S49" s="88">
        <v>0.15999999999999998</v>
      </c>
      <c r="T49" s="181">
        <v>3775</v>
      </c>
      <c r="U49" s="143">
        <v>0.10295922541933725</v>
      </c>
    </row>
    <row r="50" spans="2:21" ht="22.2" customHeight="1" thickTop="1" x14ac:dyDescent="0.3">
      <c r="B50" s="226" t="s">
        <v>194</v>
      </c>
      <c r="C50" s="106" t="s">
        <v>195</v>
      </c>
      <c r="D50" s="144">
        <v>53</v>
      </c>
      <c r="E50" s="110">
        <v>3.7498231215508703E-3</v>
      </c>
      <c r="F50" s="111">
        <v>20</v>
      </c>
      <c r="G50" s="110">
        <v>4.5034902049088041E-3</v>
      </c>
      <c r="H50" s="111">
        <v>22</v>
      </c>
      <c r="I50" s="108">
        <v>5.0056882821387944E-3</v>
      </c>
      <c r="J50" s="111">
        <v>20</v>
      </c>
      <c r="K50" s="110">
        <v>4.2426813746287654E-3</v>
      </c>
      <c r="L50" s="111">
        <v>19</v>
      </c>
      <c r="M50" s="108">
        <v>6.6480055983205036E-3</v>
      </c>
      <c r="N50" s="111">
        <v>11</v>
      </c>
      <c r="O50" s="110">
        <v>3.0726256983240221E-3</v>
      </c>
      <c r="P50" s="111">
        <v>8</v>
      </c>
      <c r="Q50" s="110">
        <v>6.1871616395978348E-3</v>
      </c>
      <c r="R50" s="111">
        <v>18</v>
      </c>
      <c r="S50" s="108">
        <v>1.44E-2</v>
      </c>
      <c r="T50" s="144">
        <v>171</v>
      </c>
      <c r="U50" s="148">
        <v>4.663848356743488E-3</v>
      </c>
    </row>
    <row r="51" spans="2:21" ht="22.2" customHeight="1" x14ac:dyDescent="0.3">
      <c r="B51" s="226" t="s">
        <v>196</v>
      </c>
      <c r="C51" s="106" t="s">
        <v>197</v>
      </c>
      <c r="D51" s="144">
        <v>524</v>
      </c>
      <c r="E51" s="110">
        <v>3.7073722937597281E-2</v>
      </c>
      <c r="F51" s="111">
        <v>33</v>
      </c>
      <c r="G51" s="110">
        <v>7.4307588380995273E-3</v>
      </c>
      <c r="H51" s="111">
        <v>32</v>
      </c>
      <c r="I51" s="108">
        <v>7.2810011376564275E-3</v>
      </c>
      <c r="J51" s="111">
        <v>34</v>
      </c>
      <c r="K51" s="110">
        <v>7.2125583368689008E-3</v>
      </c>
      <c r="L51" s="111">
        <v>25</v>
      </c>
      <c r="M51" s="108">
        <v>8.74737578726382E-3</v>
      </c>
      <c r="N51" s="111">
        <v>44</v>
      </c>
      <c r="O51" s="110">
        <v>1.2290502793296089E-2</v>
      </c>
      <c r="P51" s="111">
        <v>14</v>
      </c>
      <c r="Q51" s="110">
        <v>1.082753286929621E-2</v>
      </c>
      <c r="R51" s="111">
        <v>43</v>
      </c>
      <c r="S51" s="108">
        <v>3.44E-2</v>
      </c>
      <c r="T51" s="144">
        <v>749</v>
      </c>
      <c r="U51" s="148">
        <v>2.0428201281876449E-2</v>
      </c>
    </row>
    <row r="52" spans="2:21" ht="22.2" customHeight="1" thickBot="1" x14ac:dyDescent="0.35">
      <c r="B52" s="226" t="s">
        <v>198</v>
      </c>
      <c r="C52" s="106" t="s">
        <v>199</v>
      </c>
      <c r="D52" s="144">
        <v>990</v>
      </c>
      <c r="E52" s="110">
        <v>7.0043865855384177E-2</v>
      </c>
      <c r="F52" s="111">
        <v>416</v>
      </c>
      <c r="G52" s="110">
        <v>9.3672596262103128E-2</v>
      </c>
      <c r="H52" s="111">
        <v>380</v>
      </c>
      <c r="I52" s="108">
        <v>8.6461888509670085E-2</v>
      </c>
      <c r="J52" s="111">
        <v>359</v>
      </c>
      <c r="K52" s="110">
        <v>7.6156130674586334E-2</v>
      </c>
      <c r="L52" s="111">
        <v>211</v>
      </c>
      <c r="M52" s="108">
        <v>7.3827851644506642E-2</v>
      </c>
      <c r="N52" s="111">
        <v>236</v>
      </c>
      <c r="O52" s="110">
        <v>6.5921787709497207E-2</v>
      </c>
      <c r="P52" s="111">
        <v>124</v>
      </c>
      <c r="Q52" s="110">
        <v>9.5901005413766435E-2</v>
      </c>
      <c r="R52" s="111">
        <v>139</v>
      </c>
      <c r="S52" s="108">
        <v>0.11119999999999999</v>
      </c>
      <c r="T52" s="144">
        <v>2855</v>
      </c>
      <c r="U52" s="148">
        <v>7.7867175780717307E-2</v>
      </c>
    </row>
    <row r="53" spans="2:21" ht="22.2" customHeight="1" thickTop="1" thickBot="1" x14ac:dyDescent="0.35">
      <c r="B53" s="113" t="s">
        <v>200</v>
      </c>
      <c r="C53" s="114" t="s">
        <v>201</v>
      </c>
      <c r="D53" s="181">
        <v>293</v>
      </c>
      <c r="E53" s="90">
        <v>2.0730154238007642E-2</v>
      </c>
      <c r="F53" s="182">
        <v>57</v>
      </c>
      <c r="G53" s="90">
        <v>1.2834947083990092E-2</v>
      </c>
      <c r="H53" s="182">
        <v>38</v>
      </c>
      <c r="I53" s="88">
        <v>8.6461888509670078E-3</v>
      </c>
      <c r="J53" s="182">
        <v>33</v>
      </c>
      <c r="K53" s="90">
        <v>7.0004242681374626E-3</v>
      </c>
      <c r="L53" s="182">
        <v>20</v>
      </c>
      <c r="M53" s="88">
        <v>6.9979006298110571E-3</v>
      </c>
      <c r="N53" s="182">
        <v>24</v>
      </c>
      <c r="O53" s="90">
        <v>6.7039106145251395E-3</v>
      </c>
      <c r="P53" s="182">
        <v>13</v>
      </c>
      <c r="Q53" s="90">
        <v>1.0054137664346482E-2</v>
      </c>
      <c r="R53" s="182">
        <v>19</v>
      </c>
      <c r="S53" s="88">
        <v>1.52E-2</v>
      </c>
      <c r="T53" s="181">
        <v>497</v>
      </c>
      <c r="U53" s="143">
        <v>1.2481724156603671E-2</v>
      </c>
    </row>
    <row r="54" spans="2:21" ht="22.2" customHeight="1" thickTop="1" thickBot="1" x14ac:dyDescent="0.35">
      <c r="B54" s="276" t="s">
        <v>68</v>
      </c>
      <c r="C54" s="349"/>
      <c r="D54" s="169">
        <v>14134</v>
      </c>
      <c r="E54" s="123">
        <v>1</v>
      </c>
      <c r="F54" s="170">
        <v>4441</v>
      </c>
      <c r="G54" s="123">
        <v>1</v>
      </c>
      <c r="H54" s="170">
        <v>4395</v>
      </c>
      <c r="I54" s="121">
        <v>1</v>
      </c>
      <c r="J54" s="170">
        <v>4714</v>
      </c>
      <c r="K54" s="123">
        <v>1.0000000000000002</v>
      </c>
      <c r="L54" s="170">
        <v>2858</v>
      </c>
      <c r="M54" s="121">
        <v>1</v>
      </c>
      <c r="N54" s="170">
        <v>3580</v>
      </c>
      <c r="O54" s="123">
        <v>0.99999999999999989</v>
      </c>
      <c r="P54" s="170">
        <v>1293</v>
      </c>
      <c r="Q54" s="123">
        <v>1</v>
      </c>
      <c r="R54" s="170">
        <v>1250</v>
      </c>
      <c r="S54" s="121">
        <v>1.0000000000000002</v>
      </c>
      <c r="T54" s="169">
        <v>36665</v>
      </c>
      <c r="U54" s="150">
        <v>0.99892656255834911</v>
      </c>
    </row>
    <row r="55" spans="2:21" ht="15" thickTop="1" x14ac:dyDescent="0.3">
      <c r="B55" s="228"/>
      <c r="C55" s="153"/>
      <c r="D55" s="158"/>
      <c r="E55" s="158"/>
      <c r="F55" s="158"/>
      <c r="G55" s="158"/>
      <c r="H55" s="158"/>
      <c r="I55" s="158"/>
      <c r="J55" s="158"/>
      <c r="K55" s="179"/>
      <c r="L55" s="158"/>
      <c r="M55" s="153"/>
      <c r="N55" s="153"/>
      <c r="O55" s="153"/>
      <c r="P55" s="153"/>
      <c r="Q55" s="153"/>
      <c r="R55" s="153"/>
      <c r="S55" s="153"/>
      <c r="T55" s="174"/>
      <c r="U55" s="153"/>
    </row>
    <row r="56" spans="2:21" x14ac:dyDescent="0.3">
      <c r="B56" s="228"/>
      <c r="C56" s="153"/>
      <c r="D56" s="153"/>
      <c r="E56" s="153"/>
      <c r="F56" s="153"/>
      <c r="G56" s="153"/>
      <c r="H56" s="153"/>
      <c r="I56" s="153"/>
      <c r="J56" s="153"/>
      <c r="K56" s="157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2:21" x14ac:dyDescent="0.3">
      <c r="B57" s="228"/>
      <c r="C57" s="153"/>
      <c r="D57" s="158"/>
      <c r="E57" s="153"/>
      <c r="F57" s="158"/>
      <c r="G57" s="153"/>
      <c r="H57" s="158"/>
      <c r="I57" s="153"/>
      <c r="J57" s="158"/>
      <c r="K57" s="157"/>
      <c r="L57" s="158"/>
      <c r="M57" s="153"/>
      <c r="N57" s="158"/>
      <c r="O57" s="153"/>
      <c r="P57" s="158"/>
      <c r="Q57" s="153"/>
      <c r="R57" s="158"/>
      <c r="S57" s="153"/>
      <c r="T57" s="158"/>
      <c r="U57" s="153"/>
    </row>
    <row r="58" spans="2:21" x14ac:dyDescent="0.3">
      <c r="B58" s="228"/>
      <c r="C58" s="153"/>
      <c r="D58" s="158"/>
      <c r="E58" s="153"/>
      <c r="F58" s="158"/>
      <c r="G58" s="153"/>
      <c r="H58" s="158"/>
      <c r="I58" s="153"/>
      <c r="J58" s="158"/>
      <c r="K58" s="157"/>
      <c r="L58" s="158"/>
      <c r="M58" s="153"/>
      <c r="N58" s="158"/>
      <c r="O58" s="153"/>
      <c r="P58" s="158"/>
      <c r="Q58" s="153"/>
      <c r="R58" s="158"/>
      <c r="S58" s="153"/>
      <c r="T58" s="158"/>
      <c r="U58" s="153"/>
    </row>
    <row r="59" spans="2:21" x14ac:dyDescent="0.3">
      <c r="B59" s="228"/>
      <c r="C59" s="153"/>
      <c r="D59" s="158"/>
      <c r="E59" s="153"/>
      <c r="F59" s="158"/>
      <c r="G59" s="153"/>
      <c r="H59" s="158"/>
      <c r="I59" s="153"/>
      <c r="J59" s="158"/>
      <c r="K59" s="157"/>
      <c r="L59" s="158"/>
      <c r="M59" s="153"/>
      <c r="N59" s="158"/>
      <c r="O59" s="153"/>
      <c r="P59" s="158"/>
      <c r="Q59" s="153"/>
      <c r="R59" s="158"/>
      <c r="S59" s="153"/>
      <c r="T59" s="158"/>
      <c r="U59" s="153"/>
    </row>
    <row r="60" spans="2:21" x14ac:dyDescent="0.3">
      <c r="B60" s="22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8"/>
      <c r="O60" s="153"/>
      <c r="P60" s="158"/>
      <c r="Q60" s="153"/>
      <c r="R60" s="158"/>
      <c r="S60" s="153"/>
      <c r="T60" s="158"/>
      <c r="U60" s="153"/>
    </row>
    <row r="61" spans="2:21" x14ac:dyDescent="0.3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2:21" x14ac:dyDescent="0.3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2:21" x14ac:dyDescent="0.3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2:21" x14ac:dyDescent="0.3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2:21" x14ac:dyDescent="0.3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2:21" x14ac:dyDescent="0.3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2:21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2:21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2:21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2:21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2:21" x14ac:dyDescent="0.3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2:21" x14ac:dyDescent="0.3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2:21" x14ac:dyDescent="0.3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2:21" x14ac:dyDescent="0.3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2:21" x14ac:dyDescent="0.3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2:21" x14ac:dyDescent="0.3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2:21" x14ac:dyDescent="0.3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2:21" x14ac:dyDescent="0.3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2:21" x14ac:dyDescent="0.3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2:21" x14ac:dyDescent="0.3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2:21" x14ac:dyDescent="0.3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2:21" x14ac:dyDescent="0.3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2:21" x14ac:dyDescent="0.3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2:2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2:21" x14ac:dyDescent="0.3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2:21" x14ac:dyDescent="0.3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2:21" x14ac:dyDescent="0.3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2:21" x14ac:dyDescent="0.3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2:21" x14ac:dyDescent="0.3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2:21" x14ac:dyDescent="0.3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2:21" x14ac:dyDescent="0.3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2:21" x14ac:dyDescent="0.3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2:21" x14ac:dyDescent="0.3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2:21" x14ac:dyDescent="0.3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2:21" x14ac:dyDescent="0.3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2:21" x14ac:dyDescent="0.3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2:21" x14ac:dyDescent="0.3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2:21" x14ac:dyDescent="0.3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2:21" x14ac:dyDescent="0.3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2:21" x14ac:dyDescent="0.3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2:21" x14ac:dyDescent="0.3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2:21" x14ac:dyDescent="0.3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2:21" x14ac:dyDescent="0.3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2:21" x14ac:dyDescent="0.3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2:21" x14ac:dyDescent="0.3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2:21" x14ac:dyDescent="0.3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2:21" x14ac:dyDescent="0.3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2:21" x14ac:dyDescent="0.3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2:2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2:21" x14ac:dyDescent="0.3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2:21" x14ac:dyDescent="0.3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2:21" x14ac:dyDescent="0.3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2:21" x14ac:dyDescent="0.3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2:21" x14ac:dyDescent="0.3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2:21" x14ac:dyDescent="0.3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2:21" x14ac:dyDescent="0.3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2:21" x14ac:dyDescent="0.3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2:21" x14ac:dyDescent="0.3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2:21" x14ac:dyDescent="0.3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2:21" x14ac:dyDescent="0.3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2:21" x14ac:dyDescent="0.3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2:21" x14ac:dyDescent="0.3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2:21" x14ac:dyDescent="0.3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2:21" x14ac:dyDescent="0.3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2:21" x14ac:dyDescent="0.3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2:21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2:21" x14ac:dyDescent="0.3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2:21" x14ac:dyDescent="0.3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2:21" x14ac:dyDescent="0.3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2:21" x14ac:dyDescent="0.3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2:21" x14ac:dyDescent="0.3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2:21" x14ac:dyDescent="0.3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2:21" x14ac:dyDescent="0.3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2:2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2:21" x14ac:dyDescent="0.3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2:21" x14ac:dyDescent="0.3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2:21" x14ac:dyDescent="0.3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2:21" x14ac:dyDescent="0.3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2:21" x14ac:dyDescent="0.3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2:21" x14ac:dyDescent="0.3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2:21" x14ac:dyDescent="0.3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2:21" x14ac:dyDescent="0.3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2:21" x14ac:dyDescent="0.3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2:21" x14ac:dyDescent="0.3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2:21" x14ac:dyDescent="0.3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2:21" x14ac:dyDescent="0.3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2:21" x14ac:dyDescent="0.3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2:21" x14ac:dyDescent="0.3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2:21" x14ac:dyDescent="0.3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2:21" x14ac:dyDescent="0.3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2:21" x14ac:dyDescent="0.3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2:21" x14ac:dyDescent="0.3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2:21" x14ac:dyDescent="0.3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2:21" x14ac:dyDescent="0.3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2:21" x14ac:dyDescent="0.3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2:21" x14ac:dyDescent="0.3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2:21" x14ac:dyDescent="0.3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2:21" x14ac:dyDescent="0.3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2:2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2:21" x14ac:dyDescent="0.3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2:21" x14ac:dyDescent="0.3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2:21" x14ac:dyDescent="0.3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2:21" x14ac:dyDescent="0.3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2:21" x14ac:dyDescent="0.3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2:21" x14ac:dyDescent="0.3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2:21" x14ac:dyDescent="0.3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2:21" x14ac:dyDescent="0.3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2:21" x14ac:dyDescent="0.3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2:21" x14ac:dyDescent="0.3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2:21" x14ac:dyDescent="0.3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2:21" x14ac:dyDescent="0.3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2:21" x14ac:dyDescent="0.3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2:21" x14ac:dyDescent="0.3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2:21" x14ac:dyDescent="0.3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2:21" x14ac:dyDescent="0.3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2:21" x14ac:dyDescent="0.3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2:21" x14ac:dyDescent="0.3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2:21" x14ac:dyDescent="0.3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2:21" x14ac:dyDescent="0.3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2:21" x14ac:dyDescent="0.3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2:21" x14ac:dyDescent="0.3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2:21" x14ac:dyDescent="0.3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2:21" x14ac:dyDescent="0.3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2:21" x14ac:dyDescent="0.3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2:21" x14ac:dyDescent="0.3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2:21" x14ac:dyDescent="0.3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2:21" x14ac:dyDescent="0.3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2:21" x14ac:dyDescent="0.3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2:21" x14ac:dyDescent="0.3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2:21" x14ac:dyDescent="0.3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2:21" x14ac:dyDescent="0.3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2:21" x14ac:dyDescent="0.3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2:21" x14ac:dyDescent="0.3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2:21" x14ac:dyDescent="0.3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2:21" x14ac:dyDescent="0.3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2:21" x14ac:dyDescent="0.3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2:21" x14ac:dyDescent="0.3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2:21" x14ac:dyDescent="0.3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2:21" x14ac:dyDescent="0.3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2:21" x14ac:dyDescent="0.3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2:21" x14ac:dyDescent="0.3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2:21" x14ac:dyDescent="0.3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2:21" x14ac:dyDescent="0.3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2:21" x14ac:dyDescent="0.3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2:21" x14ac:dyDescent="0.3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2:21" x14ac:dyDescent="0.3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2:21" x14ac:dyDescent="0.3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2:2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2:21" x14ac:dyDescent="0.3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2:21" x14ac:dyDescent="0.3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2:21" x14ac:dyDescent="0.3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2:21" x14ac:dyDescent="0.3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2:21" x14ac:dyDescent="0.3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2:21" x14ac:dyDescent="0.3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2:21" x14ac:dyDescent="0.3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2:21" x14ac:dyDescent="0.3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2:21" x14ac:dyDescent="0.3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2:21" x14ac:dyDescent="0.3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2:21" x14ac:dyDescent="0.3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2:21" x14ac:dyDescent="0.3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2:21" x14ac:dyDescent="0.3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2:21" x14ac:dyDescent="0.3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2:21" x14ac:dyDescent="0.3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2:21" x14ac:dyDescent="0.3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2:21" x14ac:dyDescent="0.3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2:21" x14ac:dyDescent="0.3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2:21" x14ac:dyDescent="0.3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2:21" x14ac:dyDescent="0.3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2:21" x14ac:dyDescent="0.3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2:21" x14ac:dyDescent="0.3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2:21" x14ac:dyDescent="0.3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2:21" x14ac:dyDescent="0.3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2:21" x14ac:dyDescent="0.3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2:21" x14ac:dyDescent="0.3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2:21" x14ac:dyDescent="0.3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2:21" x14ac:dyDescent="0.3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2:21" x14ac:dyDescent="0.3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2:21" x14ac:dyDescent="0.3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2:21" x14ac:dyDescent="0.3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2:21" x14ac:dyDescent="0.3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2:21" x14ac:dyDescent="0.3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2:21" x14ac:dyDescent="0.3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2:21" x14ac:dyDescent="0.3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2:21" x14ac:dyDescent="0.3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2:21" x14ac:dyDescent="0.3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2:21" x14ac:dyDescent="0.3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2:21" x14ac:dyDescent="0.3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2:21" x14ac:dyDescent="0.3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2:21" x14ac:dyDescent="0.3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2:21" x14ac:dyDescent="0.3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2:21" x14ac:dyDescent="0.3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2:21" x14ac:dyDescent="0.3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2:21" x14ac:dyDescent="0.3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2:21" x14ac:dyDescent="0.3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2:21" x14ac:dyDescent="0.3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2:21" x14ac:dyDescent="0.3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2:21" x14ac:dyDescent="0.3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2:21" x14ac:dyDescent="0.3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2:21" x14ac:dyDescent="0.3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2:21" x14ac:dyDescent="0.3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2:21" x14ac:dyDescent="0.3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2:21" x14ac:dyDescent="0.3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2:21" x14ac:dyDescent="0.3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2:21" x14ac:dyDescent="0.3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2:21" x14ac:dyDescent="0.3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2:21" x14ac:dyDescent="0.3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2:21" x14ac:dyDescent="0.3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2:21" x14ac:dyDescent="0.3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2:21" x14ac:dyDescent="0.3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2:21" x14ac:dyDescent="0.3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2:21" x14ac:dyDescent="0.3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2:21" x14ac:dyDescent="0.3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2:21" x14ac:dyDescent="0.3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2:21" x14ac:dyDescent="0.3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2:21" x14ac:dyDescent="0.3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2:21" x14ac:dyDescent="0.3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2:21" x14ac:dyDescent="0.3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2:21" x14ac:dyDescent="0.3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2:21" x14ac:dyDescent="0.3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2:21" x14ac:dyDescent="0.3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2:21" x14ac:dyDescent="0.3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2:21" x14ac:dyDescent="0.3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2:21" x14ac:dyDescent="0.3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2:21" x14ac:dyDescent="0.3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2:21" x14ac:dyDescent="0.3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2:21" x14ac:dyDescent="0.3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2:21" x14ac:dyDescent="0.3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2:21" x14ac:dyDescent="0.3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2:21" x14ac:dyDescent="0.3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2:21" x14ac:dyDescent="0.3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2:21" x14ac:dyDescent="0.3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2:21" x14ac:dyDescent="0.3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2:21" x14ac:dyDescent="0.3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2:21" x14ac:dyDescent="0.3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2:21" x14ac:dyDescent="0.3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2:21" x14ac:dyDescent="0.3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2:21" x14ac:dyDescent="0.3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2:21" x14ac:dyDescent="0.3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2:21" x14ac:dyDescent="0.3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2:21" x14ac:dyDescent="0.3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2:21" x14ac:dyDescent="0.3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2:21" x14ac:dyDescent="0.3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2:21" x14ac:dyDescent="0.3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2:21" x14ac:dyDescent="0.3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2:21" x14ac:dyDescent="0.3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2:21" x14ac:dyDescent="0.3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2:21" x14ac:dyDescent="0.3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2:21" x14ac:dyDescent="0.3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2:21" x14ac:dyDescent="0.3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2:21" x14ac:dyDescent="0.3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2:21" x14ac:dyDescent="0.3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2:21" x14ac:dyDescent="0.3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2:21" x14ac:dyDescent="0.3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2:21" x14ac:dyDescent="0.3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2:21" x14ac:dyDescent="0.3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2:21" x14ac:dyDescent="0.3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2:21" x14ac:dyDescent="0.3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2:21" x14ac:dyDescent="0.3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2:21" x14ac:dyDescent="0.3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2:21" x14ac:dyDescent="0.3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2:21" x14ac:dyDescent="0.3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2:21" x14ac:dyDescent="0.3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2:21" x14ac:dyDescent="0.3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2:21" x14ac:dyDescent="0.3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2:21" x14ac:dyDescent="0.3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2:21" x14ac:dyDescent="0.3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2:21" x14ac:dyDescent="0.3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2:21" x14ac:dyDescent="0.3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2:21" x14ac:dyDescent="0.3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2:21" x14ac:dyDescent="0.3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2:21" x14ac:dyDescent="0.3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2:21" x14ac:dyDescent="0.3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2:21" x14ac:dyDescent="0.3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2:21" x14ac:dyDescent="0.3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2:21" x14ac:dyDescent="0.3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2:21" x14ac:dyDescent="0.3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2:21" x14ac:dyDescent="0.3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2:21" x14ac:dyDescent="0.3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2:21" x14ac:dyDescent="0.3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2:21" x14ac:dyDescent="0.3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2:21" x14ac:dyDescent="0.3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2:21" x14ac:dyDescent="0.3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2:21" x14ac:dyDescent="0.3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2:21" x14ac:dyDescent="0.3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2:21" x14ac:dyDescent="0.3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2:21" x14ac:dyDescent="0.3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2:21" x14ac:dyDescent="0.3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2:21" x14ac:dyDescent="0.3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2:21" x14ac:dyDescent="0.3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2:21" x14ac:dyDescent="0.3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2:21" x14ac:dyDescent="0.3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2:21" x14ac:dyDescent="0.3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2:21" x14ac:dyDescent="0.3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2:21" x14ac:dyDescent="0.3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2:21" x14ac:dyDescent="0.3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2:21" x14ac:dyDescent="0.3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2:21" x14ac:dyDescent="0.3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2:21" x14ac:dyDescent="0.3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2:21" x14ac:dyDescent="0.3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2:21" x14ac:dyDescent="0.3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2:21" x14ac:dyDescent="0.3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2:21" x14ac:dyDescent="0.3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2:21" x14ac:dyDescent="0.3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2:21" x14ac:dyDescent="0.3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2:21" x14ac:dyDescent="0.3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2:21" x14ac:dyDescent="0.3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2:21" x14ac:dyDescent="0.3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2:21" x14ac:dyDescent="0.3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2:21" x14ac:dyDescent="0.3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2:21" x14ac:dyDescent="0.3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2:21" x14ac:dyDescent="0.3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2:21" x14ac:dyDescent="0.3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2:21" x14ac:dyDescent="0.3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2:21" x14ac:dyDescent="0.3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2:21" x14ac:dyDescent="0.3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2:21" x14ac:dyDescent="0.3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2:21" x14ac:dyDescent="0.3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2:21" x14ac:dyDescent="0.3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2:21" x14ac:dyDescent="0.3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2:21" x14ac:dyDescent="0.3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2:21" x14ac:dyDescent="0.3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2:21" x14ac:dyDescent="0.3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2:21" x14ac:dyDescent="0.3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2:21" x14ac:dyDescent="0.3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2:21" x14ac:dyDescent="0.3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2:21" x14ac:dyDescent="0.3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2:21" x14ac:dyDescent="0.3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2:21" x14ac:dyDescent="0.3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2:21" x14ac:dyDescent="0.3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2:21" x14ac:dyDescent="0.3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2:21" x14ac:dyDescent="0.3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2:21" x14ac:dyDescent="0.3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2:21" x14ac:dyDescent="0.3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2:21" x14ac:dyDescent="0.3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2:21" x14ac:dyDescent="0.3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2:21" x14ac:dyDescent="0.3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2:21" x14ac:dyDescent="0.3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2:21" x14ac:dyDescent="0.3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2:21" x14ac:dyDescent="0.3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2:21" x14ac:dyDescent="0.3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2:21" x14ac:dyDescent="0.3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2:21" x14ac:dyDescent="0.3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2:21" x14ac:dyDescent="0.3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2:21" x14ac:dyDescent="0.3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2:21" x14ac:dyDescent="0.3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2:21" x14ac:dyDescent="0.3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2:21" x14ac:dyDescent="0.3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2:21" x14ac:dyDescent="0.3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2:21" x14ac:dyDescent="0.3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2:21" x14ac:dyDescent="0.3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2:21" x14ac:dyDescent="0.3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2:21" x14ac:dyDescent="0.3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2:21" x14ac:dyDescent="0.3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2:21" x14ac:dyDescent="0.3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2:21" x14ac:dyDescent="0.3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2:21" x14ac:dyDescent="0.3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2:21" x14ac:dyDescent="0.3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2:21" x14ac:dyDescent="0.3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2:21" x14ac:dyDescent="0.3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2:21" x14ac:dyDescent="0.3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2:21" x14ac:dyDescent="0.3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2:21" x14ac:dyDescent="0.3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2:21" x14ac:dyDescent="0.3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2:21" x14ac:dyDescent="0.3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2:21" x14ac:dyDescent="0.3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2:21" x14ac:dyDescent="0.3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2:21" x14ac:dyDescent="0.3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2:21" x14ac:dyDescent="0.3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2:21" x14ac:dyDescent="0.3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2:21" x14ac:dyDescent="0.3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2:21" x14ac:dyDescent="0.3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2:21" x14ac:dyDescent="0.3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2:21" x14ac:dyDescent="0.3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2:21" x14ac:dyDescent="0.3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2:21" x14ac:dyDescent="0.3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2:21" x14ac:dyDescent="0.3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2:21" x14ac:dyDescent="0.3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2:21" x14ac:dyDescent="0.3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2:21" x14ac:dyDescent="0.3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2:21" x14ac:dyDescent="0.3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2:21" x14ac:dyDescent="0.3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2:21" x14ac:dyDescent="0.3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2:21" x14ac:dyDescent="0.3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2:21" x14ac:dyDescent="0.3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2:21" x14ac:dyDescent="0.3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2:21" x14ac:dyDescent="0.3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2:21" x14ac:dyDescent="0.3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2:21" x14ac:dyDescent="0.3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2:21" x14ac:dyDescent="0.3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2:21" x14ac:dyDescent="0.3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2:21" x14ac:dyDescent="0.3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2:21" x14ac:dyDescent="0.3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2:21" x14ac:dyDescent="0.3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2:21" x14ac:dyDescent="0.3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2:21" x14ac:dyDescent="0.3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2:21" x14ac:dyDescent="0.3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2:21" x14ac:dyDescent="0.3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2:21" x14ac:dyDescent="0.3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2:21" x14ac:dyDescent="0.3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2:21" x14ac:dyDescent="0.3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2:21" x14ac:dyDescent="0.3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2:21" x14ac:dyDescent="0.3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2:21" x14ac:dyDescent="0.3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2:21" x14ac:dyDescent="0.3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2:21" x14ac:dyDescent="0.3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2:21" x14ac:dyDescent="0.3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2:21" x14ac:dyDescent="0.3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2:21" x14ac:dyDescent="0.3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2:21" x14ac:dyDescent="0.3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2:21" x14ac:dyDescent="0.3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2:21" x14ac:dyDescent="0.3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2:21" x14ac:dyDescent="0.3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2:21" x14ac:dyDescent="0.3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2:21" x14ac:dyDescent="0.3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2:21" x14ac:dyDescent="0.3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2:21" x14ac:dyDescent="0.3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2:21" x14ac:dyDescent="0.3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2:21" x14ac:dyDescent="0.3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2:21" x14ac:dyDescent="0.3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2:21" x14ac:dyDescent="0.3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2:21" x14ac:dyDescent="0.3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2:21" x14ac:dyDescent="0.3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2:21" x14ac:dyDescent="0.3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2:21" x14ac:dyDescent="0.3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2:21" x14ac:dyDescent="0.3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2:21" x14ac:dyDescent="0.3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2:21" x14ac:dyDescent="0.3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2:21" x14ac:dyDescent="0.3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2:21" x14ac:dyDescent="0.3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2:21" x14ac:dyDescent="0.3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2:21" x14ac:dyDescent="0.3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2:21" x14ac:dyDescent="0.3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2:21" x14ac:dyDescent="0.3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2:21" x14ac:dyDescent="0.3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2:21" x14ac:dyDescent="0.3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2:21" x14ac:dyDescent="0.3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2:21" x14ac:dyDescent="0.3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2:21" x14ac:dyDescent="0.3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2:21" x14ac:dyDescent="0.3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2:21" x14ac:dyDescent="0.3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2:21" x14ac:dyDescent="0.3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2:21" x14ac:dyDescent="0.3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2:21" x14ac:dyDescent="0.3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2:21" x14ac:dyDescent="0.3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2:21" x14ac:dyDescent="0.3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2:21" x14ac:dyDescent="0.3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2:21" x14ac:dyDescent="0.3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2:21" x14ac:dyDescent="0.3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2:21" x14ac:dyDescent="0.3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2:21" x14ac:dyDescent="0.3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2:21" x14ac:dyDescent="0.3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2:21" x14ac:dyDescent="0.3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2:21" x14ac:dyDescent="0.3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2:21" x14ac:dyDescent="0.3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2:21" x14ac:dyDescent="0.3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2:21" x14ac:dyDescent="0.3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2:21" x14ac:dyDescent="0.3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2:21" x14ac:dyDescent="0.3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2:21" x14ac:dyDescent="0.3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2:21" x14ac:dyDescent="0.3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2:21" x14ac:dyDescent="0.3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2:21" x14ac:dyDescent="0.3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2:21" x14ac:dyDescent="0.3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2:21" x14ac:dyDescent="0.3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2:21" x14ac:dyDescent="0.3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2:21" x14ac:dyDescent="0.3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2:21" x14ac:dyDescent="0.3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2:21" x14ac:dyDescent="0.3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2:21" x14ac:dyDescent="0.3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2:21" x14ac:dyDescent="0.3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2:21" x14ac:dyDescent="0.3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2:21" x14ac:dyDescent="0.3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2:21" x14ac:dyDescent="0.3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2:21" x14ac:dyDescent="0.3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2:21" x14ac:dyDescent="0.3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2:21" x14ac:dyDescent="0.3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2:21" x14ac:dyDescent="0.3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2:21" x14ac:dyDescent="0.3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2:21" x14ac:dyDescent="0.3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2:21" x14ac:dyDescent="0.3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2:21" x14ac:dyDescent="0.3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2:21" x14ac:dyDescent="0.3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2:21" x14ac:dyDescent="0.3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2:21" x14ac:dyDescent="0.3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2:21" x14ac:dyDescent="0.3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2:21" x14ac:dyDescent="0.3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2:21" x14ac:dyDescent="0.3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2:21" x14ac:dyDescent="0.3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2:21" x14ac:dyDescent="0.3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2:21" x14ac:dyDescent="0.3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2:21" x14ac:dyDescent="0.3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2:21" x14ac:dyDescent="0.3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2:21" x14ac:dyDescent="0.3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2:21" x14ac:dyDescent="0.3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2:21" x14ac:dyDescent="0.3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2:21" x14ac:dyDescent="0.3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2:21" x14ac:dyDescent="0.3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2:21" x14ac:dyDescent="0.3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2:21" x14ac:dyDescent="0.3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2:21" x14ac:dyDescent="0.3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2:21" x14ac:dyDescent="0.3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2:21" x14ac:dyDescent="0.3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2:21" x14ac:dyDescent="0.3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2:21" x14ac:dyDescent="0.3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2:21" x14ac:dyDescent="0.3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2:21" x14ac:dyDescent="0.3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2:21" x14ac:dyDescent="0.3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2:21" x14ac:dyDescent="0.3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2:21" x14ac:dyDescent="0.3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2:21" x14ac:dyDescent="0.3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2:21" x14ac:dyDescent="0.3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2:21" x14ac:dyDescent="0.3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2:21" x14ac:dyDescent="0.3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2:21" x14ac:dyDescent="0.3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2:21" x14ac:dyDescent="0.3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2:21" x14ac:dyDescent="0.3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2:21" x14ac:dyDescent="0.3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2:21" x14ac:dyDescent="0.3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</sheetData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09375" defaultRowHeight="14.4" x14ac:dyDescent="0.3"/>
  <cols>
    <col min="1" max="1" width="7.6640625" style="53" customWidth="1"/>
    <col min="2" max="2" width="67" style="53" bestFit="1" customWidth="1"/>
    <col min="3" max="22" width="14.6640625" style="53" customWidth="1"/>
    <col min="23" max="16384" width="9.109375" style="53"/>
  </cols>
  <sheetData>
    <row r="1" spans="1:23" ht="25.2" customHeight="1" thickTop="1" thickBot="1" x14ac:dyDescent="0.35">
      <c r="A1" s="361" t="s">
        <v>205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4"/>
    </row>
    <row r="2" spans="1:23" ht="25.2" customHeight="1" thickTop="1" thickBot="1" x14ac:dyDescent="0.35">
      <c r="A2" s="365" t="s">
        <v>2</v>
      </c>
      <c r="B2" s="366" t="s">
        <v>110</v>
      </c>
      <c r="C2" s="369" t="s">
        <v>202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1" t="s">
        <v>91</v>
      </c>
      <c r="V2" s="372"/>
    </row>
    <row r="3" spans="1:23" ht="25.2" customHeight="1" x14ac:dyDescent="0.3">
      <c r="A3" s="337"/>
      <c r="B3" s="367"/>
      <c r="C3" s="374">
        <v>0</v>
      </c>
      <c r="D3" s="327"/>
      <c r="E3" s="328" t="s">
        <v>103</v>
      </c>
      <c r="F3" s="329"/>
      <c r="G3" s="326" t="s">
        <v>104</v>
      </c>
      <c r="H3" s="327"/>
      <c r="I3" s="328" t="s">
        <v>105</v>
      </c>
      <c r="J3" s="329"/>
      <c r="K3" s="326" t="s">
        <v>106</v>
      </c>
      <c r="L3" s="327"/>
      <c r="M3" s="328" t="s">
        <v>107</v>
      </c>
      <c r="N3" s="329"/>
      <c r="O3" s="326" t="s">
        <v>108</v>
      </c>
      <c r="P3" s="327"/>
      <c r="Q3" s="328" t="s">
        <v>109</v>
      </c>
      <c r="R3" s="329"/>
      <c r="S3" s="326" t="s">
        <v>75</v>
      </c>
      <c r="T3" s="327"/>
      <c r="U3" s="373"/>
      <c r="V3" s="372"/>
    </row>
    <row r="4" spans="1:23" ht="25.2" customHeight="1" thickBot="1" x14ac:dyDescent="0.35">
      <c r="A4" s="338"/>
      <c r="B4" s="368"/>
      <c r="C4" s="23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1" t="s">
        <v>3</v>
      </c>
      <c r="V4" s="2" t="s">
        <v>4</v>
      </c>
    </row>
    <row r="5" spans="1:23" ht="15" thickBot="1" x14ac:dyDescent="0.35">
      <c r="A5" s="39" t="s">
        <v>5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256</v>
      </c>
    </row>
    <row r="6" spans="1:23" ht="15" thickBot="1" x14ac:dyDescent="0.35">
      <c r="A6" s="3" t="s">
        <v>7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3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257</v>
      </c>
    </row>
    <row r="8" spans="1:23" x14ac:dyDescent="0.3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258</v>
      </c>
    </row>
    <row r="9" spans="1:23" ht="15" x14ac:dyDescent="0.25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259</v>
      </c>
    </row>
    <row r="10" spans="1:23" x14ac:dyDescent="0.3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260</v>
      </c>
    </row>
    <row r="11" spans="1:23" ht="15" x14ac:dyDescent="0.25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261</v>
      </c>
    </row>
    <row r="12" spans="1:23" ht="15" x14ac:dyDescent="0.25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262</v>
      </c>
    </row>
    <row r="13" spans="1:23" x14ac:dyDescent="0.3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263</v>
      </c>
    </row>
    <row r="14" spans="1:23" ht="15" thickBot="1" x14ac:dyDescent="0.35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264</v>
      </c>
    </row>
    <row r="15" spans="1:23" ht="15" thickBot="1" x14ac:dyDescent="0.35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3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265</v>
      </c>
    </row>
    <row r="17" spans="1:23" x14ac:dyDescent="0.3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266</v>
      </c>
    </row>
    <row r="18" spans="1:23" ht="15.75" thickBot="1" x14ac:dyDescent="0.3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267</v>
      </c>
    </row>
    <row r="19" spans="1:23" ht="15" thickBot="1" x14ac:dyDescent="0.35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3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268</v>
      </c>
    </row>
    <row r="21" spans="1:23" x14ac:dyDescent="0.3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269</v>
      </c>
    </row>
    <row r="22" spans="1:23" ht="15.75" thickBot="1" x14ac:dyDescent="0.3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270</v>
      </c>
    </row>
    <row r="23" spans="1:23" ht="15.75" thickBot="1" x14ac:dyDescent="0.3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3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271</v>
      </c>
    </row>
    <row r="25" spans="1:23" x14ac:dyDescent="0.3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272</v>
      </c>
    </row>
    <row r="26" spans="1:23" x14ac:dyDescent="0.3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273</v>
      </c>
    </row>
    <row r="27" spans="1:23" x14ac:dyDescent="0.3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274</v>
      </c>
    </row>
    <row r="28" spans="1:23" x14ac:dyDescent="0.3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275</v>
      </c>
    </row>
    <row r="29" spans="1:23" ht="15" thickBot="1" x14ac:dyDescent="0.35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276</v>
      </c>
    </row>
    <row r="30" spans="1:23" ht="15" thickBot="1" x14ac:dyDescent="0.35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3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277</v>
      </c>
    </row>
    <row r="32" spans="1:23" x14ac:dyDescent="0.3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278</v>
      </c>
    </row>
    <row r="33" spans="1:23" x14ac:dyDescent="0.3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279</v>
      </c>
    </row>
    <row r="34" spans="1:23" x14ac:dyDescent="0.3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280</v>
      </c>
    </row>
    <row r="35" spans="1:23" x14ac:dyDescent="0.3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x14ac:dyDescent="0.3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282</v>
      </c>
    </row>
    <row r="37" spans="1:23" x14ac:dyDescent="0.3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283</v>
      </c>
    </row>
    <row r="38" spans="1:23" ht="15" thickBot="1" x14ac:dyDescent="0.35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284</v>
      </c>
    </row>
    <row r="39" spans="1:23" ht="15" thickBot="1" x14ac:dyDescent="0.35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3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285</v>
      </c>
    </row>
    <row r="41" spans="1:23" x14ac:dyDescent="0.3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286</v>
      </c>
    </row>
    <row r="42" spans="1:23" x14ac:dyDescent="0.3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287</v>
      </c>
    </row>
    <row r="43" spans="1:23" x14ac:dyDescent="0.3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288</v>
      </c>
    </row>
    <row r="44" spans="1:23" x14ac:dyDescent="0.3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289</v>
      </c>
    </row>
    <row r="45" spans="1:23" x14ac:dyDescent="0.3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290</v>
      </c>
    </row>
    <row r="46" spans="1:23" x14ac:dyDescent="0.3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291</v>
      </c>
    </row>
    <row r="47" spans="1:23" s="66" customFormat="1" ht="15" thickBot="1" x14ac:dyDescent="0.35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292</v>
      </c>
    </row>
    <row r="48" spans="1:23" ht="15" thickBot="1" x14ac:dyDescent="0.35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x14ac:dyDescent="0.3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293</v>
      </c>
    </row>
    <row r="50" spans="1:23" x14ac:dyDescent="0.3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294</v>
      </c>
    </row>
    <row r="51" spans="1:23" ht="15" thickBot="1" x14ac:dyDescent="0.35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295</v>
      </c>
    </row>
    <row r="52" spans="1:23" ht="15" thickBot="1" x14ac:dyDescent="0.35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296</v>
      </c>
    </row>
    <row r="53" spans="1:23" ht="15" thickBot="1" x14ac:dyDescent="0.35">
      <c r="A53" s="359" t="s">
        <v>68</v>
      </c>
      <c r="B53" s="360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91</v>
      </c>
    </row>
    <row r="54" spans="1:23" x14ac:dyDescent="0.3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3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3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3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3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3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3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535"/>
  <sheetViews>
    <sheetView topLeftCell="N61" zoomScaleNormal="100" workbookViewId="0">
      <selection activeCell="D7" sqref="D7:S68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8.44140625" style="53" customWidth="1"/>
    <col min="4" max="19" width="10.6640625" style="53" customWidth="1"/>
    <col min="20" max="94" width="9.109375" style="80"/>
    <col min="95" max="16384" width="9.109375" style="53"/>
  </cols>
  <sheetData>
    <row r="1" spans="2:26" s="80" customFormat="1" ht="15.75" thickBot="1" x14ac:dyDescent="0.3"/>
    <row r="2" spans="2:26" ht="22.2" customHeight="1" thickTop="1" thickBot="1" x14ac:dyDescent="0.35">
      <c r="B2" s="267" t="s">
        <v>350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90"/>
    </row>
    <row r="3" spans="2:26" ht="22.2" customHeight="1" thickTop="1" thickBot="1" x14ac:dyDescent="0.35">
      <c r="B3" s="279" t="s">
        <v>330</v>
      </c>
      <c r="C3" s="282" t="s">
        <v>331</v>
      </c>
      <c r="D3" s="275" t="s">
        <v>86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87" t="s">
        <v>68</v>
      </c>
    </row>
    <row r="4" spans="2:26" ht="22.2" customHeight="1" thickTop="1" thickBot="1" x14ac:dyDescent="0.35">
      <c r="B4" s="314"/>
      <c r="C4" s="283"/>
      <c r="D4" s="275" t="s">
        <v>87</v>
      </c>
      <c r="E4" s="272"/>
      <c r="F4" s="272"/>
      <c r="G4" s="272"/>
      <c r="H4" s="273"/>
      <c r="I4" s="275" t="s">
        <v>88</v>
      </c>
      <c r="J4" s="272"/>
      <c r="K4" s="272"/>
      <c r="L4" s="272"/>
      <c r="M4" s="273"/>
      <c r="N4" s="275" t="s">
        <v>89</v>
      </c>
      <c r="O4" s="272"/>
      <c r="P4" s="272"/>
      <c r="Q4" s="272"/>
      <c r="R4" s="273"/>
      <c r="S4" s="288"/>
    </row>
    <row r="5" spans="2:26" ht="22.2" customHeight="1" thickTop="1" thickBot="1" x14ac:dyDescent="0.35">
      <c r="B5" s="314"/>
      <c r="C5" s="283"/>
      <c r="D5" s="275" t="s">
        <v>83</v>
      </c>
      <c r="E5" s="306"/>
      <c r="F5" s="306"/>
      <c r="G5" s="318"/>
      <c r="H5" s="316" t="s">
        <v>68</v>
      </c>
      <c r="I5" s="275" t="s">
        <v>83</v>
      </c>
      <c r="J5" s="306"/>
      <c r="K5" s="306"/>
      <c r="L5" s="318"/>
      <c r="M5" s="316" t="s">
        <v>68</v>
      </c>
      <c r="N5" s="275" t="s">
        <v>83</v>
      </c>
      <c r="O5" s="306"/>
      <c r="P5" s="306"/>
      <c r="Q5" s="318"/>
      <c r="R5" s="316" t="s">
        <v>68</v>
      </c>
      <c r="S5" s="288"/>
    </row>
    <row r="6" spans="2:26" ht="22.2" customHeight="1" thickTop="1" thickBot="1" x14ac:dyDescent="0.35">
      <c r="B6" s="315"/>
      <c r="C6" s="284"/>
      <c r="D6" s="139" t="s">
        <v>72</v>
      </c>
      <c r="E6" s="84" t="s">
        <v>73</v>
      </c>
      <c r="F6" s="84" t="s">
        <v>74</v>
      </c>
      <c r="G6" s="81" t="s">
        <v>75</v>
      </c>
      <c r="H6" s="317"/>
      <c r="I6" s="139" t="s">
        <v>72</v>
      </c>
      <c r="J6" s="84" t="s">
        <v>73</v>
      </c>
      <c r="K6" s="84" t="s">
        <v>74</v>
      </c>
      <c r="L6" s="81" t="s">
        <v>75</v>
      </c>
      <c r="M6" s="317"/>
      <c r="N6" s="139" t="s">
        <v>72</v>
      </c>
      <c r="O6" s="84" t="s">
        <v>73</v>
      </c>
      <c r="P6" s="84" t="s">
        <v>74</v>
      </c>
      <c r="Q6" s="81" t="s">
        <v>75</v>
      </c>
      <c r="R6" s="317"/>
      <c r="S6" s="289"/>
    </row>
    <row r="7" spans="2:26" ht="22.2" customHeight="1" thickTop="1" thickBot="1" x14ac:dyDescent="0.35">
      <c r="B7" s="161">
        <v>0</v>
      </c>
      <c r="C7" s="175" t="s">
        <v>6</v>
      </c>
      <c r="D7" s="189">
        <v>8.0865603644646927E-2</v>
      </c>
      <c r="E7" s="190">
        <v>2.4034959941733429E-2</v>
      </c>
      <c r="F7" s="190">
        <v>0</v>
      </c>
      <c r="G7" s="191">
        <v>0</v>
      </c>
      <c r="H7" s="192">
        <v>4.5977011494252873E-2</v>
      </c>
      <c r="I7" s="189">
        <v>8.4228942764308923E-2</v>
      </c>
      <c r="J7" s="190">
        <v>3.0916477311850168E-2</v>
      </c>
      <c r="K7" s="190">
        <v>3.2352941176470591E-2</v>
      </c>
      <c r="L7" s="191">
        <v>0</v>
      </c>
      <c r="M7" s="192">
        <v>4.9340687753167287E-2</v>
      </c>
      <c r="N7" s="189">
        <v>0.11441586280814577</v>
      </c>
      <c r="O7" s="190">
        <v>3.0153667729776748E-2</v>
      </c>
      <c r="P7" s="190">
        <v>4.9469964664310952E-2</v>
      </c>
      <c r="Q7" s="165">
        <v>0</v>
      </c>
      <c r="R7" s="192">
        <v>5.9212289005983743E-2</v>
      </c>
      <c r="S7" s="192">
        <v>5.2147824901131873E-2</v>
      </c>
      <c r="T7" s="93"/>
      <c r="U7" s="104"/>
      <c r="V7" s="104"/>
      <c r="W7" s="104"/>
      <c r="X7" s="104"/>
      <c r="Y7" s="104"/>
      <c r="Z7" s="104"/>
    </row>
    <row r="8" spans="2:26" ht="22.2" customHeight="1" thickTop="1" thickBot="1" x14ac:dyDescent="0.3">
      <c r="B8" s="94" t="s">
        <v>7</v>
      </c>
      <c r="C8" s="95" t="s">
        <v>8</v>
      </c>
      <c r="D8" s="189">
        <v>0.5751708428246014</v>
      </c>
      <c r="E8" s="190">
        <v>0.43335761107064819</v>
      </c>
      <c r="F8" s="190">
        <v>9.0909090909090912E-2</v>
      </c>
      <c r="G8" s="191">
        <v>0</v>
      </c>
      <c r="H8" s="192">
        <v>0.48673740053050396</v>
      </c>
      <c r="I8" s="189">
        <v>0.52686828292926768</v>
      </c>
      <c r="J8" s="190">
        <v>0.34338635268195272</v>
      </c>
      <c r="K8" s="190">
        <v>0.20882352941176469</v>
      </c>
      <c r="L8" s="191">
        <v>0</v>
      </c>
      <c r="M8" s="192">
        <v>0.40269757821253127</v>
      </c>
      <c r="N8" s="189">
        <v>0.49008574490889606</v>
      </c>
      <c r="O8" s="190">
        <v>0.36706291678747466</v>
      </c>
      <c r="P8" s="190">
        <v>0.20848056537102475</v>
      </c>
      <c r="Q8" s="165">
        <v>0</v>
      </c>
      <c r="R8" s="192">
        <v>0.40001786192730188</v>
      </c>
      <c r="S8" s="192">
        <v>0.40706395745261148</v>
      </c>
      <c r="T8" s="104"/>
      <c r="U8" s="104"/>
      <c r="V8" s="104"/>
      <c r="W8" s="104"/>
      <c r="X8" s="104"/>
      <c r="Y8" s="104"/>
      <c r="Z8" s="104"/>
    </row>
    <row r="9" spans="2:26" ht="22.2" customHeight="1" thickTop="1" x14ac:dyDescent="0.25">
      <c r="B9" s="105">
        <v>10</v>
      </c>
      <c r="C9" s="106" t="s">
        <v>9</v>
      </c>
      <c r="D9" s="193">
        <v>8.656036446469248E-2</v>
      </c>
      <c r="E9" s="194">
        <v>5.0983248361252731E-2</v>
      </c>
      <c r="F9" s="195">
        <v>0</v>
      </c>
      <c r="G9" s="196">
        <v>0</v>
      </c>
      <c r="H9" s="197">
        <v>6.4544650751547306E-2</v>
      </c>
      <c r="I9" s="193">
        <v>7.0982254436390904E-2</v>
      </c>
      <c r="J9" s="194">
        <v>3.2362459546925564E-2</v>
      </c>
      <c r="K9" s="195">
        <v>1.7647058823529412E-2</v>
      </c>
      <c r="L9" s="196">
        <v>0</v>
      </c>
      <c r="M9" s="197">
        <v>4.5246918900284407E-2</v>
      </c>
      <c r="N9" s="193">
        <v>5.1446945337620578E-2</v>
      </c>
      <c r="O9" s="194">
        <v>3.2473180632067264E-2</v>
      </c>
      <c r="P9" s="195">
        <v>1.2367491166077738E-2</v>
      </c>
      <c r="Q9" s="198">
        <v>0</v>
      </c>
      <c r="R9" s="197">
        <v>3.7777976243636685E-2</v>
      </c>
      <c r="S9" s="197">
        <v>4.415655257057139E-2</v>
      </c>
      <c r="T9" s="93"/>
      <c r="U9" s="104"/>
      <c r="V9" s="104"/>
      <c r="W9" s="104"/>
      <c r="X9" s="104"/>
      <c r="Y9" s="104"/>
      <c r="Z9" s="104"/>
    </row>
    <row r="10" spans="2:26" ht="22.2" customHeight="1" x14ac:dyDescent="0.25">
      <c r="B10" s="105">
        <v>11</v>
      </c>
      <c r="C10" s="106" t="s">
        <v>10</v>
      </c>
      <c r="D10" s="193">
        <v>0.39521640091116172</v>
      </c>
      <c r="E10" s="194">
        <v>0.28914785142024763</v>
      </c>
      <c r="F10" s="195">
        <v>0</v>
      </c>
      <c r="G10" s="196">
        <v>0</v>
      </c>
      <c r="H10" s="197">
        <v>0.32891246684350134</v>
      </c>
      <c r="I10" s="193">
        <v>0.36765808547863033</v>
      </c>
      <c r="J10" s="194">
        <v>0.24492184810300902</v>
      </c>
      <c r="K10" s="195">
        <v>0.17352941176470588</v>
      </c>
      <c r="L10" s="196">
        <v>0</v>
      </c>
      <c r="M10" s="197">
        <v>0.28514177367922089</v>
      </c>
      <c r="N10" s="193">
        <v>0.35342979635584137</v>
      </c>
      <c r="O10" s="194">
        <v>0.25877065816178602</v>
      </c>
      <c r="P10" s="195">
        <v>0.17844522968197879</v>
      </c>
      <c r="Q10" s="198">
        <v>0</v>
      </c>
      <c r="R10" s="197">
        <v>0.28623738501384299</v>
      </c>
      <c r="S10" s="197">
        <v>0.28817673530615029</v>
      </c>
      <c r="T10" s="93"/>
      <c r="U10" s="104"/>
      <c r="V10" s="104"/>
      <c r="W10" s="104"/>
      <c r="X10" s="104"/>
      <c r="Y10" s="104"/>
      <c r="Z10" s="104"/>
    </row>
    <row r="11" spans="2:26" ht="22.2" customHeight="1" x14ac:dyDescent="0.25">
      <c r="B11" s="105">
        <v>12</v>
      </c>
      <c r="C11" s="106" t="s">
        <v>11</v>
      </c>
      <c r="D11" s="193">
        <v>6.9476082004555809E-2</v>
      </c>
      <c r="E11" s="194">
        <v>7.938820101966497E-2</v>
      </c>
      <c r="F11" s="195">
        <v>9.0909090909090912E-2</v>
      </c>
      <c r="G11" s="196">
        <v>0</v>
      </c>
      <c r="H11" s="197">
        <v>7.5596816976127315E-2</v>
      </c>
      <c r="I11" s="193">
        <v>6.9982504373906518E-2</v>
      </c>
      <c r="J11" s="194">
        <v>5.7839289403015907E-2</v>
      </c>
      <c r="K11" s="195">
        <v>1.7647058823529412E-2</v>
      </c>
      <c r="L11" s="196">
        <v>0</v>
      </c>
      <c r="M11" s="197">
        <v>6.0846332844953895E-2</v>
      </c>
      <c r="N11" s="193">
        <v>7.0471596998928188E-2</v>
      </c>
      <c r="O11" s="194">
        <v>6.3061757031023485E-2</v>
      </c>
      <c r="P11" s="195">
        <v>1.2367491166077738E-2</v>
      </c>
      <c r="Q11" s="198">
        <v>0</v>
      </c>
      <c r="R11" s="197">
        <v>6.296329373939448E-2</v>
      </c>
      <c r="S11" s="197">
        <v>6.2402836492567844E-2</v>
      </c>
      <c r="T11" s="93"/>
      <c r="U11" s="104"/>
      <c r="V11" s="104"/>
      <c r="W11" s="104"/>
      <c r="X11" s="104"/>
      <c r="Y11" s="104"/>
      <c r="Z11" s="104"/>
    </row>
    <row r="12" spans="2:26" ht="22.2" customHeight="1" x14ac:dyDescent="0.25">
      <c r="B12" s="105">
        <v>13</v>
      </c>
      <c r="C12" s="106" t="s">
        <v>12</v>
      </c>
      <c r="D12" s="193">
        <v>1.1389521640091116E-3</v>
      </c>
      <c r="E12" s="194">
        <v>3.6416605972323379E-3</v>
      </c>
      <c r="F12" s="195">
        <v>0</v>
      </c>
      <c r="G12" s="196">
        <v>0</v>
      </c>
      <c r="H12" s="197">
        <v>2.6525198938992041E-3</v>
      </c>
      <c r="I12" s="193">
        <v>1.3746563359160211E-3</v>
      </c>
      <c r="J12" s="194">
        <v>1.6525511258004544E-3</v>
      </c>
      <c r="K12" s="195">
        <v>0</v>
      </c>
      <c r="L12" s="196">
        <v>0</v>
      </c>
      <c r="M12" s="197">
        <v>1.5082306300094803E-3</v>
      </c>
      <c r="N12" s="193">
        <v>4.0192926045016075E-3</v>
      </c>
      <c r="O12" s="194">
        <v>3.1893302406494637E-3</v>
      </c>
      <c r="P12" s="195">
        <v>0</v>
      </c>
      <c r="Q12" s="198">
        <v>0</v>
      </c>
      <c r="R12" s="197">
        <v>3.3044565508618378E-3</v>
      </c>
      <c r="S12" s="197">
        <v>2.1273694258829947E-3</v>
      </c>
      <c r="T12" s="93"/>
      <c r="U12" s="104"/>
      <c r="V12" s="104"/>
      <c r="W12" s="104"/>
      <c r="X12" s="104"/>
      <c r="Y12" s="104"/>
      <c r="Z12" s="104"/>
    </row>
    <row r="13" spans="2:26" ht="22.2" customHeight="1" thickBot="1" x14ac:dyDescent="0.3">
      <c r="B13" s="105">
        <v>19</v>
      </c>
      <c r="C13" s="106" t="s">
        <v>13</v>
      </c>
      <c r="D13" s="193">
        <v>2.2779043280182234E-2</v>
      </c>
      <c r="E13" s="194">
        <v>1.0196649672250545E-2</v>
      </c>
      <c r="F13" s="195">
        <v>0</v>
      </c>
      <c r="G13" s="196">
        <v>0</v>
      </c>
      <c r="H13" s="197">
        <v>1.5030946065428824E-2</v>
      </c>
      <c r="I13" s="193">
        <v>1.6870782304423893E-2</v>
      </c>
      <c r="J13" s="194">
        <v>6.6102045032018176E-3</v>
      </c>
      <c r="K13" s="195">
        <v>0</v>
      </c>
      <c r="L13" s="196">
        <v>0</v>
      </c>
      <c r="M13" s="197">
        <v>9.9543221580625698E-3</v>
      </c>
      <c r="N13" s="193">
        <v>1.0718113612004287E-2</v>
      </c>
      <c r="O13" s="194">
        <v>9.5679907219483901E-3</v>
      </c>
      <c r="P13" s="195">
        <v>5.3003533568904597E-3</v>
      </c>
      <c r="Q13" s="198">
        <v>0</v>
      </c>
      <c r="R13" s="197">
        <v>9.7347503795659554E-3</v>
      </c>
      <c r="S13" s="197">
        <v>1.0200463657438975E-2</v>
      </c>
      <c r="T13" s="93"/>
      <c r="U13" s="104"/>
      <c r="V13" s="104"/>
      <c r="W13" s="104"/>
      <c r="X13" s="104"/>
      <c r="Y13" s="104"/>
      <c r="Z13" s="104"/>
    </row>
    <row r="14" spans="2:26" ht="22.2" customHeight="1" thickTop="1" thickBot="1" x14ac:dyDescent="0.3">
      <c r="B14" s="113">
        <v>2</v>
      </c>
      <c r="C14" s="114" t="s">
        <v>14</v>
      </c>
      <c r="D14" s="189">
        <v>1.9362186788154899E-2</v>
      </c>
      <c r="E14" s="190">
        <v>3.7873270211216316E-2</v>
      </c>
      <c r="F14" s="190">
        <v>0</v>
      </c>
      <c r="G14" s="191">
        <v>0</v>
      </c>
      <c r="H14" s="192">
        <v>3.0503978779840849E-2</v>
      </c>
      <c r="I14" s="189">
        <v>2.0744813796550861E-2</v>
      </c>
      <c r="J14" s="190">
        <v>5.4258761963781592E-2</v>
      </c>
      <c r="K14" s="190">
        <v>0.12058823529411765</v>
      </c>
      <c r="L14" s="191">
        <v>0</v>
      </c>
      <c r="M14" s="192">
        <v>4.4643626648280622E-2</v>
      </c>
      <c r="N14" s="189">
        <v>2.357984994640943E-2</v>
      </c>
      <c r="O14" s="190">
        <v>7.9443316903450273E-2</v>
      </c>
      <c r="P14" s="190">
        <v>0.18374558303886926</v>
      </c>
      <c r="Q14" s="165">
        <v>0</v>
      </c>
      <c r="R14" s="192">
        <v>6.6089131017236763E-2</v>
      </c>
      <c r="S14" s="192">
        <v>5.0320469112232376E-2</v>
      </c>
      <c r="T14" s="104"/>
      <c r="U14" s="104"/>
      <c r="V14" s="104"/>
      <c r="W14" s="104"/>
      <c r="X14" s="104"/>
      <c r="Y14" s="104"/>
      <c r="Z14" s="104"/>
    </row>
    <row r="15" spans="2:26" ht="22.2" customHeight="1" thickTop="1" x14ac:dyDescent="0.25">
      <c r="B15" s="105">
        <v>20</v>
      </c>
      <c r="C15" s="106" t="s">
        <v>15</v>
      </c>
      <c r="D15" s="193">
        <v>1.1389521640091117E-2</v>
      </c>
      <c r="E15" s="194">
        <v>1.8936635105608158E-2</v>
      </c>
      <c r="F15" s="195">
        <v>0</v>
      </c>
      <c r="G15" s="196">
        <v>0</v>
      </c>
      <c r="H15" s="197">
        <v>1.5915119363395226E-2</v>
      </c>
      <c r="I15" s="193">
        <v>7.7480629842539362E-3</v>
      </c>
      <c r="J15" s="194">
        <v>2.2447152792122841E-2</v>
      </c>
      <c r="K15" s="195">
        <v>5.4411764705882354E-2</v>
      </c>
      <c r="L15" s="196">
        <v>0</v>
      </c>
      <c r="M15" s="197">
        <v>1.8314229078686548E-2</v>
      </c>
      <c r="N15" s="193">
        <v>1.045016077170418E-2</v>
      </c>
      <c r="O15" s="194">
        <v>3.0878515511742533E-2</v>
      </c>
      <c r="P15" s="195">
        <v>9.187279151943463E-2</v>
      </c>
      <c r="Q15" s="198">
        <v>0</v>
      </c>
      <c r="R15" s="197">
        <v>2.7150129498972938E-2</v>
      </c>
      <c r="S15" s="197">
        <v>2.0864584753852448E-2</v>
      </c>
      <c r="T15" s="93"/>
      <c r="U15" s="104"/>
      <c r="V15" s="104"/>
      <c r="W15" s="104"/>
      <c r="X15" s="104"/>
      <c r="Y15" s="104"/>
      <c r="Z15" s="104"/>
    </row>
    <row r="16" spans="2:26" ht="22.2" customHeight="1" x14ac:dyDescent="0.3">
      <c r="B16" s="105">
        <v>21</v>
      </c>
      <c r="C16" s="106" t="s">
        <v>16</v>
      </c>
      <c r="D16" s="193">
        <v>7.972665148063782E-3</v>
      </c>
      <c r="E16" s="194">
        <v>1.3838310269482883E-2</v>
      </c>
      <c r="F16" s="195">
        <v>0</v>
      </c>
      <c r="G16" s="196">
        <v>0</v>
      </c>
      <c r="H16" s="197">
        <v>1.1494252873563218E-2</v>
      </c>
      <c r="I16" s="193">
        <v>1.0122469382654336E-2</v>
      </c>
      <c r="J16" s="194">
        <v>2.7267093575707498E-2</v>
      </c>
      <c r="K16" s="195">
        <v>5.5882352941176473E-2</v>
      </c>
      <c r="L16" s="196">
        <v>0</v>
      </c>
      <c r="M16" s="197">
        <v>2.2192536412996639E-2</v>
      </c>
      <c r="N16" s="193">
        <v>1.0182207931404072E-2</v>
      </c>
      <c r="O16" s="194">
        <v>4.3345897361554073E-2</v>
      </c>
      <c r="P16" s="195">
        <v>8.3038869257950523E-2</v>
      </c>
      <c r="Q16" s="198">
        <v>0</v>
      </c>
      <c r="R16" s="197">
        <v>3.4294900419755289E-2</v>
      </c>
      <c r="S16" s="197">
        <v>2.5228419473612436E-2</v>
      </c>
      <c r="T16" s="93"/>
      <c r="U16" s="104"/>
      <c r="V16" s="104"/>
      <c r="W16" s="104"/>
      <c r="X16" s="104"/>
      <c r="Y16" s="104"/>
      <c r="Z16" s="104"/>
    </row>
    <row r="17" spans="2:26" ht="22.2" customHeight="1" x14ac:dyDescent="0.25">
      <c r="B17" s="105">
        <v>22</v>
      </c>
      <c r="C17" s="106" t="s">
        <v>17</v>
      </c>
      <c r="D17" s="193">
        <v>0</v>
      </c>
      <c r="E17" s="194">
        <v>2.9133284777858705E-3</v>
      </c>
      <c r="F17" s="195">
        <v>0</v>
      </c>
      <c r="G17" s="196">
        <v>0</v>
      </c>
      <c r="H17" s="197">
        <v>1.7683465959328027E-3</v>
      </c>
      <c r="I17" s="193">
        <v>2.4993751562109475E-4</v>
      </c>
      <c r="J17" s="194">
        <v>2.1345452041589205E-3</v>
      </c>
      <c r="K17" s="195">
        <v>2.9411764705882353E-3</v>
      </c>
      <c r="L17" s="196">
        <v>0</v>
      </c>
      <c r="M17" s="197">
        <v>1.5082306300094803E-3</v>
      </c>
      <c r="N17" s="193">
        <v>5.3590568060021436E-4</v>
      </c>
      <c r="O17" s="194">
        <v>1.3047260075384169E-3</v>
      </c>
      <c r="P17" s="195">
        <v>3.5335689045936395E-3</v>
      </c>
      <c r="Q17" s="198">
        <v>0</v>
      </c>
      <c r="R17" s="197">
        <v>1.1610252746271322E-3</v>
      </c>
      <c r="S17" s="197">
        <v>1.4182462839219966E-3</v>
      </c>
      <c r="T17" s="93"/>
      <c r="U17" s="104"/>
      <c r="V17" s="104"/>
      <c r="W17" s="104"/>
      <c r="X17" s="104"/>
      <c r="Y17" s="104"/>
      <c r="Z17" s="104"/>
    </row>
    <row r="18" spans="2:26" ht="22.2" customHeight="1" thickBot="1" x14ac:dyDescent="0.3">
      <c r="B18" s="105">
        <v>29</v>
      </c>
      <c r="C18" s="106" t="s">
        <v>18</v>
      </c>
      <c r="D18" s="193">
        <v>0</v>
      </c>
      <c r="E18" s="194">
        <v>2.1849963583394027E-3</v>
      </c>
      <c r="F18" s="195">
        <v>0</v>
      </c>
      <c r="G18" s="196">
        <v>0</v>
      </c>
      <c r="H18" s="197">
        <v>1.3262599469496021E-3</v>
      </c>
      <c r="I18" s="193">
        <v>2.6243439140214947E-3</v>
      </c>
      <c r="J18" s="194">
        <v>2.4099703917923295E-3</v>
      </c>
      <c r="K18" s="195">
        <v>7.3529411764705881E-3</v>
      </c>
      <c r="L18" s="196">
        <v>0</v>
      </c>
      <c r="M18" s="197">
        <v>2.6286305265879515E-3</v>
      </c>
      <c r="N18" s="193">
        <v>2.4115755627009648E-3</v>
      </c>
      <c r="O18" s="194">
        <v>3.9141780226152507E-3</v>
      </c>
      <c r="P18" s="195">
        <v>5.3003533568904597E-3</v>
      </c>
      <c r="Q18" s="198">
        <v>0</v>
      </c>
      <c r="R18" s="197">
        <v>3.4830758238813967E-3</v>
      </c>
      <c r="S18" s="197">
        <v>2.8092186008454928E-3</v>
      </c>
      <c r="T18" s="93"/>
      <c r="U18" s="104"/>
      <c r="V18" s="104"/>
      <c r="W18" s="104"/>
      <c r="X18" s="104"/>
      <c r="Y18" s="104"/>
      <c r="Z18" s="104"/>
    </row>
    <row r="19" spans="2:26" ht="22.2" customHeight="1" thickTop="1" thickBot="1" x14ac:dyDescent="0.3">
      <c r="B19" s="113">
        <v>3</v>
      </c>
      <c r="C19" s="114" t="s">
        <v>19</v>
      </c>
      <c r="D19" s="189">
        <v>0.17881548974943051</v>
      </c>
      <c r="E19" s="190">
        <v>0.34595775673707208</v>
      </c>
      <c r="F19" s="190">
        <v>0.63636363636363635</v>
      </c>
      <c r="G19" s="191">
        <v>0</v>
      </c>
      <c r="H19" s="192">
        <v>0.28249336870026526</v>
      </c>
      <c r="I19" s="189">
        <v>0.22081979505123719</v>
      </c>
      <c r="J19" s="190">
        <v>0.39798939613027606</v>
      </c>
      <c r="K19" s="190">
        <v>0.40147058823529419</v>
      </c>
      <c r="L19" s="191">
        <v>0</v>
      </c>
      <c r="M19" s="192">
        <v>0.33698181504783253</v>
      </c>
      <c r="N19" s="189">
        <v>0.22052518756698819</v>
      </c>
      <c r="O19" s="190">
        <v>0.37097709481008989</v>
      </c>
      <c r="P19" s="190">
        <v>0.36219081272084813</v>
      </c>
      <c r="Q19" s="165">
        <v>0</v>
      </c>
      <c r="R19" s="192">
        <v>0.32035366616057875</v>
      </c>
      <c r="S19" s="192">
        <v>0.32854220646393018</v>
      </c>
      <c r="T19" s="104"/>
      <c r="U19" s="104"/>
      <c r="V19" s="104"/>
      <c r="W19" s="104"/>
      <c r="X19" s="104"/>
      <c r="Y19" s="104"/>
      <c r="Z19" s="104"/>
    </row>
    <row r="20" spans="2:26" ht="22.2" customHeight="1" thickTop="1" x14ac:dyDescent="0.25">
      <c r="B20" s="105">
        <v>30</v>
      </c>
      <c r="C20" s="106" t="s">
        <v>20</v>
      </c>
      <c r="D20" s="193">
        <v>7.7448747152619596E-2</v>
      </c>
      <c r="E20" s="194">
        <v>0.1551347414420976</v>
      </c>
      <c r="F20" s="195">
        <v>0.18181818181818182</v>
      </c>
      <c r="G20" s="196">
        <v>0</v>
      </c>
      <c r="H20" s="197">
        <v>0.12511052166224579</v>
      </c>
      <c r="I20" s="193">
        <v>9.7600599850037495E-2</v>
      </c>
      <c r="J20" s="194">
        <v>0.17227845486469737</v>
      </c>
      <c r="K20" s="195">
        <v>0.18676470588235294</v>
      </c>
      <c r="L20" s="196">
        <v>0</v>
      </c>
      <c r="M20" s="197">
        <v>0.14694475566663795</v>
      </c>
      <c r="N20" s="193">
        <v>9.8606645230439438E-2</v>
      </c>
      <c r="O20" s="194">
        <v>0.15584227312264423</v>
      </c>
      <c r="P20" s="195">
        <v>0.15017667844522969</v>
      </c>
      <c r="Q20" s="198">
        <v>0</v>
      </c>
      <c r="R20" s="197">
        <v>0.13646512458694293</v>
      </c>
      <c r="S20" s="197">
        <v>0.14239738169916816</v>
      </c>
      <c r="T20" s="93"/>
      <c r="U20" s="104"/>
      <c r="V20" s="104"/>
      <c r="W20" s="104"/>
      <c r="X20" s="104"/>
      <c r="Y20" s="104"/>
      <c r="Z20" s="104"/>
    </row>
    <row r="21" spans="2:26" ht="22.2" customHeight="1" x14ac:dyDescent="0.3">
      <c r="B21" s="105">
        <v>31</v>
      </c>
      <c r="C21" s="106" t="s">
        <v>21</v>
      </c>
      <c r="D21" s="193">
        <v>4.5558086560364463E-3</v>
      </c>
      <c r="E21" s="194">
        <v>1.1653313911143482E-2</v>
      </c>
      <c r="F21" s="195">
        <v>9.0909090909090912E-2</v>
      </c>
      <c r="G21" s="196">
        <v>0</v>
      </c>
      <c r="H21" s="197">
        <v>9.2838196286472146E-3</v>
      </c>
      <c r="I21" s="193">
        <v>8.9977505623594096E-3</v>
      </c>
      <c r="J21" s="194">
        <v>1.2531846037320113E-2</v>
      </c>
      <c r="K21" s="195">
        <v>1.3235294117647059E-2</v>
      </c>
      <c r="L21" s="196">
        <v>0</v>
      </c>
      <c r="M21" s="197">
        <v>1.1333275876928381E-2</v>
      </c>
      <c r="N21" s="193">
        <v>6.1629153269024649E-3</v>
      </c>
      <c r="O21" s="194">
        <v>1.1162655842273123E-2</v>
      </c>
      <c r="P21" s="195">
        <v>1.2367491166077738E-2</v>
      </c>
      <c r="Q21" s="198">
        <v>0</v>
      </c>
      <c r="R21" s="197">
        <v>9.5561311065463957E-3</v>
      </c>
      <c r="S21" s="197">
        <v>1.0664121096413473E-2</v>
      </c>
      <c r="T21" s="93"/>
      <c r="U21" s="104"/>
      <c r="V21" s="104"/>
      <c r="W21" s="104"/>
      <c r="X21" s="104"/>
      <c r="Y21" s="104"/>
      <c r="Z21" s="104"/>
    </row>
    <row r="22" spans="2:26" ht="22.2" customHeight="1" x14ac:dyDescent="0.3">
      <c r="B22" s="105">
        <v>32</v>
      </c>
      <c r="C22" s="106" t="s">
        <v>22</v>
      </c>
      <c r="D22" s="193">
        <v>8.656036446469248E-2</v>
      </c>
      <c r="E22" s="194">
        <v>0.1347414420975965</v>
      </c>
      <c r="F22" s="195">
        <v>0.36363636363636365</v>
      </c>
      <c r="G22" s="196">
        <v>0</v>
      </c>
      <c r="H22" s="197">
        <v>0.11715296198054818</v>
      </c>
      <c r="I22" s="193">
        <v>9.510122469382655E-2</v>
      </c>
      <c r="J22" s="194">
        <v>0.16924877780072989</v>
      </c>
      <c r="K22" s="195">
        <v>0.16029411764705884</v>
      </c>
      <c r="L22" s="196">
        <v>0</v>
      </c>
      <c r="M22" s="197">
        <v>0.14341118676204431</v>
      </c>
      <c r="N22" s="193">
        <v>8.9496248660235797E-2</v>
      </c>
      <c r="O22" s="194">
        <v>0.15903160336329372</v>
      </c>
      <c r="P22" s="195">
        <v>0.15724381625441697</v>
      </c>
      <c r="Q22" s="198">
        <v>0</v>
      </c>
      <c r="R22" s="197">
        <v>0.13575064749486471</v>
      </c>
      <c r="S22" s="197">
        <v>0.13945179326333015</v>
      </c>
      <c r="T22" s="93"/>
      <c r="U22" s="104"/>
      <c r="V22" s="104"/>
      <c r="W22" s="104"/>
      <c r="X22" s="104"/>
      <c r="Y22" s="104"/>
      <c r="Z22" s="104"/>
    </row>
    <row r="23" spans="2:26" ht="22.2" customHeight="1" thickBot="1" x14ac:dyDescent="0.35">
      <c r="B23" s="105">
        <v>39</v>
      </c>
      <c r="C23" s="106" t="s">
        <v>23</v>
      </c>
      <c r="D23" s="193">
        <v>1.0250569476082005E-2</v>
      </c>
      <c r="E23" s="194">
        <v>4.442825928623452E-2</v>
      </c>
      <c r="F23" s="195">
        <v>0</v>
      </c>
      <c r="G23" s="196">
        <v>0</v>
      </c>
      <c r="H23" s="197">
        <v>3.0946065428824051E-2</v>
      </c>
      <c r="I23" s="193">
        <v>1.9120219945013745E-2</v>
      </c>
      <c r="J23" s="194">
        <v>4.3930317427528745E-2</v>
      </c>
      <c r="K23" s="195">
        <v>4.1176470588235294E-2</v>
      </c>
      <c r="L23" s="196">
        <v>0</v>
      </c>
      <c r="M23" s="197">
        <v>3.5292596742221842E-2</v>
      </c>
      <c r="N23" s="193">
        <v>2.6259378349410504E-2</v>
      </c>
      <c r="O23" s="194">
        <v>4.4940562481878804E-2</v>
      </c>
      <c r="P23" s="195">
        <v>4.2402826855123678E-2</v>
      </c>
      <c r="Q23" s="198">
        <v>0</v>
      </c>
      <c r="R23" s="197">
        <v>3.8581762972224702E-2</v>
      </c>
      <c r="S23" s="197">
        <v>3.6028910405018412E-2</v>
      </c>
      <c r="T23" s="93"/>
      <c r="U23" s="104"/>
      <c r="V23" s="104"/>
      <c r="W23" s="104"/>
      <c r="X23" s="104"/>
      <c r="Y23" s="104"/>
      <c r="Z23" s="104"/>
    </row>
    <row r="24" spans="2:26" ht="22.2" customHeight="1" thickTop="1" thickBot="1" x14ac:dyDescent="0.35">
      <c r="B24" s="113">
        <v>4</v>
      </c>
      <c r="C24" s="114" t="s">
        <v>24</v>
      </c>
      <c r="D24" s="189">
        <v>0</v>
      </c>
      <c r="E24" s="190">
        <v>0</v>
      </c>
      <c r="F24" s="190">
        <v>0</v>
      </c>
      <c r="G24" s="191">
        <v>0</v>
      </c>
      <c r="H24" s="192">
        <v>0</v>
      </c>
      <c r="I24" s="189">
        <v>2.4993751562109475E-4</v>
      </c>
      <c r="J24" s="190">
        <v>1.032844453625284E-3</v>
      </c>
      <c r="K24" s="190">
        <v>1.4705882352941176E-3</v>
      </c>
      <c r="L24" s="191">
        <v>0</v>
      </c>
      <c r="M24" s="192">
        <v>7.7566146686201842E-4</v>
      </c>
      <c r="N24" s="189">
        <v>5.3590568060021436E-4</v>
      </c>
      <c r="O24" s="190">
        <v>1.3047260075384169E-3</v>
      </c>
      <c r="P24" s="190">
        <v>0</v>
      </c>
      <c r="Q24" s="165">
        <v>0</v>
      </c>
      <c r="R24" s="192">
        <v>9.8240600160757335E-4</v>
      </c>
      <c r="S24" s="192">
        <v>7.909450429564981E-4</v>
      </c>
      <c r="T24" s="104"/>
      <c r="U24" s="104"/>
      <c r="V24" s="104"/>
      <c r="W24" s="104"/>
      <c r="X24" s="104"/>
      <c r="Y24" s="104"/>
      <c r="Z24" s="104"/>
    </row>
    <row r="25" spans="2:26" ht="22.2" customHeight="1" thickTop="1" x14ac:dyDescent="0.3">
      <c r="B25" s="105">
        <v>40</v>
      </c>
      <c r="C25" s="106" t="s">
        <v>25</v>
      </c>
      <c r="D25" s="193">
        <v>0</v>
      </c>
      <c r="E25" s="194">
        <v>0</v>
      </c>
      <c r="F25" s="195">
        <v>0</v>
      </c>
      <c r="G25" s="196">
        <v>0</v>
      </c>
      <c r="H25" s="197">
        <v>0</v>
      </c>
      <c r="I25" s="193">
        <v>1.2496875781054737E-4</v>
      </c>
      <c r="J25" s="194">
        <v>8.9513185980857944E-4</v>
      </c>
      <c r="K25" s="195">
        <v>1.4705882352941176E-3</v>
      </c>
      <c r="L25" s="196">
        <v>0</v>
      </c>
      <c r="M25" s="197">
        <v>6.4638455571834868E-4</v>
      </c>
      <c r="N25" s="193">
        <v>0</v>
      </c>
      <c r="O25" s="194">
        <v>1.014786894752102E-3</v>
      </c>
      <c r="P25" s="195">
        <v>0</v>
      </c>
      <c r="Q25" s="198">
        <v>0</v>
      </c>
      <c r="R25" s="197">
        <v>6.2516745556845583E-4</v>
      </c>
      <c r="S25" s="197">
        <v>6.0002727396699855E-4</v>
      </c>
      <c r="T25" s="93"/>
      <c r="U25" s="104"/>
      <c r="V25" s="104"/>
      <c r="W25" s="104"/>
      <c r="X25" s="104"/>
      <c r="Y25" s="104"/>
      <c r="Z25" s="104"/>
    </row>
    <row r="26" spans="2:26" ht="22.2" customHeight="1" thickBot="1" x14ac:dyDescent="0.35">
      <c r="B26" s="105">
        <v>41</v>
      </c>
      <c r="C26" s="106" t="s">
        <v>26</v>
      </c>
      <c r="D26" s="193">
        <v>0</v>
      </c>
      <c r="E26" s="194">
        <v>0</v>
      </c>
      <c r="F26" s="195">
        <v>0</v>
      </c>
      <c r="G26" s="196">
        <v>0</v>
      </c>
      <c r="H26" s="197">
        <v>0</v>
      </c>
      <c r="I26" s="193">
        <v>1.2496875781054737E-4</v>
      </c>
      <c r="J26" s="194">
        <v>1.3771259381670453E-4</v>
      </c>
      <c r="K26" s="195">
        <v>0</v>
      </c>
      <c r="L26" s="196">
        <v>0</v>
      </c>
      <c r="M26" s="197">
        <v>1.2927691114366974E-4</v>
      </c>
      <c r="N26" s="193">
        <v>5.3590568060021436E-4</v>
      </c>
      <c r="O26" s="194">
        <v>2.8993911278631486E-4</v>
      </c>
      <c r="P26" s="195">
        <v>0</v>
      </c>
      <c r="Q26" s="198">
        <v>0</v>
      </c>
      <c r="R26" s="197">
        <v>3.5723854603911763E-4</v>
      </c>
      <c r="S26" s="197">
        <v>1.9091776898949952E-4</v>
      </c>
      <c r="T26" s="93"/>
      <c r="U26" s="104"/>
      <c r="V26" s="104"/>
      <c r="W26" s="104"/>
      <c r="X26" s="104"/>
      <c r="Y26" s="104"/>
      <c r="Z26" s="104"/>
    </row>
    <row r="27" spans="2:26" ht="22.2" customHeight="1" thickTop="1" thickBot="1" x14ac:dyDescent="0.35">
      <c r="B27" s="113">
        <v>5</v>
      </c>
      <c r="C27" s="114" t="s">
        <v>27</v>
      </c>
      <c r="D27" s="189">
        <v>3.1890660592255128E-2</v>
      </c>
      <c r="E27" s="190">
        <v>6.3364894391842688E-2</v>
      </c>
      <c r="F27" s="190">
        <v>0</v>
      </c>
      <c r="G27" s="191">
        <v>0</v>
      </c>
      <c r="H27" s="192">
        <v>5.0839964633068079E-2</v>
      </c>
      <c r="I27" s="189">
        <v>3.3866533366658333E-2</v>
      </c>
      <c r="J27" s="190">
        <v>6.8718584314535577E-2</v>
      </c>
      <c r="K27" s="190">
        <v>8.8235294117647051E-2</v>
      </c>
      <c r="L27" s="191">
        <v>1</v>
      </c>
      <c r="M27" s="192">
        <v>5.7312763940360251E-2</v>
      </c>
      <c r="N27" s="189">
        <v>3.6709539121114687E-2</v>
      </c>
      <c r="O27" s="190">
        <v>7.0165265294288209E-2</v>
      </c>
      <c r="P27" s="190">
        <v>6.8904593639575976E-2</v>
      </c>
      <c r="Q27" s="165">
        <v>0</v>
      </c>
      <c r="R27" s="192">
        <v>5.8944360096454401E-2</v>
      </c>
      <c r="S27" s="192">
        <v>5.7411700531842358E-2</v>
      </c>
      <c r="T27" s="104"/>
      <c r="U27" s="104"/>
      <c r="V27" s="104"/>
      <c r="W27" s="104"/>
      <c r="X27" s="104"/>
      <c r="Y27" s="104"/>
      <c r="Z27" s="104"/>
    </row>
    <row r="28" spans="2:26" ht="22.2" customHeight="1" thickTop="1" x14ac:dyDescent="0.3">
      <c r="B28" s="105">
        <v>50</v>
      </c>
      <c r="C28" s="106" t="s">
        <v>29</v>
      </c>
      <c r="D28" s="193">
        <v>2.164009111617312E-2</v>
      </c>
      <c r="E28" s="194">
        <v>3.4959941733430443E-2</v>
      </c>
      <c r="F28" s="195">
        <v>0</v>
      </c>
      <c r="G28" s="196">
        <v>0</v>
      </c>
      <c r="H28" s="197">
        <v>2.9619805481874449E-2</v>
      </c>
      <c r="I28" s="193">
        <v>2.0619845038740314E-2</v>
      </c>
      <c r="J28" s="194">
        <v>3.4772429938717896E-2</v>
      </c>
      <c r="K28" s="195">
        <v>3.9705882352941174E-2</v>
      </c>
      <c r="L28" s="196">
        <v>0</v>
      </c>
      <c r="M28" s="197">
        <v>3.0035335689045935E-2</v>
      </c>
      <c r="N28" s="193">
        <v>2.0900321543408359E-2</v>
      </c>
      <c r="O28" s="194">
        <v>3.6532328211075674E-2</v>
      </c>
      <c r="P28" s="195">
        <v>3.7102473498233215E-2</v>
      </c>
      <c r="Q28" s="198">
        <v>0</v>
      </c>
      <c r="R28" s="197">
        <v>3.1347682414932569E-2</v>
      </c>
      <c r="S28" s="197">
        <v>3.0410473203327425E-2</v>
      </c>
      <c r="T28" s="93"/>
      <c r="U28" s="104"/>
      <c r="V28" s="104"/>
      <c r="W28" s="104"/>
      <c r="X28" s="104"/>
      <c r="Y28" s="104"/>
      <c r="Z28" s="104"/>
    </row>
    <row r="29" spans="2:26" ht="22.2" customHeight="1" x14ac:dyDescent="0.3">
      <c r="B29" s="105">
        <v>51</v>
      </c>
      <c r="C29" s="106" t="s">
        <v>29</v>
      </c>
      <c r="D29" s="193">
        <v>2.2779043280182231E-3</v>
      </c>
      <c r="E29" s="194">
        <v>6.5549890750182084E-3</v>
      </c>
      <c r="F29" s="195">
        <v>0</v>
      </c>
      <c r="G29" s="196">
        <v>0</v>
      </c>
      <c r="H29" s="197">
        <v>4.8629531388152082E-3</v>
      </c>
      <c r="I29" s="193">
        <v>2.7493126718320421E-3</v>
      </c>
      <c r="J29" s="194">
        <v>8.4693245197273292E-3</v>
      </c>
      <c r="K29" s="195">
        <v>2.9411764705882353E-3</v>
      </c>
      <c r="L29" s="196">
        <v>0</v>
      </c>
      <c r="M29" s="197">
        <v>6.3345686460398176E-3</v>
      </c>
      <c r="N29" s="193">
        <v>3.2154340836012861E-3</v>
      </c>
      <c r="O29" s="194">
        <v>8.2632647144099732E-3</v>
      </c>
      <c r="P29" s="195">
        <v>7.0671378091872791E-3</v>
      </c>
      <c r="Q29" s="198">
        <v>0</v>
      </c>
      <c r="R29" s="197">
        <v>6.5196034652138966E-3</v>
      </c>
      <c r="S29" s="197">
        <v>6.300286376653484E-3</v>
      </c>
      <c r="T29" s="93"/>
      <c r="U29" s="104"/>
      <c r="V29" s="104"/>
      <c r="W29" s="104"/>
      <c r="X29" s="104"/>
      <c r="Y29" s="104"/>
      <c r="Z29" s="104"/>
    </row>
    <row r="30" spans="2:26" ht="22.2" customHeight="1" x14ac:dyDescent="0.3">
      <c r="B30" s="105">
        <v>52</v>
      </c>
      <c r="C30" s="106" t="s">
        <v>30</v>
      </c>
      <c r="D30" s="193">
        <v>3.4168564920273349E-3</v>
      </c>
      <c r="E30" s="194">
        <v>1.529497450837582E-2</v>
      </c>
      <c r="F30" s="195">
        <v>0</v>
      </c>
      <c r="G30" s="196">
        <v>0</v>
      </c>
      <c r="H30" s="197">
        <v>1.0610079575596816E-2</v>
      </c>
      <c r="I30" s="193">
        <v>7.8730317420644836E-3</v>
      </c>
      <c r="J30" s="194">
        <v>2.1001170557047442E-2</v>
      </c>
      <c r="K30" s="195">
        <v>4.4117647058823532E-2</v>
      </c>
      <c r="L30" s="196">
        <v>0</v>
      </c>
      <c r="M30" s="197">
        <v>1.7150736878393517E-2</v>
      </c>
      <c r="N30" s="193">
        <v>9.3783494105037519E-3</v>
      </c>
      <c r="O30" s="194">
        <v>2.0730646564221515E-2</v>
      </c>
      <c r="P30" s="195">
        <v>2.1201413427561839E-2</v>
      </c>
      <c r="Q30" s="198">
        <v>0</v>
      </c>
      <c r="R30" s="197">
        <v>1.6968830936858088E-2</v>
      </c>
      <c r="S30" s="197">
        <v>1.6691667803081959E-2</v>
      </c>
      <c r="T30" s="93"/>
      <c r="U30" s="104"/>
      <c r="V30" s="104"/>
      <c r="W30" s="104"/>
      <c r="X30" s="104"/>
      <c r="Y30" s="104"/>
      <c r="Z30" s="104"/>
    </row>
    <row r="31" spans="2:26" ht="27.75" customHeight="1" x14ac:dyDescent="0.3">
      <c r="B31" s="105">
        <v>53</v>
      </c>
      <c r="C31" s="106" t="s">
        <v>90</v>
      </c>
      <c r="D31" s="193">
        <v>0</v>
      </c>
      <c r="E31" s="194">
        <v>7.2833211944646763E-4</v>
      </c>
      <c r="F31" s="195">
        <v>0</v>
      </c>
      <c r="G31" s="196">
        <v>0</v>
      </c>
      <c r="H31" s="197">
        <v>4.4208664898320068E-4</v>
      </c>
      <c r="I31" s="193">
        <v>2.4993751562109475E-4</v>
      </c>
      <c r="J31" s="194">
        <v>4.819940783584659E-4</v>
      </c>
      <c r="K31" s="195">
        <v>0</v>
      </c>
      <c r="L31" s="196">
        <v>1</v>
      </c>
      <c r="M31" s="197">
        <v>4.3092303714556581E-4</v>
      </c>
      <c r="N31" s="193">
        <v>2.6795284030010718E-4</v>
      </c>
      <c r="O31" s="194">
        <v>5.7987822557262973E-4</v>
      </c>
      <c r="P31" s="195">
        <v>1.7667844522968198E-3</v>
      </c>
      <c r="Q31" s="198">
        <v>0</v>
      </c>
      <c r="R31" s="197">
        <v>5.3585781905867639E-4</v>
      </c>
      <c r="S31" s="197">
        <v>4.6365743897449886E-4</v>
      </c>
      <c r="T31" s="93"/>
      <c r="U31" s="104"/>
      <c r="V31" s="104"/>
      <c r="W31" s="104"/>
      <c r="X31" s="104"/>
      <c r="Y31" s="104"/>
      <c r="Z31" s="104"/>
    </row>
    <row r="32" spans="2:26" ht="22.2" customHeight="1" x14ac:dyDescent="0.3">
      <c r="B32" s="105">
        <v>54</v>
      </c>
      <c r="C32" s="106" t="s">
        <v>32</v>
      </c>
      <c r="D32" s="193">
        <v>2.2779043280182231E-3</v>
      </c>
      <c r="E32" s="194">
        <v>1.4566642388929353E-3</v>
      </c>
      <c r="F32" s="195">
        <v>0</v>
      </c>
      <c r="G32" s="196">
        <v>0</v>
      </c>
      <c r="H32" s="197">
        <v>1.7683465959328027E-3</v>
      </c>
      <c r="I32" s="193">
        <v>7.4981254686328413E-4</v>
      </c>
      <c r="J32" s="194">
        <v>4.819940783584659E-4</v>
      </c>
      <c r="K32" s="195">
        <v>0</v>
      </c>
      <c r="L32" s="196">
        <v>0</v>
      </c>
      <c r="M32" s="197">
        <v>5.601999482892356E-4</v>
      </c>
      <c r="N32" s="193">
        <v>1.0718113612004287E-3</v>
      </c>
      <c r="O32" s="194">
        <v>2.8993911278631486E-4</v>
      </c>
      <c r="P32" s="195">
        <v>0</v>
      </c>
      <c r="Q32" s="198">
        <v>0</v>
      </c>
      <c r="R32" s="197">
        <v>5.3585781905867639E-4</v>
      </c>
      <c r="S32" s="197">
        <v>6.2730124096549845E-4</v>
      </c>
      <c r="T32" s="93"/>
      <c r="U32" s="104"/>
      <c r="V32" s="104"/>
      <c r="W32" s="104"/>
      <c r="X32" s="104"/>
      <c r="Y32" s="104"/>
      <c r="Z32" s="104"/>
    </row>
    <row r="33" spans="2:26" ht="22.2" customHeight="1" thickBot="1" x14ac:dyDescent="0.35">
      <c r="B33" s="105">
        <v>59</v>
      </c>
      <c r="C33" s="106" t="s">
        <v>33</v>
      </c>
      <c r="D33" s="193">
        <v>2.2779043280182231E-3</v>
      </c>
      <c r="E33" s="194">
        <v>4.3699927166788053E-3</v>
      </c>
      <c r="F33" s="195">
        <v>0</v>
      </c>
      <c r="G33" s="196">
        <v>0</v>
      </c>
      <c r="H33" s="197">
        <v>3.5366931918656055E-3</v>
      </c>
      <c r="I33" s="193">
        <v>1.6245938515371157E-3</v>
      </c>
      <c r="J33" s="194">
        <v>3.5116711423259657E-3</v>
      </c>
      <c r="K33" s="195">
        <v>1.4705882352941176E-3</v>
      </c>
      <c r="L33" s="196">
        <v>0</v>
      </c>
      <c r="M33" s="197">
        <v>2.8009997414461777E-3</v>
      </c>
      <c r="N33" s="193">
        <v>1.8756698821007502E-3</v>
      </c>
      <c r="O33" s="194">
        <v>3.7692084662220935E-3</v>
      </c>
      <c r="P33" s="195">
        <v>1.7667844522968198E-3</v>
      </c>
      <c r="Q33" s="198">
        <v>0</v>
      </c>
      <c r="R33" s="197">
        <v>3.0365276413324999E-3</v>
      </c>
      <c r="S33" s="197">
        <v>2.9183144688394928E-3</v>
      </c>
      <c r="T33" s="93"/>
      <c r="U33" s="104"/>
      <c r="V33" s="104"/>
      <c r="W33" s="104"/>
      <c r="X33" s="104"/>
      <c r="Y33" s="104"/>
      <c r="Z33" s="104"/>
    </row>
    <row r="34" spans="2:26" ht="22.2" customHeight="1" thickTop="1" thickBot="1" x14ac:dyDescent="0.35">
      <c r="B34" s="113">
        <v>6</v>
      </c>
      <c r="C34" s="114" t="s">
        <v>34</v>
      </c>
      <c r="D34" s="189">
        <v>1.5945330296127561E-2</v>
      </c>
      <c r="E34" s="190">
        <v>2.1121631463947559E-2</v>
      </c>
      <c r="F34" s="190">
        <v>0</v>
      </c>
      <c r="G34" s="191">
        <v>0</v>
      </c>
      <c r="H34" s="192">
        <v>1.9009725906277631E-2</v>
      </c>
      <c r="I34" s="189">
        <v>1.4621344663834041E-2</v>
      </c>
      <c r="J34" s="190">
        <v>1.0466157130069546E-2</v>
      </c>
      <c r="K34" s="190">
        <v>1.4705882352941176E-3</v>
      </c>
      <c r="L34" s="191">
        <v>0</v>
      </c>
      <c r="M34" s="192">
        <v>1.1634922002930278E-2</v>
      </c>
      <c r="N34" s="189">
        <v>1.2057877813504824E-2</v>
      </c>
      <c r="O34" s="190">
        <v>6.9585387068715572E-3</v>
      </c>
      <c r="P34" s="190">
        <v>0</v>
      </c>
      <c r="Q34" s="165">
        <v>0</v>
      </c>
      <c r="R34" s="192">
        <v>8.3057961954094844E-3</v>
      </c>
      <c r="S34" s="192">
        <v>1.1073230601390972E-2</v>
      </c>
      <c r="T34" s="104"/>
      <c r="U34" s="104"/>
      <c r="V34" s="104"/>
      <c r="W34" s="104"/>
      <c r="X34" s="104"/>
      <c r="Y34" s="104"/>
      <c r="Z34" s="104"/>
    </row>
    <row r="35" spans="2:26" ht="22.2" customHeight="1" thickTop="1" x14ac:dyDescent="0.3">
      <c r="B35" s="105">
        <v>60</v>
      </c>
      <c r="C35" s="106" t="s">
        <v>76</v>
      </c>
      <c r="D35" s="193">
        <v>1.1389521640091116E-3</v>
      </c>
      <c r="E35" s="194">
        <v>8.7399854333576107E-3</v>
      </c>
      <c r="F35" s="195">
        <v>0</v>
      </c>
      <c r="G35" s="196">
        <v>0</v>
      </c>
      <c r="H35" s="197">
        <v>5.7471264367816091E-3</v>
      </c>
      <c r="I35" s="193">
        <v>3.6240939765058737E-3</v>
      </c>
      <c r="J35" s="194">
        <v>1.9968326103422156E-3</v>
      </c>
      <c r="K35" s="195">
        <v>0</v>
      </c>
      <c r="L35" s="196">
        <v>0</v>
      </c>
      <c r="M35" s="197">
        <v>2.4993536154442816E-3</v>
      </c>
      <c r="N35" s="193">
        <v>4.0192926045016075E-3</v>
      </c>
      <c r="O35" s="194">
        <v>1.3047260075384169E-3</v>
      </c>
      <c r="P35" s="195">
        <v>0</v>
      </c>
      <c r="Q35" s="198">
        <v>0</v>
      </c>
      <c r="R35" s="197">
        <v>2.1434312762347056E-3</v>
      </c>
      <c r="S35" s="197">
        <v>2.5910268648574935E-3</v>
      </c>
      <c r="T35" s="93"/>
      <c r="U35" s="104"/>
      <c r="V35" s="104"/>
      <c r="W35" s="104"/>
      <c r="X35" s="104"/>
      <c r="Y35" s="104"/>
      <c r="Z35" s="104"/>
    </row>
    <row r="36" spans="2:26" ht="22.2" customHeight="1" x14ac:dyDescent="0.3">
      <c r="B36" s="105">
        <v>61</v>
      </c>
      <c r="C36" s="106" t="s">
        <v>36</v>
      </c>
      <c r="D36" s="193">
        <v>9.1116173120728925E-3</v>
      </c>
      <c r="E36" s="194">
        <v>9.468317552804079E-3</v>
      </c>
      <c r="F36" s="195">
        <v>0</v>
      </c>
      <c r="G36" s="196">
        <v>0</v>
      </c>
      <c r="H36" s="197">
        <v>9.2838196286472146E-3</v>
      </c>
      <c r="I36" s="193">
        <v>7.2481879530117473E-3</v>
      </c>
      <c r="J36" s="194">
        <v>5.5773600495765338E-3</v>
      </c>
      <c r="K36" s="195">
        <v>1.4705882352941176E-3</v>
      </c>
      <c r="L36" s="196">
        <v>0</v>
      </c>
      <c r="M36" s="197">
        <v>6.0329225200379212E-3</v>
      </c>
      <c r="N36" s="193">
        <v>5.0911039657020362E-3</v>
      </c>
      <c r="O36" s="194">
        <v>3.6242389098289358E-3</v>
      </c>
      <c r="P36" s="195">
        <v>0</v>
      </c>
      <c r="Q36" s="198">
        <v>0</v>
      </c>
      <c r="R36" s="197">
        <v>3.9296240064302934E-3</v>
      </c>
      <c r="S36" s="197">
        <v>5.5911632346924856E-3</v>
      </c>
      <c r="T36" s="93"/>
      <c r="U36" s="104"/>
      <c r="V36" s="104"/>
      <c r="W36" s="104"/>
      <c r="X36" s="104"/>
      <c r="Y36" s="104"/>
      <c r="Z36" s="104"/>
    </row>
    <row r="37" spans="2:26" ht="22.2" customHeight="1" x14ac:dyDescent="0.3">
      <c r="B37" s="105">
        <v>62</v>
      </c>
      <c r="C37" s="106" t="s">
        <v>37</v>
      </c>
      <c r="D37" s="193">
        <v>4.5558086560364463E-3</v>
      </c>
      <c r="E37" s="194">
        <v>7.2833211944646763E-4</v>
      </c>
      <c r="F37" s="195">
        <v>0</v>
      </c>
      <c r="G37" s="196">
        <v>0</v>
      </c>
      <c r="H37" s="197">
        <v>2.2104332449160036E-3</v>
      </c>
      <c r="I37" s="193">
        <v>2.3744063984003998E-3</v>
      </c>
      <c r="J37" s="194">
        <v>1.9968326103422156E-3</v>
      </c>
      <c r="K37" s="195">
        <v>0</v>
      </c>
      <c r="L37" s="196">
        <v>0</v>
      </c>
      <c r="M37" s="197">
        <v>2.0684305782987158E-3</v>
      </c>
      <c r="N37" s="193">
        <v>1.8756698821007502E-3</v>
      </c>
      <c r="O37" s="194">
        <v>1.3047260075384169E-3</v>
      </c>
      <c r="P37" s="195">
        <v>0</v>
      </c>
      <c r="Q37" s="198">
        <v>0</v>
      </c>
      <c r="R37" s="197">
        <v>1.4289541841564705E-3</v>
      </c>
      <c r="S37" s="197">
        <v>1.8819037228964954E-3</v>
      </c>
      <c r="T37" s="93"/>
      <c r="U37" s="104"/>
      <c r="V37" s="104"/>
      <c r="W37" s="104"/>
      <c r="X37" s="104"/>
      <c r="Y37" s="104"/>
      <c r="Z37" s="104"/>
    </row>
    <row r="38" spans="2:26" ht="22.2" customHeight="1" x14ac:dyDescent="0.3">
      <c r="B38" s="105">
        <v>63</v>
      </c>
      <c r="C38" s="106" t="s">
        <v>38</v>
      </c>
      <c r="D38" s="193">
        <v>0</v>
      </c>
      <c r="E38" s="194">
        <v>0</v>
      </c>
      <c r="F38" s="195">
        <v>0</v>
      </c>
      <c r="G38" s="196">
        <v>0</v>
      </c>
      <c r="H38" s="197">
        <v>0</v>
      </c>
      <c r="I38" s="193">
        <v>1.2496875781054737E-4</v>
      </c>
      <c r="J38" s="194">
        <v>6.8856296908352267E-5</v>
      </c>
      <c r="K38" s="195">
        <v>0</v>
      </c>
      <c r="L38" s="196">
        <v>0</v>
      </c>
      <c r="M38" s="197">
        <v>8.6184607429113167E-5</v>
      </c>
      <c r="N38" s="193">
        <v>0</v>
      </c>
      <c r="O38" s="194">
        <v>0</v>
      </c>
      <c r="P38" s="195">
        <v>0</v>
      </c>
      <c r="Q38" s="198">
        <v>0</v>
      </c>
      <c r="R38" s="197">
        <v>0</v>
      </c>
      <c r="S38" s="197">
        <v>5.4547933996999863E-5</v>
      </c>
      <c r="T38" s="93"/>
      <c r="U38" s="104"/>
      <c r="V38" s="104"/>
      <c r="W38" s="104"/>
      <c r="X38" s="104"/>
      <c r="Y38" s="104"/>
      <c r="Z38" s="104"/>
    </row>
    <row r="39" spans="2:26" ht="22.2" customHeight="1" thickBot="1" x14ac:dyDescent="0.35">
      <c r="B39" s="105">
        <v>69</v>
      </c>
      <c r="C39" s="106" t="s">
        <v>39</v>
      </c>
      <c r="D39" s="193">
        <v>1.1389521640091116E-3</v>
      </c>
      <c r="E39" s="194">
        <v>2.1849963583394027E-3</v>
      </c>
      <c r="F39" s="195">
        <v>0</v>
      </c>
      <c r="G39" s="196">
        <v>0</v>
      </c>
      <c r="H39" s="197">
        <v>1.7683465959328027E-3</v>
      </c>
      <c r="I39" s="193">
        <v>1.2496875781054736E-3</v>
      </c>
      <c r="J39" s="194">
        <v>8.262755629002272E-4</v>
      </c>
      <c r="K39" s="195">
        <v>0</v>
      </c>
      <c r="L39" s="196">
        <v>0</v>
      </c>
      <c r="M39" s="197">
        <v>9.480306817202448E-4</v>
      </c>
      <c r="N39" s="193">
        <v>1.0718113612004287E-3</v>
      </c>
      <c r="O39" s="194">
        <v>7.2484778196578719E-4</v>
      </c>
      <c r="P39" s="195">
        <v>0</v>
      </c>
      <c r="Q39" s="198">
        <v>0</v>
      </c>
      <c r="R39" s="197">
        <v>8.037867285880147E-4</v>
      </c>
      <c r="S39" s="197">
        <v>9.5458884494749763E-4</v>
      </c>
      <c r="T39" s="93"/>
      <c r="U39" s="104"/>
      <c r="V39" s="104"/>
      <c r="W39" s="104"/>
      <c r="X39" s="104"/>
      <c r="Y39" s="104"/>
      <c r="Z39" s="104"/>
    </row>
    <row r="40" spans="2:26" ht="22.2" customHeight="1" thickTop="1" thickBot="1" x14ac:dyDescent="0.35">
      <c r="B40" s="113">
        <v>7</v>
      </c>
      <c r="C40" s="114" t="s">
        <v>40</v>
      </c>
      <c r="D40" s="189">
        <v>2.6195899772209569E-2</v>
      </c>
      <c r="E40" s="190">
        <v>4.3699927166788062E-3</v>
      </c>
      <c r="F40" s="190">
        <v>0</v>
      </c>
      <c r="G40" s="191">
        <v>0</v>
      </c>
      <c r="H40" s="192">
        <v>1.282051282051282E-2</v>
      </c>
      <c r="I40" s="189">
        <v>1.8620344913771555E-2</v>
      </c>
      <c r="J40" s="190">
        <v>5.9216415341182948E-3</v>
      </c>
      <c r="K40" s="190">
        <v>2.9411764705882353E-3</v>
      </c>
      <c r="L40" s="191">
        <v>0</v>
      </c>
      <c r="M40" s="192">
        <v>1.0212875980349909E-2</v>
      </c>
      <c r="N40" s="189">
        <v>1.2325830653804931E-2</v>
      </c>
      <c r="O40" s="190">
        <v>4.7839953609741959E-3</v>
      </c>
      <c r="P40" s="190">
        <v>0</v>
      </c>
      <c r="Q40" s="165">
        <v>0</v>
      </c>
      <c r="R40" s="192">
        <v>7.0554612842725723E-3</v>
      </c>
      <c r="S40" s="192">
        <v>9.4095186144824774E-3</v>
      </c>
      <c r="T40" s="104"/>
      <c r="U40" s="104"/>
      <c r="V40" s="104"/>
      <c r="W40" s="104"/>
      <c r="X40" s="104"/>
      <c r="Y40" s="104"/>
      <c r="Z40" s="104"/>
    </row>
    <row r="41" spans="2:26" ht="22.2" customHeight="1" thickTop="1" x14ac:dyDescent="0.3">
      <c r="B41" s="105">
        <v>70</v>
      </c>
      <c r="C41" s="106" t="s">
        <v>77</v>
      </c>
      <c r="D41" s="193">
        <v>6.8337129840546698E-3</v>
      </c>
      <c r="E41" s="194">
        <v>0</v>
      </c>
      <c r="F41" s="195">
        <v>0</v>
      </c>
      <c r="G41" s="196">
        <v>0</v>
      </c>
      <c r="H41" s="197">
        <v>2.6525198938992041E-3</v>
      </c>
      <c r="I41" s="193">
        <v>2.8742814296425895E-3</v>
      </c>
      <c r="J41" s="194">
        <v>1.4459822350753977E-3</v>
      </c>
      <c r="K41" s="195">
        <v>1.4705882352941176E-3</v>
      </c>
      <c r="L41" s="196">
        <v>0</v>
      </c>
      <c r="M41" s="197">
        <v>1.9391536671550462E-3</v>
      </c>
      <c r="N41" s="193">
        <v>4.2872454448017148E-3</v>
      </c>
      <c r="O41" s="194">
        <v>1.3047260075384169E-3</v>
      </c>
      <c r="P41" s="195">
        <v>0</v>
      </c>
      <c r="Q41" s="198">
        <v>0</v>
      </c>
      <c r="R41" s="197">
        <v>2.232740912744485E-3</v>
      </c>
      <c r="S41" s="197">
        <v>2.0728214918859949E-3</v>
      </c>
      <c r="T41" s="93"/>
      <c r="U41" s="104"/>
      <c r="V41" s="104"/>
      <c r="W41" s="104"/>
      <c r="X41" s="104"/>
      <c r="Y41" s="104"/>
      <c r="Z41" s="104"/>
    </row>
    <row r="42" spans="2:26" ht="22.2" customHeight="1" x14ac:dyDescent="0.3">
      <c r="B42" s="105">
        <v>71</v>
      </c>
      <c r="C42" s="106" t="s">
        <v>42</v>
      </c>
      <c r="D42" s="193">
        <v>4.5558086560364463E-3</v>
      </c>
      <c r="E42" s="194">
        <v>2.1849963583394027E-3</v>
      </c>
      <c r="F42" s="195">
        <v>0</v>
      </c>
      <c r="G42" s="196">
        <v>0</v>
      </c>
      <c r="H42" s="197">
        <v>3.094606542882405E-3</v>
      </c>
      <c r="I42" s="193">
        <v>4.3739065233691574E-3</v>
      </c>
      <c r="J42" s="194">
        <v>2.4788266887006815E-3</v>
      </c>
      <c r="K42" s="195">
        <v>1.4705882352941176E-3</v>
      </c>
      <c r="L42" s="196">
        <v>0</v>
      </c>
      <c r="M42" s="197">
        <v>3.1026458674480737E-3</v>
      </c>
      <c r="N42" s="193">
        <v>2.4115755627009648E-3</v>
      </c>
      <c r="O42" s="194">
        <v>1.8846042331110468E-3</v>
      </c>
      <c r="P42" s="195">
        <v>0</v>
      </c>
      <c r="Q42" s="198">
        <v>0</v>
      </c>
      <c r="R42" s="197">
        <v>1.9648120032151467E-3</v>
      </c>
      <c r="S42" s="197">
        <v>2.754670666848493E-3</v>
      </c>
      <c r="T42" s="93"/>
      <c r="U42" s="104"/>
      <c r="V42" s="104"/>
      <c r="W42" s="104"/>
      <c r="X42" s="104"/>
      <c r="Y42" s="104"/>
      <c r="Z42" s="104"/>
    </row>
    <row r="43" spans="2:26" ht="22.2" customHeight="1" x14ac:dyDescent="0.3">
      <c r="B43" s="105">
        <v>72</v>
      </c>
      <c r="C43" s="106" t="s">
        <v>43</v>
      </c>
      <c r="D43" s="193">
        <v>3.4168564920273349E-3</v>
      </c>
      <c r="E43" s="194">
        <v>7.2833211944646763E-4</v>
      </c>
      <c r="F43" s="195">
        <v>0</v>
      </c>
      <c r="G43" s="196">
        <v>0</v>
      </c>
      <c r="H43" s="197">
        <v>1.7683465959328027E-3</v>
      </c>
      <c r="I43" s="193">
        <v>5.1237190702324419E-3</v>
      </c>
      <c r="J43" s="194">
        <v>9.6398815671693179E-4</v>
      </c>
      <c r="K43" s="195">
        <v>0</v>
      </c>
      <c r="L43" s="196">
        <v>0</v>
      </c>
      <c r="M43" s="197">
        <v>2.3700767043006118E-3</v>
      </c>
      <c r="N43" s="193">
        <v>3.4833869239013935E-3</v>
      </c>
      <c r="O43" s="194">
        <v>1.1597564511452595E-3</v>
      </c>
      <c r="P43" s="195">
        <v>0</v>
      </c>
      <c r="Q43" s="198">
        <v>0</v>
      </c>
      <c r="R43" s="197">
        <v>1.8755023667053675E-3</v>
      </c>
      <c r="S43" s="197">
        <v>2.1819173598799945E-3</v>
      </c>
      <c r="T43" s="93"/>
      <c r="U43" s="104"/>
      <c r="V43" s="104"/>
      <c r="W43" s="104"/>
      <c r="X43" s="104"/>
      <c r="Y43" s="104"/>
      <c r="Z43" s="104"/>
    </row>
    <row r="44" spans="2:26" ht="22.2" customHeight="1" thickBot="1" x14ac:dyDescent="0.35">
      <c r="B44" s="105">
        <v>79</v>
      </c>
      <c r="C44" s="106" t="s">
        <v>44</v>
      </c>
      <c r="D44" s="193">
        <v>1.1389521640091117E-2</v>
      </c>
      <c r="E44" s="194">
        <v>1.4566642388929353E-3</v>
      </c>
      <c r="F44" s="195">
        <v>0</v>
      </c>
      <c r="G44" s="196">
        <v>0</v>
      </c>
      <c r="H44" s="197">
        <v>5.3050397877984082E-3</v>
      </c>
      <c r="I44" s="193">
        <v>6.2484378905273679E-3</v>
      </c>
      <c r="J44" s="194">
        <v>1.032844453625284E-3</v>
      </c>
      <c r="K44" s="195">
        <v>0</v>
      </c>
      <c r="L44" s="196">
        <v>0</v>
      </c>
      <c r="M44" s="197">
        <v>2.8009997414461777E-3</v>
      </c>
      <c r="N44" s="193">
        <v>2.1436227224008574E-3</v>
      </c>
      <c r="O44" s="194">
        <v>4.3490866917947232E-4</v>
      </c>
      <c r="P44" s="195">
        <v>0</v>
      </c>
      <c r="Q44" s="198">
        <v>0</v>
      </c>
      <c r="R44" s="197">
        <v>9.8240600160757335E-4</v>
      </c>
      <c r="S44" s="197">
        <v>2.4001090958679942E-3</v>
      </c>
      <c r="T44" s="93"/>
      <c r="U44" s="104"/>
      <c r="V44" s="104"/>
      <c r="W44" s="104"/>
      <c r="X44" s="104"/>
      <c r="Y44" s="104"/>
      <c r="Z44" s="104"/>
    </row>
    <row r="45" spans="2:26" ht="22.2" customHeight="1" thickTop="1" thickBot="1" x14ac:dyDescent="0.35">
      <c r="B45" s="113">
        <v>8</v>
      </c>
      <c r="C45" s="114" t="s">
        <v>45</v>
      </c>
      <c r="D45" s="189">
        <v>1.1389521640091116E-3</v>
      </c>
      <c r="E45" s="190">
        <v>0</v>
      </c>
      <c r="F45" s="190">
        <v>0</v>
      </c>
      <c r="G45" s="191">
        <v>0</v>
      </c>
      <c r="H45" s="192">
        <v>4.4208664898320068E-4</v>
      </c>
      <c r="I45" s="189">
        <v>2.4993751562109475E-4</v>
      </c>
      <c r="J45" s="190">
        <v>2.065688907250568E-4</v>
      </c>
      <c r="K45" s="190">
        <v>0</v>
      </c>
      <c r="L45" s="191">
        <v>0</v>
      </c>
      <c r="M45" s="192">
        <v>2.154615185727829E-4</v>
      </c>
      <c r="N45" s="189">
        <v>2.6795284030010718E-4</v>
      </c>
      <c r="O45" s="190">
        <v>4.3490866917947232E-4</v>
      </c>
      <c r="P45" s="190">
        <v>0</v>
      </c>
      <c r="Q45" s="165">
        <v>0</v>
      </c>
      <c r="R45" s="192">
        <v>3.5723854603911763E-4</v>
      </c>
      <c r="S45" s="192">
        <v>2.7273966998499932E-4</v>
      </c>
      <c r="T45" s="104"/>
      <c r="U45" s="104"/>
      <c r="V45" s="104"/>
      <c r="W45" s="104"/>
      <c r="X45" s="104"/>
      <c r="Y45" s="104"/>
      <c r="Z45" s="104"/>
    </row>
    <row r="46" spans="2:26" ht="22.2" customHeight="1" thickTop="1" x14ac:dyDescent="0.3">
      <c r="B46" s="105">
        <v>80</v>
      </c>
      <c r="C46" s="106" t="s">
        <v>78</v>
      </c>
      <c r="D46" s="193">
        <v>0</v>
      </c>
      <c r="E46" s="194">
        <v>0</v>
      </c>
      <c r="F46" s="195">
        <v>0</v>
      </c>
      <c r="G46" s="196">
        <v>0</v>
      </c>
      <c r="H46" s="197">
        <v>0</v>
      </c>
      <c r="I46" s="193">
        <v>0</v>
      </c>
      <c r="J46" s="194">
        <v>0</v>
      </c>
      <c r="K46" s="195">
        <v>0</v>
      </c>
      <c r="L46" s="196">
        <v>0</v>
      </c>
      <c r="M46" s="197">
        <v>0</v>
      </c>
      <c r="N46" s="193">
        <v>0</v>
      </c>
      <c r="O46" s="194">
        <v>0</v>
      </c>
      <c r="P46" s="195">
        <v>0</v>
      </c>
      <c r="Q46" s="198">
        <v>0</v>
      </c>
      <c r="R46" s="197">
        <v>0</v>
      </c>
      <c r="S46" s="197">
        <v>0</v>
      </c>
      <c r="T46" s="93"/>
      <c r="U46" s="104"/>
      <c r="V46" s="104"/>
      <c r="W46" s="104"/>
      <c r="X46" s="104"/>
      <c r="Y46" s="104"/>
      <c r="Z46" s="104"/>
    </row>
    <row r="47" spans="2:26" ht="22.2" customHeight="1" x14ac:dyDescent="0.3">
      <c r="B47" s="105">
        <v>81</v>
      </c>
      <c r="C47" s="106" t="s">
        <v>47</v>
      </c>
      <c r="D47" s="193">
        <v>1.1389521640091116E-3</v>
      </c>
      <c r="E47" s="194">
        <v>0</v>
      </c>
      <c r="F47" s="195">
        <v>0</v>
      </c>
      <c r="G47" s="196">
        <v>0</v>
      </c>
      <c r="H47" s="197">
        <v>4.4208664898320068E-4</v>
      </c>
      <c r="I47" s="193">
        <v>2.4993751562109475E-4</v>
      </c>
      <c r="J47" s="194">
        <v>6.8856296908352267E-5</v>
      </c>
      <c r="K47" s="195">
        <v>0</v>
      </c>
      <c r="L47" s="196">
        <v>0</v>
      </c>
      <c r="M47" s="197">
        <v>1.2927691114366974E-4</v>
      </c>
      <c r="N47" s="193">
        <v>2.6795284030010718E-4</v>
      </c>
      <c r="O47" s="194">
        <v>4.3490866917947232E-4</v>
      </c>
      <c r="P47" s="195">
        <v>0</v>
      </c>
      <c r="Q47" s="198">
        <v>0</v>
      </c>
      <c r="R47" s="197">
        <v>3.5723854603911763E-4</v>
      </c>
      <c r="S47" s="197">
        <v>2.1819173598799945E-4</v>
      </c>
      <c r="T47" s="93"/>
      <c r="U47" s="104"/>
      <c r="V47" s="104"/>
      <c r="W47" s="104"/>
      <c r="X47" s="104"/>
      <c r="Y47" s="104"/>
      <c r="Z47" s="104"/>
    </row>
    <row r="48" spans="2:26" ht="22.2" customHeight="1" x14ac:dyDescent="0.3">
      <c r="B48" s="105">
        <v>82</v>
      </c>
      <c r="C48" s="106" t="s">
        <v>48</v>
      </c>
      <c r="D48" s="193">
        <v>0</v>
      </c>
      <c r="E48" s="194">
        <v>0</v>
      </c>
      <c r="F48" s="195">
        <v>0</v>
      </c>
      <c r="G48" s="196">
        <v>0</v>
      </c>
      <c r="H48" s="197">
        <v>0</v>
      </c>
      <c r="I48" s="193">
        <v>0</v>
      </c>
      <c r="J48" s="194">
        <v>0</v>
      </c>
      <c r="K48" s="195">
        <v>0</v>
      </c>
      <c r="L48" s="196">
        <v>0</v>
      </c>
      <c r="M48" s="197">
        <v>0</v>
      </c>
      <c r="N48" s="193">
        <v>0</v>
      </c>
      <c r="O48" s="194">
        <v>0</v>
      </c>
      <c r="P48" s="195">
        <v>0</v>
      </c>
      <c r="Q48" s="198">
        <v>0</v>
      </c>
      <c r="R48" s="197">
        <v>0</v>
      </c>
      <c r="S48" s="197">
        <v>0</v>
      </c>
      <c r="T48" s="93"/>
      <c r="U48" s="104"/>
      <c r="V48" s="104"/>
      <c r="W48" s="104"/>
      <c r="X48" s="104"/>
      <c r="Y48" s="104"/>
      <c r="Z48" s="104"/>
    </row>
    <row r="49" spans="2:26" ht="22.2" customHeight="1" thickBot="1" x14ac:dyDescent="0.35">
      <c r="B49" s="105">
        <v>89</v>
      </c>
      <c r="C49" s="106" t="s">
        <v>49</v>
      </c>
      <c r="D49" s="193">
        <v>0</v>
      </c>
      <c r="E49" s="194">
        <v>0</v>
      </c>
      <c r="F49" s="195">
        <v>0</v>
      </c>
      <c r="G49" s="196">
        <v>0</v>
      </c>
      <c r="H49" s="197">
        <v>0</v>
      </c>
      <c r="I49" s="193">
        <v>0</v>
      </c>
      <c r="J49" s="194">
        <v>1.3771259381670453E-4</v>
      </c>
      <c r="K49" s="195">
        <v>0</v>
      </c>
      <c r="L49" s="196">
        <v>0</v>
      </c>
      <c r="M49" s="197">
        <v>8.6184607429113167E-5</v>
      </c>
      <c r="N49" s="193">
        <v>0</v>
      </c>
      <c r="O49" s="194">
        <v>0</v>
      </c>
      <c r="P49" s="195">
        <v>0</v>
      </c>
      <c r="Q49" s="198">
        <v>0</v>
      </c>
      <c r="R49" s="197">
        <v>0</v>
      </c>
      <c r="S49" s="197">
        <v>5.4547933996999863E-5</v>
      </c>
      <c r="T49" s="93"/>
      <c r="U49" s="104"/>
      <c r="V49" s="104"/>
      <c r="W49" s="104"/>
      <c r="X49" s="104"/>
      <c r="Y49" s="104"/>
      <c r="Z49" s="104"/>
    </row>
    <row r="50" spans="2:26" ht="22.2" customHeight="1" thickTop="1" thickBot="1" x14ac:dyDescent="0.35">
      <c r="B50" s="113">
        <v>9</v>
      </c>
      <c r="C50" s="114" t="s">
        <v>50</v>
      </c>
      <c r="D50" s="189">
        <v>1.1389521640091116E-3</v>
      </c>
      <c r="E50" s="190">
        <v>2.9133284777858705E-3</v>
      </c>
      <c r="F50" s="190">
        <v>0</v>
      </c>
      <c r="G50" s="191">
        <v>0</v>
      </c>
      <c r="H50" s="192">
        <v>2.2104332449160036E-3</v>
      </c>
      <c r="I50" s="189">
        <v>9.997500624843789E-3</v>
      </c>
      <c r="J50" s="190">
        <v>3.3051022516009088E-3</v>
      </c>
      <c r="K50" s="190">
        <v>4.4117647058823529E-3</v>
      </c>
      <c r="L50" s="191">
        <v>0</v>
      </c>
      <c r="M50" s="192">
        <v>5.6450917866069121E-3</v>
      </c>
      <c r="N50" s="189">
        <v>6.4308681672025723E-3</v>
      </c>
      <c r="O50" s="190">
        <v>1.5946651203247318E-3</v>
      </c>
      <c r="P50" s="190">
        <v>3.5335689045936395E-3</v>
      </c>
      <c r="Q50" s="165">
        <v>0</v>
      </c>
      <c r="R50" s="192">
        <v>3.3044565508618382E-3</v>
      </c>
      <c r="S50" s="192">
        <v>4.7183962907404887E-3</v>
      </c>
      <c r="T50" s="104"/>
      <c r="U50" s="104"/>
      <c r="V50" s="104"/>
      <c r="W50" s="104"/>
      <c r="X50" s="104"/>
      <c r="Y50" s="104"/>
      <c r="Z50" s="104"/>
    </row>
    <row r="51" spans="2:26" ht="22.2" customHeight="1" thickTop="1" x14ac:dyDescent="0.3">
      <c r="B51" s="105">
        <v>90</v>
      </c>
      <c r="C51" s="106" t="s">
        <v>51</v>
      </c>
      <c r="D51" s="193">
        <v>1.1389521640091116E-3</v>
      </c>
      <c r="E51" s="194">
        <v>0</v>
      </c>
      <c r="F51" s="195">
        <v>0</v>
      </c>
      <c r="G51" s="196">
        <v>0</v>
      </c>
      <c r="H51" s="197">
        <v>4.4208664898320068E-4</v>
      </c>
      <c r="I51" s="193">
        <v>4.2489377655586099E-3</v>
      </c>
      <c r="J51" s="194">
        <v>1.7214074227088066E-3</v>
      </c>
      <c r="K51" s="195">
        <v>1.4705882352941176E-3</v>
      </c>
      <c r="L51" s="196">
        <v>0</v>
      </c>
      <c r="M51" s="197">
        <v>2.5855382228733947E-3</v>
      </c>
      <c r="N51" s="193">
        <v>2.9474812433011792E-3</v>
      </c>
      <c r="O51" s="194">
        <v>1.014786894752102E-3</v>
      </c>
      <c r="P51" s="195">
        <v>0</v>
      </c>
      <c r="Q51" s="198">
        <v>0</v>
      </c>
      <c r="R51" s="197">
        <v>1.6075734571760294E-3</v>
      </c>
      <c r="S51" s="197">
        <v>2.1546433928814946E-3</v>
      </c>
      <c r="T51" s="93"/>
      <c r="U51" s="104"/>
      <c r="V51" s="104"/>
      <c r="W51" s="104"/>
      <c r="X51" s="104"/>
      <c r="Y51" s="104"/>
      <c r="Z51" s="104"/>
    </row>
    <row r="52" spans="2:26" ht="22.2" customHeight="1" x14ac:dyDescent="0.3">
      <c r="B52" s="105">
        <v>91</v>
      </c>
      <c r="C52" s="106" t="s">
        <v>52</v>
      </c>
      <c r="D52" s="193">
        <v>0</v>
      </c>
      <c r="E52" s="194">
        <v>0</v>
      </c>
      <c r="F52" s="195">
        <v>0</v>
      </c>
      <c r="G52" s="196">
        <v>0</v>
      </c>
      <c r="H52" s="197">
        <v>0</v>
      </c>
      <c r="I52" s="193">
        <v>1.999500124968758E-3</v>
      </c>
      <c r="J52" s="194">
        <v>4.131377814501136E-4</v>
      </c>
      <c r="K52" s="195">
        <v>1.4705882352941176E-3</v>
      </c>
      <c r="L52" s="196">
        <v>0</v>
      </c>
      <c r="M52" s="197">
        <v>9.9112298543480135E-4</v>
      </c>
      <c r="N52" s="193">
        <v>1.3397642015005359E-3</v>
      </c>
      <c r="O52" s="194">
        <v>1.4496955639315743E-4</v>
      </c>
      <c r="P52" s="195">
        <v>1.7667844522968198E-3</v>
      </c>
      <c r="Q52" s="198">
        <v>0</v>
      </c>
      <c r="R52" s="197">
        <v>6.2516745556845583E-4</v>
      </c>
      <c r="S52" s="197">
        <v>8.18219009954998E-4</v>
      </c>
      <c r="T52" s="93"/>
      <c r="U52" s="104"/>
      <c r="V52" s="104"/>
      <c r="W52" s="104"/>
      <c r="X52" s="104"/>
      <c r="Y52" s="104"/>
      <c r="Z52" s="104"/>
    </row>
    <row r="53" spans="2:26" ht="22.2" customHeight="1" x14ac:dyDescent="0.3">
      <c r="B53" s="105">
        <v>92</v>
      </c>
      <c r="C53" s="106" t="s">
        <v>53</v>
      </c>
      <c r="D53" s="193">
        <v>0</v>
      </c>
      <c r="E53" s="194">
        <v>7.2833211944646763E-4</v>
      </c>
      <c r="F53" s="195">
        <v>0</v>
      </c>
      <c r="G53" s="196">
        <v>0</v>
      </c>
      <c r="H53" s="197">
        <v>4.4208664898320068E-4</v>
      </c>
      <c r="I53" s="193">
        <v>9.9975006248437899E-4</v>
      </c>
      <c r="J53" s="194">
        <v>3.4428148454176136E-4</v>
      </c>
      <c r="K53" s="195">
        <v>0</v>
      </c>
      <c r="L53" s="196">
        <v>0</v>
      </c>
      <c r="M53" s="197">
        <v>5.601999482892356E-4</v>
      </c>
      <c r="N53" s="193">
        <v>2.6795284030010718E-4</v>
      </c>
      <c r="O53" s="194">
        <v>0</v>
      </c>
      <c r="P53" s="195">
        <v>0</v>
      </c>
      <c r="Q53" s="198">
        <v>0</v>
      </c>
      <c r="R53" s="197">
        <v>8.9309636509779408E-5</v>
      </c>
      <c r="S53" s="197">
        <v>4.09109504977499E-4</v>
      </c>
      <c r="T53" s="93"/>
      <c r="U53" s="104"/>
      <c r="V53" s="104"/>
      <c r="W53" s="104"/>
      <c r="X53" s="104"/>
      <c r="Y53" s="104"/>
      <c r="Z53" s="104"/>
    </row>
    <row r="54" spans="2:26" ht="22.2" customHeight="1" thickBot="1" x14ac:dyDescent="0.35">
      <c r="B54" s="105">
        <v>99</v>
      </c>
      <c r="C54" s="106" t="s">
        <v>54</v>
      </c>
      <c r="D54" s="193">
        <v>0</v>
      </c>
      <c r="E54" s="194">
        <v>2.1849963583394027E-3</v>
      </c>
      <c r="F54" s="195">
        <v>0</v>
      </c>
      <c r="G54" s="196">
        <v>0</v>
      </c>
      <c r="H54" s="197">
        <v>1.3262599469496021E-3</v>
      </c>
      <c r="I54" s="193">
        <v>2.7493126718320421E-3</v>
      </c>
      <c r="J54" s="194">
        <v>8.262755629002272E-4</v>
      </c>
      <c r="K54" s="195">
        <v>1.4705882352941176E-3</v>
      </c>
      <c r="L54" s="196">
        <v>0</v>
      </c>
      <c r="M54" s="197">
        <v>1.5082306300094803E-3</v>
      </c>
      <c r="N54" s="193">
        <v>1.8756698821007502E-3</v>
      </c>
      <c r="O54" s="194">
        <v>4.3490866917947232E-4</v>
      </c>
      <c r="P54" s="195">
        <v>1.7667844522968198E-3</v>
      </c>
      <c r="Q54" s="198">
        <v>0</v>
      </c>
      <c r="R54" s="197">
        <v>9.8240600160757335E-4</v>
      </c>
      <c r="S54" s="197">
        <v>1.3364243829264966E-3</v>
      </c>
      <c r="T54" s="93"/>
      <c r="U54" s="104"/>
      <c r="V54" s="104"/>
      <c r="W54" s="104"/>
      <c r="X54" s="104"/>
      <c r="Y54" s="104"/>
      <c r="Z54" s="104"/>
    </row>
    <row r="55" spans="2:26" ht="22.2" customHeight="1" thickTop="1" thickBot="1" x14ac:dyDescent="0.35">
      <c r="B55" s="113">
        <v>10</v>
      </c>
      <c r="C55" s="114" t="s">
        <v>55</v>
      </c>
      <c r="D55" s="189">
        <v>3.4168564920273349E-3</v>
      </c>
      <c r="E55" s="190">
        <v>2.1849963583394027E-3</v>
      </c>
      <c r="F55" s="190">
        <v>0</v>
      </c>
      <c r="G55" s="191">
        <v>0</v>
      </c>
      <c r="H55" s="192">
        <v>2.6525198938992041E-3</v>
      </c>
      <c r="I55" s="189">
        <v>1.2496875781054738E-3</v>
      </c>
      <c r="J55" s="190">
        <v>1.032844453625284E-3</v>
      </c>
      <c r="K55" s="190">
        <v>0</v>
      </c>
      <c r="L55" s="191">
        <v>0</v>
      </c>
      <c r="M55" s="192">
        <v>1.0773075928639146E-3</v>
      </c>
      <c r="N55" s="189">
        <v>5.3590568060021436E-4</v>
      </c>
      <c r="O55" s="190">
        <v>1.1597564511452595E-3</v>
      </c>
      <c r="P55" s="190">
        <v>0</v>
      </c>
      <c r="Q55" s="165">
        <v>1</v>
      </c>
      <c r="R55" s="192">
        <v>9.8240600160757357E-4</v>
      </c>
      <c r="S55" s="192">
        <v>1.1455066139369973E-3</v>
      </c>
      <c r="T55" s="104"/>
      <c r="U55" s="104"/>
      <c r="V55" s="104"/>
      <c r="W55" s="104"/>
      <c r="X55" s="104"/>
      <c r="Y55" s="104"/>
      <c r="Z55" s="104"/>
    </row>
    <row r="56" spans="2:26" ht="22.2" customHeight="1" thickTop="1" x14ac:dyDescent="0.3">
      <c r="B56" s="105">
        <v>100</v>
      </c>
      <c r="C56" s="106" t="s">
        <v>56</v>
      </c>
      <c r="D56" s="193">
        <v>1.1389521640091116E-3</v>
      </c>
      <c r="E56" s="194">
        <v>2.1849963583394027E-3</v>
      </c>
      <c r="F56" s="195">
        <v>0</v>
      </c>
      <c r="G56" s="196">
        <v>0</v>
      </c>
      <c r="H56" s="197">
        <v>1.7683465959328027E-3</v>
      </c>
      <c r="I56" s="193">
        <v>4.9987503124218949E-4</v>
      </c>
      <c r="J56" s="194">
        <v>4.131377814501136E-4</v>
      </c>
      <c r="K56" s="195">
        <v>0</v>
      </c>
      <c r="L56" s="196">
        <v>0</v>
      </c>
      <c r="M56" s="197">
        <v>4.3092303714556581E-4</v>
      </c>
      <c r="N56" s="193">
        <v>2.6795284030010718E-4</v>
      </c>
      <c r="O56" s="194">
        <v>4.3490866917947232E-4</v>
      </c>
      <c r="P56" s="195">
        <v>0</v>
      </c>
      <c r="Q56" s="198">
        <v>1</v>
      </c>
      <c r="R56" s="197">
        <v>4.4654818254889701E-4</v>
      </c>
      <c r="S56" s="197">
        <v>5.1820537297149873E-4</v>
      </c>
      <c r="T56" s="93"/>
      <c r="U56" s="104"/>
      <c r="V56" s="104"/>
      <c r="W56" s="104"/>
      <c r="X56" s="104"/>
      <c r="Y56" s="104"/>
      <c r="Z56" s="104"/>
    </row>
    <row r="57" spans="2:26" ht="22.2" customHeight="1" x14ac:dyDescent="0.3">
      <c r="B57" s="105">
        <v>101</v>
      </c>
      <c r="C57" s="106" t="s">
        <v>57</v>
      </c>
      <c r="D57" s="193">
        <v>2.2779043280182231E-3</v>
      </c>
      <c r="E57" s="194">
        <v>0</v>
      </c>
      <c r="F57" s="195">
        <v>0</v>
      </c>
      <c r="G57" s="196">
        <v>0</v>
      </c>
      <c r="H57" s="197">
        <v>8.8417329796640137E-4</v>
      </c>
      <c r="I57" s="193">
        <v>4.9987503124218949E-4</v>
      </c>
      <c r="J57" s="194">
        <v>4.819940783584659E-4</v>
      </c>
      <c r="K57" s="195">
        <v>0</v>
      </c>
      <c r="L57" s="196">
        <v>0</v>
      </c>
      <c r="M57" s="197">
        <v>4.740153408601224E-4</v>
      </c>
      <c r="N57" s="193">
        <v>2.6795284030010718E-4</v>
      </c>
      <c r="O57" s="194">
        <v>4.3490866917947232E-4</v>
      </c>
      <c r="P57" s="195">
        <v>0</v>
      </c>
      <c r="Q57" s="198">
        <v>0</v>
      </c>
      <c r="R57" s="197">
        <v>3.5723854603911763E-4</v>
      </c>
      <c r="S57" s="197">
        <v>4.6365743897449886E-4</v>
      </c>
      <c r="T57" s="93"/>
      <c r="U57" s="104"/>
      <c r="V57" s="104"/>
      <c r="W57" s="104"/>
      <c r="X57" s="104"/>
      <c r="Y57" s="104"/>
      <c r="Z57" s="104"/>
    </row>
    <row r="58" spans="2:26" ht="22.2" customHeight="1" x14ac:dyDescent="0.3">
      <c r="B58" s="105">
        <v>102</v>
      </c>
      <c r="C58" s="106" t="s">
        <v>58</v>
      </c>
      <c r="D58" s="193">
        <v>0</v>
      </c>
      <c r="E58" s="194">
        <v>0</v>
      </c>
      <c r="F58" s="195">
        <v>0</v>
      </c>
      <c r="G58" s="196">
        <v>0</v>
      </c>
      <c r="H58" s="197">
        <v>0</v>
      </c>
      <c r="I58" s="193">
        <v>0</v>
      </c>
      <c r="J58" s="194">
        <v>0</v>
      </c>
      <c r="K58" s="195">
        <v>0</v>
      </c>
      <c r="L58" s="196">
        <v>0</v>
      </c>
      <c r="M58" s="197">
        <v>0</v>
      </c>
      <c r="N58" s="193">
        <v>0</v>
      </c>
      <c r="O58" s="194">
        <v>0</v>
      </c>
      <c r="P58" s="195">
        <v>0</v>
      </c>
      <c r="Q58" s="198">
        <v>0</v>
      </c>
      <c r="R58" s="197">
        <v>0</v>
      </c>
      <c r="S58" s="197">
        <v>0</v>
      </c>
      <c r="T58" s="93"/>
      <c r="U58" s="104"/>
      <c r="V58" s="104"/>
      <c r="W58" s="104"/>
      <c r="X58" s="104"/>
      <c r="Y58" s="104"/>
      <c r="Z58" s="104"/>
    </row>
    <row r="59" spans="2:26" ht="22.2" customHeight="1" x14ac:dyDescent="0.3">
      <c r="B59" s="105">
        <v>103</v>
      </c>
      <c r="C59" s="106" t="s">
        <v>59</v>
      </c>
      <c r="D59" s="193">
        <v>0</v>
      </c>
      <c r="E59" s="194">
        <v>0</v>
      </c>
      <c r="F59" s="195">
        <v>0</v>
      </c>
      <c r="G59" s="196">
        <v>0</v>
      </c>
      <c r="H59" s="197">
        <v>0</v>
      </c>
      <c r="I59" s="193">
        <v>0</v>
      </c>
      <c r="J59" s="194">
        <v>0</v>
      </c>
      <c r="K59" s="195">
        <v>0</v>
      </c>
      <c r="L59" s="196">
        <v>0</v>
      </c>
      <c r="M59" s="197">
        <v>0</v>
      </c>
      <c r="N59" s="193">
        <v>0</v>
      </c>
      <c r="O59" s="194">
        <v>0</v>
      </c>
      <c r="P59" s="195">
        <v>0</v>
      </c>
      <c r="Q59" s="198">
        <v>0</v>
      </c>
      <c r="R59" s="197">
        <v>0</v>
      </c>
      <c r="S59" s="197">
        <v>0</v>
      </c>
      <c r="T59" s="93"/>
      <c r="U59" s="104"/>
      <c r="V59" s="104"/>
      <c r="W59" s="104"/>
      <c r="X59" s="104"/>
      <c r="Y59" s="104"/>
      <c r="Z59" s="104"/>
    </row>
    <row r="60" spans="2:26" ht="22.2" customHeight="1" thickBot="1" x14ac:dyDescent="0.35">
      <c r="B60" s="105">
        <v>109</v>
      </c>
      <c r="C60" s="106" t="s">
        <v>60</v>
      </c>
      <c r="D60" s="193">
        <v>0</v>
      </c>
      <c r="E60" s="194">
        <v>0</v>
      </c>
      <c r="F60" s="195">
        <v>0</v>
      </c>
      <c r="G60" s="196">
        <v>0</v>
      </c>
      <c r="H60" s="197">
        <v>0</v>
      </c>
      <c r="I60" s="193">
        <v>2.4993751562109475E-4</v>
      </c>
      <c r="J60" s="194">
        <v>1.3771259381670453E-4</v>
      </c>
      <c r="K60" s="195">
        <v>0</v>
      </c>
      <c r="L60" s="196">
        <v>0</v>
      </c>
      <c r="M60" s="197">
        <v>1.7236921485822633E-4</v>
      </c>
      <c r="N60" s="193">
        <v>0</v>
      </c>
      <c r="O60" s="194">
        <v>2.8993911278631486E-4</v>
      </c>
      <c r="P60" s="195">
        <v>0</v>
      </c>
      <c r="Q60" s="198">
        <v>0</v>
      </c>
      <c r="R60" s="197">
        <v>1.7861927301955882E-4</v>
      </c>
      <c r="S60" s="197">
        <v>1.6364380199099959E-4</v>
      </c>
      <c r="T60" s="93"/>
      <c r="U60" s="104"/>
      <c r="V60" s="104"/>
      <c r="W60" s="104"/>
      <c r="X60" s="104"/>
      <c r="Y60" s="104"/>
      <c r="Z60" s="104"/>
    </row>
    <row r="61" spans="2:26" ht="22.2" customHeight="1" thickTop="1" thickBot="1" x14ac:dyDescent="0.35">
      <c r="B61" s="113">
        <v>11</v>
      </c>
      <c r="C61" s="114" t="s">
        <v>61</v>
      </c>
      <c r="D61" s="189">
        <v>1.366742596810934E-2</v>
      </c>
      <c r="E61" s="190">
        <v>3.6416605972323379E-2</v>
      </c>
      <c r="F61" s="190">
        <v>0.18181818181818182</v>
      </c>
      <c r="G61" s="191">
        <v>0</v>
      </c>
      <c r="H61" s="192">
        <v>2.8293545534924851E-2</v>
      </c>
      <c r="I61" s="189">
        <v>1.9245188702824292E-2</v>
      </c>
      <c r="J61" s="190">
        <v>4.7648557460579777E-2</v>
      </c>
      <c r="K61" s="190">
        <v>8.5294117647058826E-2</v>
      </c>
      <c r="L61" s="191">
        <v>0</v>
      </c>
      <c r="M61" s="192">
        <v>3.8955442557959151E-2</v>
      </c>
      <c r="N61" s="189">
        <v>1.3129689174705252E-2</v>
      </c>
      <c r="O61" s="190">
        <v>2.8703972165845172E-2</v>
      </c>
      <c r="P61" s="190">
        <v>5.8303886925795051E-2</v>
      </c>
      <c r="Q61" s="165">
        <v>0</v>
      </c>
      <c r="R61" s="192">
        <v>2.5006698222738235E-2</v>
      </c>
      <c r="S61" s="192">
        <v>3.4037910814127915E-2</v>
      </c>
      <c r="T61" s="104"/>
      <c r="U61" s="104"/>
      <c r="V61" s="104"/>
      <c r="W61" s="104"/>
      <c r="X61" s="104"/>
      <c r="Y61" s="104"/>
      <c r="Z61" s="104"/>
    </row>
    <row r="62" spans="2:26" ht="22.2" customHeight="1" thickTop="1" x14ac:dyDescent="0.3">
      <c r="B62" s="105">
        <v>110</v>
      </c>
      <c r="C62" s="106" t="s">
        <v>79</v>
      </c>
      <c r="D62" s="193">
        <v>5.6947608200455585E-3</v>
      </c>
      <c r="E62" s="194">
        <v>9.468317552804079E-3</v>
      </c>
      <c r="F62" s="195">
        <v>0</v>
      </c>
      <c r="G62" s="196">
        <v>0</v>
      </c>
      <c r="H62" s="197">
        <v>7.9575596816976128E-3</v>
      </c>
      <c r="I62" s="193">
        <v>4.9987503124218945E-3</v>
      </c>
      <c r="J62" s="194">
        <v>9.571025270260965E-3</v>
      </c>
      <c r="K62" s="195">
        <v>2.0588235294117647E-2</v>
      </c>
      <c r="L62" s="196">
        <v>0</v>
      </c>
      <c r="M62" s="197">
        <v>8.3168146169094199E-3</v>
      </c>
      <c r="N62" s="193">
        <v>4.5551982851018222E-3</v>
      </c>
      <c r="O62" s="194">
        <v>6.088721368512612E-3</v>
      </c>
      <c r="P62" s="195">
        <v>1.0600706713780919E-2</v>
      </c>
      <c r="Q62" s="198">
        <v>0</v>
      </c>
      <c r="R62" s="197">
        <v>5.8051263731356611E-3</v>
      </c>
      <c r="S62" s="197">
        <v>7.5276148915859814E-3</v>
      </c>
      <c r="T62" s="93"/>
      <c r="U62" s="104"/>
      <c r="V62" s="104"/>
      <c r="W62" s="104"/>
      <c r="X62" s="104"/>
      <c r="Y62" s="104"/>
      <c r="Z62" s="104"/>
    </row>
    <row r="63" spans="2:26" ht="22.2" customHeight="1" x14ac:dyDescent="0.3">
      <c r="B63" s="105">
        <v>111</v>
      </c>
      <c r="C63" s="106" t="s">
        <v>63</v>
      </c>
      <c r="D63" s="193">
        <v>4.5558086560364463E-3</v>
      </c>
      <c r="E63" s="194">
        <v>2.2578295702840496E-2</v>
      </c>
      <c r="F63" s="195">
        <v>0.18181818181818182</v>
      </c>
      <c r="G63" s="196">
        <v>0</v>
      </c>
      <c r="H63" s="197">
        <v>1.6357206012378427E-2</v>
      </c>
      <c r="I63" s="193">
        <v>8.7478130467383147E-3</v>
      </c>
      <c r="J63" s="194">
        <v>2.9401638779866419E-2</v>
      </c>
      <c r="K63" s="195">
        <v>4.5588235294117645E-2</v>
      </c>
      <c r="L63" s="196">
        <v>0</v>
      </c>
      <c r="M63" s="197">
        <v>2.2752736361285875E-2</v>
      </c>
      <c r="N63" s="193">
        <v>5.8949624866023584E-3</v>
      </c>
      <c r="O63" s="194">
        <v>1.7686285879965208E-2</v>
      </c>
      <c r="P63" s="195">
        <v>4.7703180212014133E-2</v>
      </c>
      <c r="Q63" s="198">
        <v>0</v>
      </c>
      <c r="R63" s="197">
        <v>1.5271947843172278E-2</v>
      </c>
      <c r="S63" s="197">
        <v>2.0073639710895951E-2</v>
      </c>
      <c r="T63" s="93"/>
      <c r="U63" s="104"/>
      <c r="V63" s="104"/>
      <c r="W63" s="104"/>
      <c r="X63" s="104"/>
      <c r="Y63" s="104"/>
      <c r="Z63" s="104"/>
    </row>
    <row r="64" spans="2:26" ht="22.2" customHeight="1" x14ac:dyDescent="0.3">
      <c r="B64" s="105">
        <v>112</v>
      </c>
      <c r="C64" s="106" t="s">
        <v>64</v>
      </c>
      <c r="D64" s="193">
        <v>1.1389521640091116E-3</v>
      </c>
      <c r="E64" s="194">
        <v>2.1849963583394027E-3</v>
      </c>
      <c r="F64" s="195">
        <v>0</v>
      </c>
      <c r="G64" s="196">
        <v>0</v>
      </c>
      <c r="H64" s="197">
        <v>1.7683465959328027E-3</v>
      </c>
      <c r="I64" s="193">
        <v>4.2489377655586099E-3</v>
      </c>
      <c r="J64" s="194">
        <v>7.0921985815602835E-3</v>
      </c>
      <c r="K64" s="195">
        <v>1.7647058823529412E-2</v>
      </c>
      <c r="L64" s="196">
        <v>0</v>
      </c>
      <c r="M64" s="197">
        <v>6.4207532534689303E-3</v>
      </c>
      <c r="N64" s="193">
        <v>5.3590568060021436E-4</v>
      </c>
      <c r="O64" s="194">
        <v>3.4792693534357786E-3</v>
      </c>
      <c r="P64" s="195">
        <v>0</v>
      </c>
      <c r="Q64" s="198">
        <v>0</v>
      </c>
      <c r="R64" s="197">
        <v>2.3220505492542644E-3</v>
      </c>
      <c r="S64" s="197">
        <v>4.8820400927314881E-3</v>
      </c>
      <c r="T64" s="93"/>
      <c r="U64" s="104"/>
      <c r="V64" s="104"/>
      <c r="W64" s="104"/>
      <c r="X64" s="104"/>
      <c r="Y64" s="104"/>
      <c r="Z64" s="104"/>
    </row>
    <row r="65" spans="2:138" ht="22.2" customHeight="1" thickBot="1" x14ac:dyDescent="0.35">
      <c r="B65" s="105">
        <v>119</v>
      </c>
      <c r="C65" s="106" t="s">
        <v>65</v>
      </c>
      <c r="D65" s="193">
        <v>2.2779043280182231E-3</v>
      </c>
      <c r="E65" s="194">
        <v>2.1849963583394027E-3</v>
      </c>
      <c r="F65" s="195">
        <v>0</v>
      </c>
      <c r="G65" s="196">
        <v>0</v>
      </c>
      <c r="H65" s="197">
        <v>2.2104332449160036E-3</v>
      </c>
      <c r="I65" s="193">
        <v>1.2496875781054736E-3</v>
      </c>
      <c r="J65" s="194">
        <v>1.5836948288921022E-3</v>
      </c>
      <c r="K65" s="195">
        <v>1.4705882352941176E-3</v>
      </c>
      <c r="L65" s="196">
        <v>0</v>
      </c>
      <c r="M65" s="197">
        <v>1.4651383262949237E-3</v>
      </c>
      <c r="N65" s="193">
        <v>2.1436227224008574E-3</v>
      </c>
      <c r="O65" s="194">
        <v>1.4496955639315744E-3</v>
      </c>
      <c r="P65" s="195">
        <v>0</v>
      </c>
      <c r="Q65" s="198">
        <v>0</v>
      </c>
      <c r="R65" s="197">
        <v>1.6075734571760294E-3</v>
      </c>
      <c r="S65" s="197">
        <v>1.5546161189144961E-3</v>
      </c>
      <c r="T65" s="93"/>
      <c r="U65" s="104"/>
      <c r="V65" s="104"/>
      <c r="W65" s="104"/>
      <c r="X65" s="104"/>
      <c r="Y65" s="104"/>
      <c r="Z65" s="104"/>
    </row>
    <row r="66" spans="2:138" ht="22.2" customHeight="1" thickTop="1" thickBot="1" x14ac:dyDescent="0.35">
      <c r="B66" s="113">
        <v>120</v>
      </c>
      <c r="C66" s="114" t="s">
        <v>66</v>
      </c>
      <c r="D66" s="189">
        <v>1.1389521640091117E-2</v>
      </c>
      <c r="E66" s="190">
        <v>2.1121631463947559E-2</v>
      </c>
      <c r="F66" s="190">
        <v>0</v>
      </c>
      <c r="G66" s="191">
        <v>0</v>
      </c>
      <c r="H66" s="192">
        <v>1.7241379310344827E-2</v>
      </c>
      <c r="I66" s="189">
        <v>1.6370907273181703E-2</v>
      </c>
      <c r="J66" s="190">
        <v>2.2653721682847898E-2</v>
      </c>
      <c r="K66" s="190">
        <v>4.5588235294117645E-2</v>
      </c>
      <c r="L66" s="191">
        <v>0</v>
      </c>
      <c r="M66" s="192">
        <v>2.115832112384728E-2</v>
      </c>
      <c r="N66" s="189">
        <v>3.0010718113612004E-2</v>
      </c>
      <c r="O66" s="190">
        <v>2.5949550594375183E-2</v>
      </c>
      <c r="P66" s="190">
        <v>5.6537102473498232E-2</v>
      </c>
      <c r="Q66" s="165">
        <v>0</v>
      </c>
      <c r="R66" s="192">
        <v>2.8847012592658747E-2</v>
      </c>
      <c r="S66" s="192">
        <v>2.3264693849720443E-2</v>
      </c>
      <c r="T66" s="93"/>
      <c r="U66" s="104"/>
      <c r="V66" s="104"/>
      <c r="W66" s="104"/>
      <c r="X66" s="104"/>
      <c r="Y66" s="104"/>
      <c r="Z66" s="104"/>
    </row>
    <row r="67" spans="2:138" ht="22.2" customHeight="1" thickTop="1" thickBot="1" x14ac:dyDescent="0.35">
      <c r="B67" s="94">
        <v>999</v>
      </c>
      <c r="C67" s="95" t="s">
        <v>67</v>
      </c>
      <c r="D67" s="257">
        <v>4.1002277904328019E-2</v>
      </c>
      <c r="E67" s="258">
        <v>7.2833211944646759E-3</v>
      </c>
      <c r="F67" s="258">
        <v>9.0909090909090912E-2</v>
      </c>
      <c r="G67" s="259">
        <v>0</v>
      </c>
      <c r="H67" s="260">
        <v>2.4327784891165175E-2</v>
      </c>
      <c r="I67" s="257">
        <v>3.2866783304173953E-2</v>
      </c>
      <c r="J67" s="258">
        <v>1.246298974041176E-2</v>
      </c>
      <c r="K67" s="258">
        <v>7.3529411764705881E-3</v>
      </c>
      <c r="L67" s="259">
        <v>0</v>
      </c>
      <c r="M67" s="260">
        <v>1.9348444367835903E-2</v>
      </c>
      <c r="N67" s="257">
        <v>3.9389067524115758E-2</v>
      </c>
      <c r="O67" s="258">
        <v>1.1307625398666281E-2</v>
      </c>
      <c r="P67" s="258">
        <v>8.8339222614840993E-3</v>
      </c>
      <c r="Q67" s="252">
        <v>0</v>
      </c>
      <c r="R67" s="260">
        <v>2.0541216397249262E-2</v>
      </c>
      <c r="S67" s="260">
        <v>1.9800900040910951E-2</v>
      </c>
      <c r="T67" s="93"/>
      <c r="U67" s="104"/>
      <c r="V67" s="104"/>
      <c r="W67" s="104"/>
      <c r="X67" s="104"/>
      <c r="Y67" s="104"/>
      <c r="Z67" s="104"/>
    </row>
    <row r="68" spans="2:138" ht="22.2" customHeight="1" thickTop="1" thickBot="1" x14ac:dyDescent="0.35">
      <c r="B68" s="276" t="s">
        <v>68</v>
      </c>
      <c r="C68" s="277"/>
      <c r="D68" s="199">
        <v>1.0000000000000002</v>
      </c>
      <c r="E68" s="200">
        <v>1</v>
      </c>
      <c r="F68" s="200">
        <v>1</v>
      </c>
      <c r="G68" s="201">
        <v>0</v>
      </c>
      <c r="H68" s="202">
        <v>1.0035497123889547</v>
      </c>
      <c r="I68" s="199">
        <v>1</v>
      </c>
      <c r="J68" s="200">
        <v>0.99999999999999978</v>
      </c>
      <c r="K68" s="200">
        <v>1</v>
      </c>
      <c r="L68" s="201">
        <v>1</v>
      </c>
      <c r="M68" s="202">
        <v>1.0000000000000002</v>
      </c>
      <c r="N68" s="199">
        <v>1.0000000000000002</v>
      </c>
      <c r="O68" s="200">
        <v>1.0000000000000002</v>
      </c>
      <c r="P68" s="200">
        <v>1.0000000000000002</v>
      </c>
      <c r="Q68" s="203">
        <v>1</v>
      </c>
      <c r="R68" s="202">
        <v>1</v>
      </c>
      <c r="S68" s="202">
        <v>0.99999999999999989</v>
      </c>
      <c r="T68" s="126"/>
      <c r="U68" s="104"/>
      <c r="V68" s="104"/>
      <c r="W68" s="104"/>
      <c r="X68" s="104"/>
      <c r="Y68" s="104"/>
      <c r="Z68" s="104"/>
    </row>
    <row r="69" spans="2:138" s="80" customFormat="1" ht="22.2" customHeight="1" thickTop="1" thickBot="1" x14ac:dyDescent="0.35">
      <c r="B69" s="153"/>
      <c r="C69" s="153"/>
      <c r="D69" s="153"/>
      <c r="E69" s="153"/>
      <c r="F69" s="153"/>
      <c r="G69" s="153"/>
      <c r="H69" s="157"/>
      <c r="I69" s="153"/>
      <c r="J69" s="153"/>
      <c r="K69" s="153"/>
      <c r="L69" s="153"/>
      <c r="M69" s="157"/>
      <c r="N69" s="153"/>
      <c r="O69" s="153"/>
      <c r="P69" s="153"/>
      <c r="Q69" s="153"/>
      <c r="R69" s="153"/>
    </row>
    <row r="70" spans="2:138" ht="22.2" customHeight="1" thickTop="1" x14ac:dyDescent="0.3">
      <c r="B70" s="151" t="s">
        <v>333</v>
      </c>
      <c r="C70" s="152"/>
      <c r="D70" s="173"/>
      <c r="E70" s="173"/>
      <c r="F70" s="153"/>
      <c r="G70" s="153"/>
      <c r="H70" s="153"/>
      <c r="I70" s="153"/>
      <c r="J70" s="153"/>
      <c r="K70" s="153"/>
      <c r="L70" s="174"/>
      <c r="M70" s="153"/>
      <c r="N70" s="80"/>
      <c r="O70" s="80"/>
      <c r="P70" s="80"/>
      <c r="Q70" s="80"/>
      <c r="R70" s="80"/>
      <c r="S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2" customHeight="1" thickBot="1" x14ac:dyDescent="0.35">
      <c r="B71" s="155" t="s">
        <v>338</v>
      </c>
      <c r="C71" s="156"/>
      <c r="D71" s="173"/>
      <c r="E71" s="173"/>
      <c r="F71" s="153"/>
      <c r="G71" s="153"/>
      <c r="H71" s="153"/>
      <c r="I71" s="153"/>
      <c r="J71" s="153"/>
      <c r="K71" s="153"/>
      <c r="L71" s="153"/>
      <c r="M71" s="153"/>
      <c r="N71" s="80"/>
      <c r="O71" s="80"/>
      <c r="P71" s="80"/>
      <c r="Q71" s="80"/>
      <c r="R71" s="80"/>
      <c r="S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" thickTop="1" x14ac:dyDescent="0.3"/>
    <row r="73" spans="2:138" s="80" customFormat="1" x14ac:dyDescent="0.3"/>
    <row r="74" spans="2:138" s="80" customFormat="1" x14ac:dyDescent="0.3"/>
    <row r="75" spans="2:138" s="80" customFormat="1" x14ac:dyDescent="0.3"/>
    <row r="76" spans="2:138" s="80" customFormat="1" x14ac:dyDescent="0.3"/>
    <row r="77" spans="2:138" s="80" customFormat="1" x14ac:dyDescent="0.3"/>
    <row r="78" spans="2:138" s="80" customFormat="1" x14ac:dyDescent="0.3"/>
    <row r="79" spans="2:138" s="80" customFormat="1" x14ac:dyDescent="0.3"/>
    <row r="80" spans="2:138" s="80" customFormat="1" x14ac:dyDescent="0.3"/>
    <row r="81" s="80" customFormat="1" x14ac:dyDescent="0.3"/>
    <row r="82" s="80" customFormat="1" x14ac:dyDescent="0.3"/>
    <row r="83" s="80" customFormat="1" x14ac:dyDescent="0.3"/>
    <row r="84" s="80" customFormat="1" x14ac:dyDescent="0.3"/>
    <row r="85" s="80" customFormat="1" x14ac:dyDescent="0.3"/>
    <row r="86" s="80" customFormat="1" x14ac:dyDescent="0.3"/>
    <row r="87" s="80" customFormat="1" x14ac:dyDescent="0.3"/>
    <row r="88" s="80" customFormat="1" x14ac:dyDescent="0.3"/>
    <row r="89" s="80" customFormat="1" x14ac:dyDescent="0.3"/>
    <row r="90" s="80" customFormat="1" x14ac:dyDescent="0.3"/>
    <row r="91" s="80" customFormat="1" x14ac:dyDescent="0.3"/>
    <row r="92" s="80" customFormat="1" x14ac:dyDescent="0.3"/>
    <row r="93" s="80" customFormat="1" x14ac:dyDescent="0.3"/>
    <row r="94" s="80" customFormat="1" x14ac:dyDescent="0.3"/>
    <row r="95" s="80" customFormat="1" x14ac:dyDescent="0.3"/>
    <row r="96" s="80" customFormat="1" x14ac:dyDescent="0.3"/>
    <row r="97" s="80" customFormat="1" x14ac:dyDescent="0.3"/>
    <row r="98" s="80" customFormat="1" x14ac:dyDescent="0.3"/>
    <row r="99" s="80" customFormat="1" x14ac:dyDescent="0.3"/>
    <row r="100" s="80" customFormat="1" x14ac:dyDescent="0.3"/>
    <row r="101" s="80" customFormat="1" x14ac:dyDescent="0.3"/>
    <row r="102" s="80" customFormat="1" x14ac:dyDescent="0.3"/>
    <row r="103" s="80" customFormat="1" x14ac:dyDescent="0.3"/>
    <row r="104" s="80" customFormat="1" x14ac:dyDescent="0.3"/>
    <row r="105" s="80" customFormat="1" x14ac:dyDescent="0.3"/>
    <row r="106" s="80" customFormat="1" x14ac:dyDescent="0.3"/>
    <row r="107" s="80" customFormat="1" x14ac:dyDescent="0.3"/>
    <row r="108" s="80" customFormat="1" x14ac:dyDescent="0.3"/>
    <row r="109" s="80" customFormat="1" x14ac:dyDescent="0.3"/>
    <row r="110" s="80" customFormat="1" x14ac:dyDescent="0.3"/>
    <row r="111" s="80" customFormat="1" x14ac:dyDescent="0.3"/>
    <row r="112" s="80" customFormat="1" x14ac:dyDescent="0.3"/>
    <row r="113" s="80" customFormat="1" x14ac:dyDescent="0.3"/>
    <row r="114" s="80" customFormat="1" x14ac:dyDescent="0.3"/>
    <row r="115" s="80" customFormat="1" x14ac:dyDescent="0.3"/>
    <row r="116" s="80" customFormat="1" x14ac:dyDescent="0.3"/>
    <row r="117" s="80" customFormat="1" x14ac:dyDescent="0.3"/>
    <row r="118" s="80" customFormat="1" x14ac:dyDescent="0.3"/>
    <row r="119" s="80" customFormat="1" x14ac:dyDescent="0.3"/>
    <row r="120" s="80" customFormat="1" x14ac:dyDescent="0.3"/>
    <row r="121" s="80" customFormat="1" x14ac:dyDescent="0.3"/>
    <row r="122" s="80" customFormat="1" x14ac:dyDescent="0.3"/>
    <row r="123" s="80" customFormat="1" x14ac:dyDescent="0.3"/>
    <row r="124" s="80" customFormat="1" x14ac:dyDescent="0.3"/>
    <row r="125" s="80" customFormat="1" x14ac:dyDescent="0.3"/>
    <row r="126" s="80" customFormat="1" x14ac:dyDescent="0.3"/>
    <row r="127" s="80" customFormat="1" x14ac:dyDescent="0.3"/>
    <row r="128" s="80" customFormat="1" x14ac:dyDescent="0.3"/>
    <row r="129" s="80" customFormat="1" x14ac:dyDescent="0.3"/>
    <row r="130" s="80" customFormat="1" x14ac:dyDescent="0.3"/>
    <row r="131" s="80" customFormat="1" x14ac:dyDescent="0.3"/>
    <row r="132" s="80" customFormat="1" x14ac:dyDescent="0.3"/>
    <row r="133" s="80" customFormat="1" x14ac:dyDescent="0.3"/>
    <row r="134" s="80" customFormat="1" x14ac:dyDescent="0.3"/>
    <row r="135" s="80" customFormat="1" x14ac:dyDescent="0.3"/>
    <row r="136" s="80" customFormat="1" x14ac:dyDescent="0.3"/>
    <row r="137" s="80" customFormat="1" x14ac:dyDescent="0.3"/>
    <row r="138" s="80" customFormat="1" x14ac:dyDescent="0.3"/>
    <row r="139" s="80" customFormat="1" x14ac:dyDescent="0.3"/>
    <row r="140" s="80" customFormat="1" x14ac:dyDescent="0.3"/>
    <row r="141" s="80" customFormat="1" x14ac:dyDescent="0.3"/>
    <row r="142" s="80" customFormat="1" x14ac:dyDescent="0.3"/>
    <row r="143" s="80" customFormat="1" x14ac:dyDescent="0.3"/>
    <row r="144" s="80" customFormat="1" x14ac:dyDescent="0.3"/>
    <row r="145" s="80" customFormat="1" x14ac:dyDescent="0.3"/>
    <row r="146" s="80" customFormat="1" x14ac:dyDescent="0.3"/>
    <row r="147" s="80" customFormat="1" x14ac:dyDescent="0.3"/>
    <row r="148" s="80" customFormat="1" x14ac:dyDescent="0.3"/>
    <row r="149" s="80" customFormat="1" x14ac:dyDescent="0.3"/>
    <row r="150" s="80" customFormat="1" x14ac:dyDescent="0.3"/>
    <row r="151" s="80" customFormat="1" x14ac:dyDescent="0.3"/>
    <row r="152" s="80" customFormat="1" x14ac:dyDescent="0.3"/>
    <row r="153" s="80" customFormat="1" x14ac:dyDescent="0.3"/>
    <row r="154" s="80" customFormat="1" x14ac:dyDescent="0.3"/>
    <row r="155" s="80" customFormat="1" x14ac:dyDescent="0.3"/>
    <row r="156" s="80" customFormat="1" x14ac:dyDescent="0.3"/>
    <row r="157" s="80" customFormat="1" x14ac:dyDescent="0.3"/>
    <row r="158" s="80" customFormat="1" x14ac:dyDescent="0.3"/>
    <row r="159" s="80" customFormat="1" x14ac:dyDescent="0.3"/>
    <row r="160" s="80" customFormat="1" x14ac:dyDescent="0.3"/>
    <row r="161" s="80" customFormat="1" x14ac:dyDescent="0.3"/>
    <row r="162" s="80" customFormat="1" x14ac:dyDescent="0.3"/>
    <row r="163" s="80" customFormat="1" x14ac:dyDescent="0.3"/>
    <row r="164" s="80" customFormat="1" x14ac:dyDescent="0.3"/>
    <row r="165" s="80" customFormat="1" x14ac:dyDescent="0.3"/>
    <row r="166" s="80" customFormat="1" x14ac:dyDescent="0.3"/>
    <row r="167" s="80" customFormat="1" x14ac:dyDescent="0.3"/>
    <row r="168" s="80" customFormat="1" x14ac:dyDescent="0.3"/>
    <row r="169" s="80" customFormat="1" x14ac:dyDescent="0.3"/>
    <row r="170" s="80" customFormat="1" x14ac:dyDescent="0.3"/>
    <row r="171" s="80" customFormat="1" x14ac:dyDescent="0.3"/>
    <row r="172" s="80" customFormat="1" x14ac:dyDescent="0.3"/>
    <row r="173" s="80" customFormat="1" x14ac:dyDescent="0.3"/>
    <row r="174" s="80" customFormat="1" x14ac:dyDescent="0.3"/>
    <row r="175" s="80" customFormat="1" x14ac:dyDescent="0.3"/>
    <row r="176" s="80" customFormat="1" x14ac:dyDescent="0.3"/>
    <row r="177" s="80" customFormat="1" x14ac:dyDescent="0.3"/>
    <row r="178" s="80" customFormat="1" x14ac:dyDescent="0.3"/>
    <row r="179" s="80" customFormat="1" x14ac:dyDescent="0.3"/>
    <row r="180" s="80" customFormat="1" x14ac:dyDescent="0.3"/>
    <row r="181" s="80" customFormat="1" x14ac:dyDescent="0.3"/>
    <row r="182" s="80" customFormat="1" x14ac:dyDescent="0.3"/>
    <row r="183" s="80" customFormat="1" x14ac:dyDescent="0.3"/>
    <row r="184" s="80" customFormat="1" x14ac:dyDescent="0.3"/>
    <row r="185" s="80" customFormat="1" x14ac:dyDescent="0.3"/>
    <row r="186" s="80" customFormat="1" x14ac:dyDescent="0.3"/>
    <row r="187" s="80" customFormat="1" x14ac:dyDescent="0.3"/>
    <row r="188" s="80" customFormat="1" x14ac:dyDescent="0.3"/>
    <row r="189" s="80" customFormat="1" x14ac:dyDescent="0.3"/>
    <row r="190" s="80" customFormat="1" x14ac:dyDescent="0.3"/>
    <row r="191" s="80" customFormat="1" x14ac:dyDescent="0.3"/>
    <row r="192" s="80" customFormat="1" x14ac:dyDescent="0.3"/>
    <row r="193" s="80" customFormat="1" x14ac:dyDescent="0.3"/>
    <row r="194" s="80" customFormat="1" x14ac:dyDescent="0.3"/>
    <row r="195" s="80" customFormat="1" x14ac:dyDescent="0.3"/>
    <row r="196" s="80" customFormat="1" x14ac:dyDescent="0.3"/>
    <row r="197" s="80" customFormat="1" x14ac:dyDescent="0.3"/>
    <row r="198" s="80" customFormat="1" x14ac:dyDescent="0.3"/>
    <row r="199" s="80" customFormat="1" x14ac:dyDescent="0.3"/>
    <row r="200" s="80" customFormat="1" x14ac:dyDescent="0.3"/>
    <row r="201" s="80" customFormat="1" x14ac:dyDescent="0.3"/>
    <row r="202" s="80" customFormat="1" x14ac:dyDescent="0.3"/>
    <row r="203" s="80" customFormat="1" x14ac:dyDescent="0.3"/>
    <row r="204" s="80" customFormat="1" x14ac:dyDescent="0.3"/>
    <row r="205" s="80" customFormat="1" x14ac:dyDescent="0.3"/>
    <row r="206" s="80" customFormat="1" x14ac:dyDescent="0.3"/>
    <row r="207" s="80" customFormat="1" x14ac:dyDescent="0.3"/>
    <row r="208" s="80" customFormat="1" x14ac:dyDescent="0.3"/>
    <row r="209" s="80" customFormat="1" x14ac:dyDescent="0.3"/>
    <row r="210" s="80" customFormat="1" x14ac:dyDescent="0.3"/>
    <row r="211" s="80" customFormat="1" x14ac:dyDescent="0.3"/>
    <row r="212" s="80" customFormat="1" x14ac:dyDescent="0.3"/>
    <row r="213" s="80" customFormat="1" x14ac:dyDescent="0.3"/>
    <row r="214" s="80" customFormat="1" x14ac:dyDescent="0.3"/>
    <row r="215" s="80" customFormat="1" x14ac:dyDescent="0.3"/>
    <row r="216" s="80" customFormat="1" x14ac:dyDescent="0.3"/>
    <row r="217" s="80" customFormat="1" x14ac:dyDescent="0.3"/>
    <row r="218" s="80" customFormat="1" x14ac:dyDescent="0.3"/>
    <row r="219" s="80" customFormat="1" x14ac:dyDescent="0.3"/>
    <row r="220" s="80" customFormat="1" x14ac:dyDescent="0.3"/>
    <row r="221" s="80" customFormat="1" x14ac:dyDescent="0.3"/>
    <row r="222" s="80" customFormat="1" x14ac:dyDescent="0.3"/>
    <row r="223" s="80" customFormat="1" x14ac:dyDescent="0.3"/>
    <row r="224" s="80" customFormat="1" x14ac:dyDescent="0.3"/>
    <row r="225" s="80" customFormat="1" x14ac:dyDescent="0.3"/>
    <row r="226" s="80" customFormat="1" x14ac:dyDescent="0.3"/>
    <row r="227" s="80" customFormat="1" x14ac:dyDescent="0.3"/>
    <row r="228" s="80" customFormat="1" x14ac:dyDescent="0.3"/>
    <row r="229" s="80" customFormat="1" x14ac:dyDescent="0.3"/>
    <row r="230" s="80" customFormat="1" x14ac:dyDescent="0.3"/>
    <row r="231" s="80" customFormat="1" x14ac:dyDescent="0.3"/>
    <row r="232" s="80" customFormat="1" x14ac:dyDescent="0.3"/>
    <row r="233" s="80" customFormat="1" x14ac:dyDescent="0.3"/>
    <row r="234" s="80" customFormat="1" x14ac:dyDescent="0.3"/>
    <row r="235" s="80" customFormat="1" x14ac:dyDescent="0.3"/>
    <row r="236" s="80" customFormat="1" x14ac:dyDescent="0.3"/>
    <row r="237" s="80" customFormat="1" x14ac:dyDescent="0.3"/>
    <row r="238" s="80" customFormat="1" x14ac:dyDescent="0.3"/>
    <row r="239" s="80" customFormat="1" x14ac:dyDescent="0.3"/>
    <row r="240" s="80" customFormat="1" x14ac:dyDescent="0.3"/>
    <row r="241" s="80" customFormat="1" x14ac:dyDescent="0.3"/>
    <row r="242" s="80" customFormat="1" x14ac:dyDescent="0.3"/>
    <row r="243" s="80" customFormat="1" x14ac:dyDescent="0.3"/>
    <row r="244" s="80" customFormat="1" x14ac:dyDescent="0.3"/>
    <row r="245" s="80" customFormat="1" x14ac:dyDescent="0.3"/>
    <row r="246" s="80" customFormat="1" x14ac:dyDescent="0.3"/>
    <row r="247" s="80" customFormat="1" x14ac:dyDescent="0.3"/>
    <row r="248" s="80" customFormat="1" x14ac:dyDescent="0.3"/>
    <row r="249" s="80" customFormat="1" x14ac:dyDescent="0.3"/>
    <row r="250" s="80" customFormat="1" x14ac:dyDescent="0.3"/>
    <row r="251" s="80" customFormat="1" x14ac:dyDescent="0.3"/>
    <row r="252" s="80" customFormat="1" x14ac:dyDescent="0.3"/>
    <row r="253" s="80" customFormat="1" x14ac:dyDescent="0.3"/>
    <row r="254" s="80" customFormat="1" x14ac:dyDescent="0.3"/>
    <row r="255" s="80" customFormat="1" x14ac:dyDescent="0.3"/>
    <row r="256" s="80" customFormat="1" x14ac:dyDescent="0.3"/>
    <row r="257" s="80" customFormat="1" x14ac:dyDescent="0.3"/>
    <row r="258" s="80" customFormat="1" x14ac:dyDescent="0.3"/>
    <row r="259" s="80" customFormat="1" x14ac:dyDescent="0.3"/>
    <row r="260" s="80" customFormat="1" x14ac:dyDescent="0.3"/>
    <row r="261" s="80" customFormat="1" x14ac:dyDescent="0.3"/>
    <row r="262" s="80" customFormat="1" x14ac:dyDescent="0.3"/>
    <row r="263" s="80" customFormat="1" x14ac:dyDescent="0.3"/>
    <row r="264" s="80" customFormat="1" x14ac:dyDescent="0.3"/>
    <row r="265" s="80" customFormat="1" x14ac:dyDescent="0.3"/>
    <row r="266" s="80" customFormat="1" x14ac:dyDescent="0.3"/>
    <row r="267" s="80" customFormat="1" x14ac:dyDescent="0.3"/>
    <row r="268" s="80" customFormat="1" x14ac:dyDescent="0.3"/>
    <row r="269" s="80" customFormat="1" x14ac:dyDescent="0.3"/>
    <row r="270" s="80" customFormat="1" x14ac:dyDescent="0.3"/>
    <row r="271" s="80" customFormat="1" x14ac:dyDescent="0.3"/>
    <row r="272" s="80" customFormat="1" x14ac:dyDescent="0.3"/>
    <row r="273" s="80" customFormat="1" x14ac:dyDescent="0.3"/>
    <row r="274" s="80" customFormat="1" x14ac:dyDescent="0.3"/>
    <row r="275" s="80" customFormat="1" x14ac:dyDescent="0.3"/>
    <row r="276" s="80" customFormat="1" x14ac:dyDescent="0.3"/>
    <row r="277" s="80" customFormat="1" x14ac:dyDescent="0.3"/>
    <row r="278" s="80" customFormat="1" x14ac:dyDescent="0.3"/>
    <row r="279" s="80" customFormat="1" x14ac:dyDescent="0.3"/>
    <row r="280" s="80" customFormat="1" x14ac:dyDescent="0.3"/>
    <row r="281" s="80" customFormat="1" x14ac:dyDescent="0.3"/>
    <row r="282" s="80" customFormat="1" x14ac:dyDescent="0.3"/>
    <row r="283" s="80" customFormat="1" x14ac:dyDescent="0.3"/>
    <row r="284" s="80" customFormat="1" x14ac:dyDescent="0.3"/>
    <row r="285" s="80" customFormat="1" x14ac:dyDescent="0.3"/>
    <row r="286" s="80" customFormat="1" x14ac:dyDescent="0.3"/>
    <row r="287" s="80" customFormat="1" x14ac:dyDescent="0.3"/>
    <row r="288" s="80" customFormat="1" x14ac:dyDescent="0.3"/>
    <row r="289" s="80" customFormat="1" x14ac:dyDescent="0.3"/>
    <row r="290" s="80" customFormat="1" x14ac:dyDescent="0.3"/>
    <row r="291" s="80" customFormat="1" x14ac:dyDescent="0.3"/>
    <row r="292" s="80" customFormat="1" x14ac:dyDescent="0.3"/>
    <row r="293" s="80" customFormat="1" x14ac:dyDescent="0.3"/>
    <row r="294" s="80" customFormat="1" x14ac:dyDescent="0.3"/>
    <row r="295" s="80" customFormat="1" x14ac:dyDescent="0.3"/>
    <row r="296" s="80" customFormat="1" x14ac:dyDescent="0.3"/>
    <row r="297" s="80" customFormat="1" x14ac:dyDescent="0.3"/>
    <row r="298" s="80" customFormat="1" x14ac:dyDescent="0.3"/>
    <row r="299" s="80" customFormat="1" x14ac:dyDescent="0.3"/>
    <row r="300" s="80" customFormat="1" x14ac:dyDescent="0.3"/>
    <row r="301" s="80" customFormat="1" x14ac:dyDescent="0.3"/>
    <row r="302" s="80" customFormat="1" x14ac:dyDescent="0.3"/>
    <row r="303" s="80" customFormat="1" x14ac:dyDescent="0.3"/>
    <row r="304" s="80" customFormat="1" x14ac:dyDescent="0.3"/>
    <row r="305" s="80" customFormat="1" x14ac:dyDescent="0.3"/>
    <row r="306" s="80" customFormat="1" x14ac:dyDescent="0.3"/>
    <row r="307" s="80" customFormat="1" x14ac:dyDescent="0.3"/>
    <row r="308" s="80" customFormat="1" x14ac:dyDescent="0.3"/>
    <row r="309" s="80" customFormat="1" x14ac:dyDescent="0.3"/>
    <row r="310" s="80" customFormat="1" x14ac:dyDescent="0.3"/>
    <row r="311" s="80" customFormat="1" x14ac:dyDescent="0.3"/>
    <row r="312" s="80" customFormat="1" x14ac:dyDescent="0.3"/>
    <row r="313" s="80" customFormat="1" x14ac:dyDescent="0.3"/>
    <row r="314" s="80" customFormat="1" x14ac:dyDescent="0.3"/>
    <row r="315" s="80" customFormat="1" x14ac:dyDescent="0.3"/>
    <row r="316" s="80" customFormat="1" x14ac:dyDescent="0.3"/>
    <row r="317" s="80" customFormat="1" x14ac:dyDescent="0.3"/>
    <row r="318" s="80" customFormat="1" x14ac:dyDescent="0.3"/>
    <row r="319" s="80" customFormat="1" x14ac:dyDescent="0.3"/>
    <row r="320" s="80" customFormat="1" x14ac:dyDescent="0.3"/>
    <row r="321" s="80" customFormat="1" x14ac:dyDescent="0.3"/>
    <row r="322" s="80" customFormat="1" x14ac:dyDescent="0.3"/>
    <row r="323" s="80" customFormat="1" x14ac:dyDescent="0.3"/>
    <row r="324" s="80" customFormat="1" x14ac:dyDescent="0.3"/>
    <row r="325" s="80" customFormat="1" x14ac:dyDescent="0.3"/>
    <row r="326" s="80" customFormat="1" x14ac:dyDescent="0.3"/>
    <row r="327" s="80" customFormat="1" x14ac:dyDescent="0.3"/>
    <row r="328" s="80" customFormat="1" x14ac:dyDescent="0.3"/>
    <row r="329" s="80" customFormat="1" x14ac:dyDescent="0.3"/>
    <row r="330" s="80" customFormat="1" x14ac:dyDescent="0.3"/>
    <row r="331" s="80" customFormat="1" x14ac:dyDescent="0.3"/>
    <row r="332" s="80" customFormat="1" x14ac:dyDescent="0.3"/>
    <row r="333" s="80" customFormat="1" x14ac:dyDescent="0.3"/>
    <row r="334" s="80" customFormat="1" x14ac:dyDescent="0.3"/>
    <row r="335" s="80" customFormat="1" x14ac:dyDescent="0.3"/>
    <row r="336" s="80" customFormat="1" x14ac:dyDescent="0.3"/>
    <row r="337" s="80" customFormat="1" x14ac:dyDescent="0.3"/>
    <row r="338" s="80" customFormat="1" x14ac:dyDescent="0.3"/>
    <row r="339" s="80" customFormat="1" x14ac:dyDescent="0.3"/>
    <row r="340" s="80" customFormat="1" x14ac:dyDescent="0.3"/>
    <row r="341" s="80" customFormat="1" x14ac:dyDescent="0.3"/>
    <row r="342" s="80" customFormat="1" x14ac:dyDescent="0.3"/>
    <row r="343" s="80" customFormat="1" x14ac:dyDescent="0.3"/>
    <row r="344" s="80" customFormat="1" x14ac:dyDescent="0.3"/>
    <row r="345" s="80" customFormat="1" x14ac:dyDescent="0.3"/>
    <row r="346" s="80" customFormat="1" x14ac:dyDescent="0.3"/>
    <row r="347" s="80" customFormat="1" x14ac:dyDescent="0.3"/>
    <row r="348" s="80" customFormat="1" x14ac:dyDescent="0.3"/>
    <row r="349" s="80" customFormat="1" x14ac:dyDescent="0.3"/>
    <row r="350" s="80" customFormat="1" x14ac:dyDescent="0.3"/>
    <row r="351" s="80" customFormat="1" x14ac:dyDescent="0.3"/>
    <row r="352" s="80" customFormat="1" x14ac:dyDescent="0.3"/>
    <row r="353" s="80" customFormat="1" x14ac:dyDescent="0.3"/>
    <row r="354" s="80" customFormat="1" x14ac:dyDescent="0.3"/>
    <row r="355" s="80" customFormat="1" x14ac:dyDescent="0.3"/>
    <row r="356" s="80" customFormat="1" x14ac:dyDescent="0.3"/>
    <row r="357" s="80" customFormat="1" x14ac:dyDescent="0.3"/>
    <row r="358" s="80" customFormat="1" x14ac:dyDescent="0.3"/>
    <row r="359" s="80" customFormat="1" x14ac:dyDescent="0.3"/>
    <row r="360" s="80" customFormat="1" x14ac:dyDescent="0.3"/>
    <row r="361" s="80" customFormat="1" x14ac:dyDescent="0.3"/>
    <row r="362" s="80" customFormat="1" x14ac:dyDescent="0.3"/>
    <row r="363" s="80" customFormat="1" x14ac:dyDescent="0.3"/>
    <row r="364" s="80" customFormat="1" x14ac:dyDescent="0.3"/>
    <row r="365" s="80" customFormat="1" x14ac:dyDescent="0.3"/>
    <row r="366" s="80" customFormat="1" x14ac:dyDescent="0.3"/>
    <row r="367" s="80" customFormat="1" x14ac:dyDescent="0.3"/>
    <row r="368" s="80" customFormat="1" x14ac:dyDescent="0.3"/>
    <row r="369" s="80" customFormat="1" x14ac:dyDescent="0.3"/>
    <row r="370" s="80" customFormat="1" x14ac:dyDescent="0.3"/>
    <row r="371" s="80" customFormat="1" x14ac:dyDescent="0.3"/>
    <row r="372" s="80" customFormat="1" x14ac:dyDescent="0.3"/>
    <row r="373" s="80" customFormat="1" x14ac:dyDescent="0.3"/>
    <row r="374" s="80" customFormat="1" x14ac:dyDescent="0.3"/>
    <row r="375" s="80" customFormat="1" x14ac:dyDescent="0.3"/>
    <row r="376" s="80" customFormat="1" x14ac:dyDescent="0.3"/>
    <row r="377" s="80" customFormat="1" x14ac:dyDescent="0.3"/>
    <row r="378" s="80" customFormat="1" x14ac:dyDescent="0.3"/>
    <row r="379" s="80" customFormat="1" x14ac:dyDescent="0.3"/>
    <row r="380" s="80" customFormat="1" x14ac:dyDescent="0.3"/>
    <row r="381" s="80" customFormat="1" x14ac:dyDescent="0.3"/>
    <row r="382" s="80" customFormat="1" x14ac:dyDescent="0.3"/>
    <row r="383" s="80" customFormat="1" x14ac:dyDescent="0.3"/>
    <row r="384" s="80" customFormat="1" x14ac:dyDescent="0.3"/>
    <row r="385" s="80" customFormat="1" x14ac:dyDescent="0.3"/>
    <row r="386" s="80" customFormat="1" x14ac:dyDescent="0.3"/>
    <row r="387" s="80" customFormat="1" x14ac:dyDescent="0.3"/>
    <row r="388" s="80" customFormat="1" x14ac:dyDescent="0.3"/>
    <row r="389" s="80" customFormat="1" x14ac:dyDescent="0.3"/>
    <row r="390" s="80" customFormat="1" x14ac:dyDescent="0.3"/>
    <row r="391" s="80" customFormat="1" x14ac:dyDescent="0.3"/>
    <row r="392" s="80" customFormat="1" x14ac:dyDescent="0.3"/>
    <row r="393" s="80" customFormat="1" x14ac:dyDescent="0.3"/>
    <row r="394" s="80" customFormat="1" x14ac:dyDescent="0.3"/>
    <row r="395" s="80" customFormat="1" x14ac:dyDescent="0.3"/>
    <row r="396" s="80" customFormat="1" x14ac:dyDescent="0.3"/>
    <row r="397" s="80" customFormat="1" x14ac:dyDescent="0.3"/>
    <row r="398" s="80" customFormat="1" x14ac:dyDescent="0.3"/>
    <row r="399" s="80" customFormat="1" x14ac:dyDescent="0.3"/>
    <row r="400" s="80" customFormat="1" x14ac:dyDescent="0.3"/>
    <row r="401" s="80" customFormat="1" x14ac:dyDescent="0.3"/>
    <row r="402" s="80" customFormat="1" x14ac:dyDescent="0.3"/>
    <row r="403" s="80" customFormat="1" x14ac:dyDescent="0.3"/>
    <row r="404" s="80" customFormat="1" x14ac:dyDescent="0.3"/>
    <row r="405" s="80" customFormat="1" x14ac:dyDescent="0.3"/>
    <row r="406" s="80" customFormat="1" x14ac:dyDescent="0.3"/>
    <row r="407" s="80" customFormat="1" x14ac:dyDescent="0.3"/>
    <row r="408" s="80" customFormat="1" x14ac:dyDescent="0.3"/>
    <row r="409" s="80" customFormat="1" x14ac:dyDescent="0.3"/>
    <row r="410" s="80" customFormat="1" x14ac:dyDescent="0.3"/>
    <row r="411" s="80" customFormat="1" x14ac:dyDescent="0.3"/>
    <row r="412" s="80" customFormat="1" x14ac:dyDescent="0.3"/>
    <row r="413" s="80" customFormat="1" x14ac:dyDescent="0.3"/>
    <row r="414" s="80" customFormat="1" x14ac:dyDescent="0.3"/>
    <row r="415" s="80" customFormat="1" x14ac:dyDescent="0.3"/>
    <row r="416" s="80" customFormat="1" x14ac:dyDescent="0.3"/>
    <row r="417" s="80" customFormat="1" x14ac:dyDescent="0.3"/>
    <row r="418" s="80" customFormat="1" x14ac:dyDescent="0.3"/>
    <row r="419" s="80" customFormat="1" x14ac:dyDescent="0.3"/>
    <row r="420" s="80" customFormat="1" x14ac:dyDescent="0.3"/>
    <row r="421" s="80" customFormat="1" x14ac:dyDescent="0.3"/>
    <row r="422" s="80" customFormat="1" x14ac:dyDescent="0.3"/>
    <row r="423" s="80" customFormat="1" x14ac:dyDescent="0.3"/>
    <row r="424" s="80" customFormat="1" x14ac:dyDescent="0.3"/>
    <row r="425" s="80" customFormat="1" x14ac:dyDescent="0.3"/>
    <row r="426" s="80" customFormat="1" x14ac:dyDescent="0.3"/>
    <row r="427" s="80" customFormat="1" x14ac:dyDescent="0.3"/>
    <row r="428" s="80" customFormat="1" x14ac:dyDescent="0.3"/>
    <row r="429" s="80" customFormat="1" x14ac:dyDescent="0.3"/>
    <row r="430" s="80" customFormat="1" x14ac:dyDescent="0.3"/>
    <row r="431" s="80" customFormat="1" x14ac:dyDescent="0.3"/>
    <row r="432" s="80" customFormat="1" x14ac:dyDescent="0.3"/>
    <row r="433" s="80" customFormat="1" x14ac:dyDescent="0.3"/>
    <row r="434" s="80" customFormat="1" x14ac:dyDescent="0.3"/>
    <row r="435" s="80" customFormat="1" x14ac:dyDescent="0.3"/>
    <row r="436" s="80" customFormat="1" x14ac:dyDescent="0.3"/>
    <row r="437" s="80" customFormat="1" x14ac:dyDescent="0.3"/>
    <row r="438" s="80" customFormat="1" x14ac:dyDescent="0.3"/>
    <row r="439" s="80" customFormat="1" x14ac:dyDescent="0.3"/>
    <row r="440" s="80" customFormat="1" x14ac:dyDescent="0.3"/>
    <row r="441" s="80" customFormat="1" x14ac:dyDescent="0.3"/>
    <row r="442" s="80" customFormat="1" x14ac:dyDescent="0.3"/>
    <row r="443" s="80" customFormat="1" x14ac:dyDescent="0.3"/>
    <row r="444" s="80" customFormat="1" x14ac:dyDescent="0.3"/>
    <row r="445" s="80" customFormat="1" x14ac:dyDescent="0.3"/>
    <row r="446" s="80" customFormat="1" x14ac:dyDescent="0.3"/>
    <row r="447" s="80" customFormat="1" x14ac:dyDescent="0.3"/>
    <row r="448" s="80" customFormat="1" x14ac:dyDescent="0.3"/>
    <row r="449" s="80" customFormat="1" x14ac:dyDescent="0.3"/>
    <row r="450" s="80" customFormat="1" x14ac:dyDescent="0.3"/>
    <row r="451" s="80" customFormat="1" x14ac:dyDescent="0.3"/>
    <row r="452" s="80" customFormat="1" x14ac:dyDescent="0.3"/>
    <row r="453" s="80" customFormat="1" x14ac:dyDescent="0.3"/>
    <row r="454" s="80" customFormat="1" x14ac:dyDescent="0.3"/>
    <row r="455" s="80" customFormat="1" x14ac:dyDescent="0.3"/>
    <row r="456" s="80" customFormat="1" x14ac:dyDescent="0.3"/>
    <row r="457" s="80" customFormat="1" x14ac:dyDescent="0.3"/>
    <row r="458" s="80" customFormat="1" x14ac:dyDescent="0.3"/>
    <row r="459" s="80" customFormat="1" x14ac:dyDescent="0.3"/>
    <row r="460" s="80" customFormat="1" x14ac:dyDescent="0.3"/>
    <row r="461" s="80" customFormat="1" x14ac:dyDescent="0.3"/>
    <row r="462" s="80" customFormat="1" x14ac:dyDescent="0.3"/>
    <row r="463" s="80" customFormat="1" x14ac:dyDescent="0.3"/>
    <row r="464" s="80" customFormat="1" x14ac:dyDescent="0.3"/>
    <row r="465" s="80" customFormat="1" x14ac:dyDescent="0.3"/>
    <row r="466" s="80" customFormat="1" x14ac:dyDescent="0.3"/>
    <row r="467" s="80" customFormat="1" x14ac:dyDescent="0.3"/>
    <row r="468" s="80" customFormat="1" x14ac:dyDescent="0.3"/>
    <row r="469" s="80" customFormat="1" x14ac:dyDescent="0.3"/>
    <row r="470" s="80" customFormat="1" x14ac:dyDescent="0.3"/>
    <row r="471" s="80" customFormat="1" x14ac:dyDescent="0.3"/>
    <row r="472" s="80" customFormat="1" x14ac:dyDescent="0.3"/>
    <row r="473" s="80" customFormat="1" x14ac:dyDescent="0.3"/>
    <row r="474" s="80" customFormat="1" x14ac:dyDescent="0.3"/>
    <row r="475" s="80" customFormat="1" x14ac:dyDescent="0.3"/>
    <row r="476" s="80" customFormat="1" x14ac:dyDescent="0.3"/>
    <row r="477" s="80" customFormat="1" x14ac:dyDescent="0.3"/>
    <row r="478" s="80" customFormat="1" x14ac:dyDescent="0.3"/>
    <row r="479" s="80" customFormat="1" x14ac:dyDescent="0.3"/>
    <row r="480" s="80" customFormat="1" x14ac:dyDescent="0.3"/>
    <row r="481" s="80" customFormat="1" x14ac:dyDescent="0.3"/>
    <row r="482" s="80" customFormat="1" x14ac:dyDescent="0.3"/>
    <row r="483" s="80" customFormat="1" x14ac:dyDescent="0.3"/>
    <row r="484" s="80" customFormat="1" x14ac:dyDescent="0.3"/>
    <row r="485" s="80" customFormat="1" x14ac:dyDescent="0.3"/>
    <row r="486" s="80" customFormat="1" x14ac:dyDescent="0.3"/>
    <row r="487" s="80" customFormat="1" x14ac:dyDescent="0.3"/>
    <row r="488" s="80" customFormat="1" x14ac:dyDescent="0.3"/>
    <row r="489" s="80" customFormat="1" x14ac:dyDescent="0.3"/>
    <row r="490" s="80" customFormat="1" x14ac:dyDescent="0.3"/>
    <row r="491" s="80" customFormat="1" x14ac:dyDescent="0.3"/>
    <row r="492" s="80" customFormat="1" x14ac:dyDescent="0.3"/>
    <row r="493" s="80" customFormat="1" x14ac:dyDescent="0.3"/>
    <row r="494" s="80" customFormat="1" x14ac:dyDescent="0.3"/>
    <row r="495" s="80" customFormat="1" x14ac:dyDescent="0.3"/>
    <row r="496" s="80" customFormat="1" x14ac:dyDescent="0.3"/>
    <row r="497" s="80" customFormat="1" x14ac:dyDescent="0.3"/>
    <row r="498" s="80" customFormat="1" x14ac:dyDescent="0.3"/>
    <row r="499" s="80" customFormat="1" x14ac:dyDescent="0.3"/>
    <row r="500" s="80" customFormat="1" x14ac:dyDescent="0.3"/>
    <row r="501" s="80" customFormat="1" x14ac:dyDescent="0.3"/>
    <row r="502" s="80" customFormat="1" x14ac:dyDescent="0.3"/>
    <row r="503" s="80" customFormat="1" x14ac:dyDescent="0.3"/>
    <row r="504" s="80" customFormat="1" x14ac:dyDescent="0.3"/>
    <row r="505" s="80" customFormat="1" x14ac:dyDescent="0.3"/>
    <row r="506" s="80" customFormat="1" x14ac:dyDescent="0.3"/>
    <row r="507" s="80" customFormat="1" x14ac:dyDescent="0.3"/>
    <row r="508" s="80" customFormat="1" x14ac:dyDescent="0.3"/>
    <row r="509" s="80" customFormat="1" x14ac:dyDescent="0.3"/>
    <row r="510" s="80" customFormat="1" x14ac:dyDescent="0.3"/>
    <row r="511" s="80" customFormat="1" x14ac:dyDescent="0.3"/>
    <row r="512" s="80" customFormat="1" x14ac:dyDescent="0.3"/>
    <row r="513" s="80" customFormat="1" x14ac:dyDescent="0.3"/>
    <row r="514" s="80" customFormat="1" x14ac:dyDescent="0.3"/>
    <row r="515" s="80" customFormat="1" x14ac:dyDescent="0.3"/>
    <row r="516" s="80" customFormat="1" x14ac:dyDescent="0.3"/>
    <row r="517" s="80" customFormat="1" x14ac:dyDescent="0.3"/>
    <row r="518" s="80" customFormat="1" x14ac:dyDescent="0.3"/>
    <row r="519" s="80" customFormat="1" x14ac:dyDescent="0.3"/>
    <row r="520" s="80" customFormat="1" x14ac:dyDescent="0.3"/>
    <row r="521" s="80" customFormat="1" x14ac:dyDescent="0.3"/>
    <row r="522" s="80" customFormat="1" x14ac:dyDescent="0.3"/>
    <row r="523" s="80" customFormat="1" x14ac:dyDescent="0.3"/>
    <row r="524" s="80" customFormat="1" x14ac:dyDescent="0.3"/>
    <row r="525" s="80" customFormat="1" x14ac:dyDescent="0.3"/>
    <row r="526" s="80" customFormat="1" x14ac:dyDescent="0.3"/>
    <row r="527" s="80" customFormat="1" x14ac:dyDescent="0.3"/>
    <row r="528" s="80" customFormat="1" x14ac:dyDescent="0.3"/>
    <row r="529" s="80" customFormat="1" x14ac:dyDescent="0.3"/>
    <row r="530" s="80" customFormat="1" x14ac:dyDescent="0.3"/>
    <row r="531" s="80" customFormat="1" x14ac:dyDescent="0.3"/>
    <row r="532" s="80" customFormat="1" x14ac:dyDescent="0.3"/>
    <row r="533" s="80" customFormat="1" x14ac:dyDescent="0.3"/>
    <row r="534" s="80" customFormat="1" x14ac:dyDescent="0.3"/>
    <row r="535" s="80" customFormat="1" x14ac:dyDescent="0.3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509"/>
  <sheetViews>
    <sheetView topLeftCell="G59" zoomScaleNormal="100" workbookViewId="0">
      <selection activeCell="D6" sqref="D6:J67"/>
    </sheetView>
  </sheetViews>
  <sheetFormatPr defaultColWidth="9.109375" defaultRowHeight="14.4" x14ac:dyDescent="0.3"/>
  <cols>
    <col min="1" max="1" width="2.6640625" style="80" customWidth="1"/>
    <col min="2" max="2" width="9.6640625" style="53" customWidth="1"/>
    <col min="3" max="3" width="87.5546875" style="53" customWidth="1"/>
    <col min="4" max="4" width="12.6640625" style="53" customWidth="1"/>
    <col min="5" max="5" width="14" style="53" customWidth="1"/>
    <col min="6" max="6" width="16.109375" style="53" customWidth="1"/>
    <col min="7" max="7" width="16.88671875" style="53" customWidth="1"/>
    <col min="8" max="10" width="12.6640625" style="53" customWidth="1"/>
    <col min="11" max="16384" width="9.1093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2" customHeight="1" thickTop="1" thickBot="1" x14ac:dyDescent="0.35">
      <c r="B2" s="267" t="s">
        <v>351</v>
      </c>
      <c r="C2" s="268"/>
      <c r="D2" s="268"/>
      <c r="E2" s="268"/>
      <c r="F2" s="268"/>
      <c r="G2" s="268"/>
      <c r="H2" s="268"/>
      <c r="I2" s="268"/>
      <c r="J2" s="290"/>
    </row>
    <row r="3" spans="2:10" ht="22.2" customHeight="1" thickTop="1" x14ac:dyDescent="0.3">
      <c r="B3" s="279" t="s">
        <v>330</v>
      </c>
      <c r="C3" s="282" t="s">
        <v>337</v>
      </c>
      <c r="D3" s="310" t="s">
        <v>300</v>
      </c>
      <c r="E3" s="320" t="s">
        <v>302</v>
      </c>
      <c r="F3" s="320" t="s">
        <v>303</v>
      </c>
      <c r="G3" s="320" t="s">
        <v>306</v>
      </c>
      <c r="H3" s="320" t="s">
        <v>304</v>
      </c>
      <c r="I3" s="292" t="s">
        <v>305</v>
      </c>
      <c r="J3" s="287" t="s">
        <v>68</v>
      </c>
    </row>
    <row r="4" spans="2:10" ht="22.2" customHeight="1" thickBot="1" x14ac:dyDescent="0.35">
      <c r="B4" s="280"/>
      <c r="C4" s="283"/>
      <c r="D4" s="319"/>
      <c r="E4" s="321"/>
      <c r="F4" s="321"/>
      <c r="G4" s="321"/>
      <c r="H4" s="321"/>
      <c r="I4" s="274"/>
      <c r="J4" s="289"/>
    </row>
    <row r="5" spans="2:10" ht="22.2" customHeight="1" thickTop="1" thickBot="1" x14ac:dyDescent="0.35">
      <c r="B5" s="281"/>
      <c r="C5" s="284"/>
      <c r="D5" s="169" t="s">
        <v>3</v>
      </c>
      <c r="E5" s="170" t="s">
        <v>3</v>
      </c>
      <c r="F5" s="170" t="s">
        <v>3</v>
      </c>
      <c r="G5" s="170" t="s">
        <v>3</v>
      </c>
      <c r="H5" s="170" t="s">
        <v>3</v>
      </c>
      <c r="I5" s="204" t="s">
        <v>3</v>
      </c>
      <c r="J5" s="205" t="s">
        <v>3</v>
      </c>
    </row>
    <row r="6" spans="2:10" ht="22.2" customHeight="1" thickTop="1" thickBot="1" x14ac:dyDescent="0.35">
      <c r="B6" s="161">
        <v>0</v>
      </c>
      <c r="C6" s="175" t="s">
        <v>6</v>
      </c>
      <c r="D6" s="181">
        <v>194</v>
      </c>
      <c r="E6" s="182">
        <v>1027</v>
      </c>
      <c r="F6" s="182">
        <v>231</v>
      </c>
      <c r="G6" s="182">
        <v>277</v>
      </c>
      <c r="H6" s="182">
        <v>2</v>
      </c>
      <c r="I6" s="183">
        <v>181</v>
      </c>
      <c r="J6" s="184">
        <v>1912</v>
      </c>
    </row>
    <row r="7" spans="2:10" ht="22.2" customHeight="1" thickTop="1" thickBot="1" x14ac:dyDescent="0.3">
      <c r="B7" s="94" t="s">
        <v>7</v>
      </c>
      <c r="C7" s="95" t="s">
        <v>8</v>
      </c>
      <c r="D7" s="181">
        <v>329</v>
      </c>
      <c r="E7" s="182">
        <v>6793</v>
      </c>
      <c r="F7" s="182">
        <v>2884</v>
      </c>
      <c r="G7" s="182">
        <v>2976</v>
      </c>
      <c r="H7" s="182">
        <v>21</v>
      </c>
      <c r="I7" s="183">
        <v>1922</v>
      </c>
      <c r="J7" s="184">
        <v>14925</v>
      </c>
    </row>
    <row r="8" spans="2:10" ht="22.2" customHeight="1" thickTop="1" x14ac:dyDescent="0.25">
      <c r="B8" s="105">
        <v>10</v>
      </c>
      <c r="C8" s="106" t="s">
        <v>9</v>
      </c>
      <c r="D8" s="206">
        <v>106</v>
      </c>
      <c r="E8" s="145">
        <v>497</v>
      </c>
      <c r="F8" s="145">
        <v>384</v>
      </c>
      <c r="G8" s="111">
        <v>407</v>
      </c>
      <c r="H8" s="111">
        <v>5</v>
      </c>
      <c r="I8" s="107">
        <v>220</v>
      </c>
      <c r="J8" s="207">
        <v>1619</v>
      </c>
    </row>
    <row r="9" spans="2:10" ht="22.2" customHeight="1" x14ac:dyDescent="0.25">
      <c r="B9" s="105">
        <v>11</v>
      </c>
      <c r="C9" s="106" t="s">
        <v>10</v>
      </c>
      <c r="D9" s="206">
        <v>190</v>
      </c>
      <c r="E9" s="145">
        <v>5173</v>
      </c>
      <c r="F9" s="145">
        <v>1739</v>
      </c>
      <c r="G9" s="111">
        <v>2160</v>
      </c>
      <c r="H9" s="111">
        <v>12</v>
      </c>
      <c r="I9" s="107">
        <v>1292</v>
      </c>
      <c r="J9" s="207">
        <v>10566</v>
      </c>
    </row>
    <row r="10" spans="2:10" ht="22.2" customHeight="1" x14ac:dyDescent="0.25">
      <c r="B10" s="105">
        <v>12</v>
      </c>
      <c r="C10" s="106" t="s">
        <v>11</v>
      </c>
      <c r="D10" s="206">
        <v>27</v>
      </c>
      <c r="E10" s="145">
        <v>977</v>
      </c>
      <c r="F10" s="145">
        <v>650</v>
      </c>
      <c r="G10" s="111">
        <v>279</v>
      </c>
      <c r="H10" s="111">
        <v>2</v>
      </c>
      <c r="I10" s="107">
        <v>353</v>
      </c>
      <c r="J10" s="207">
        <v>2288</v>
      </c>
    </row>
    <row r="11" spans="2:10" ht="22.2" customHeight="1" x14ac:dyDescent="0.25">
      <c r="B11" s="105">
        <v>13</v>
      </c>
      <c r="C11" s="106" t="s">
        <v>12</v>
      </c>
      <c r="D11" s="206">
        <v>3</v>
      </c>
      <c r="E11" s="145">
        <v>34</v>
      </c>
      <c r="F11" s="145">
        <v>21</v>
      </c>
      <c r="G11" s="111">
        <v>9</v>
      </c>
      <c r="H11" s="111">
        <v>0</v>
      </c>
      <c r="I11" s="107">
        <v>11</v>
      </c>
      <c r="J11" s="207">
        <v>78</v>
      </c>
    </row>
    <row r="12" spans="2:10" ht="22.2" customHeight="1" thickBot="1" x14ac:dyDescent="0.3">
      <c r="B12" s="105">
        <v>19</v>
      </c>
      <c r="C12" s="106" t="s">
        <v>13</v>
      </c>
      <c r="D12" s="206">
        <v>3</v>
      </c>
      <c r="E12" s="145">
        <v>112</v>
      </c>
      <c r="F12" s="145">
        <v>90</v>
      </c>
      <c r="G12" s="111">
        <v>121</v>
      </c>
      <c r="H12" s="111">
        <v>2</v>
      </c>
      <c r="I12" s="107">
        <v>46</v>
      </c>
      <c r="J12" s="207">
        <v>374</v>
      </c>
    </row>
    <row r="13" spans="2:10" ht="22.2" customHeight="1" thickTop="1" thickBot="1" x14ac:dyDescent="0.3">
      <c r="B13" s="113">
        <v>2</v>
      </c>
      <c r="C13" s="114" t="s">
        <v>14</v>
      </c>
      <c r="D13" s="181">
        <v>78</v>
      </c>
      <c r="E13" s="182">
        <v>1018</v>
      </c>
      <c r="F13" s="182">
        <v>300</v>
      </c>
      <c r="G13" s="182">
        <v>232</v>
      </c>
      <c r="H13" s="182">
        <v>3</v>
      </c>
      <c r="I13" s="183">
        <v>214</v>
      </c>
      <c r="J13" s="184">
        <v>1845</v>
      </c>
    </row>
    <row r="14" spans="2:10" ht="22.2" customHeight="1" thickTop="1" x14ac:dyDescent="0.25">
      <c r="B14" s="105">
        <v>20</v>
      </c>
      <c r="C14" s="106" t="s">
        <v>15</v>
      </c>
      <c r="D14" s="206">
        <v>2</v>
      </c>
      <c r="E14" s="145">
        <v>443</v>
      </c>
      <c r="F14" s="145">
        <v>130</v>
      </c>
      <c r="G14" s="111">
        <v>88</v>
      </c>
      <c r="H14" s="111">
        <v>2</v>
      </c>
      <c r="I14" s="107">
        <v>100</v>
      </c>
      <c r="J14" s="207">
        <v>765</v>
      </c>
    </row>
    <row r="15" spans="2:10" ht="22.2" customHeight="1" x14ac:dyDescent="0.3">
      <c r="B15" s="105">
        <v>21</v>
      </c>
      <c r="C15" s="106" t="s">
        <v>16</v>
      </c>
      <c r="D15" s="206">
        <v>71</v>
      </c>
      <c r="E15" s="145">
        <v>500</v>
      </c>
      <c r="F15" s="145">
        <v>137</v>
      </c>
      <c r="G15" s="111">
        <v>126</v>
      </c>
      <c r="H15" s="111">
        <v>1</v>
      </c>
      <c r="I15" s="107">
        <v>90</v>
      </c>
      <c r="J15" s="207">
        <v>925</v>
      </c>
    </row>
    <row r="16" spans="2:10" ht="22.2" customHeight="1" x14ac:dyDescent="0.25">
      <c r="B16" s="105">
        <v>22</v>
      </c>
      <c r="C16" s="106" t="s">
        <v>17</v>
      </c>
      <c r="D16" s="206">
        <v>5</v>
      </c>
      <c r="E16" s="145">
        <v>21</v>
      </c>
      <c r="F16" s="145">
        <v>13</v>
      </c>
      <c r="G16" s="111">
        <v>2</v>
      </c>
      <c r="H16" s="111">
        <v>0</v>
      </c>
      <c r="I16" s="107">
        <v>11</v>
      </c>
      <c r="J16" s="207">
        <v>52</v>
      </c>
    </row>
    <row r="17" spans="2:10" ht="22.2" customHeight="1" thickBot="1" x14ac:dyDescent="0.3">
      <c r="B17" s="105">
        <v>29</v>
      </c>
      <c r="C17" s="106" t="s">
        <v>18</v>
      </c>
      <c r="D17" s="206">
        <v>0</v>
      </c>
      <c r="E17" s="145">
        <v>54</v>
      </c>
      <c r="F17" s="145">
        <v>20</v>
      </c>
      <c r="G17" s="111">
        <v>16</v>
      </c>
      <c r="H17" s="111">
        <v>0</v>
      </c>
      <c r="I17" s="107">
        <v>13</v>
      </c>
      <c r="J17" s="207">
        <v>103</v>
      </c>
    </row>
    <row r="18" spans="2:10" ht="22.2" customHeight="1" thickTop="1" thickBot="1" x14ac:dyDescent="0.3">
      <c r="B18" s="113">
        <v>3</v>
      </c>
      <c r="C18" s="114" t="s">
        <v>19</v>
      </c>
      <c r="D18" s="181">
        <v>761</v>
      </c>
      <c r="E18" s="182">
        <v>6385</v>
      </c>
      <c r="F18" s="182">
        <v>1811</v>
      </c>
      <c r="G18" s="182">
        <v>1717</v>
      </c>
      <c r="H18" s="182">
        <v>19</v>
      </c>
      <c r="I18" s="183">
        <v>1353</v>
      </c>
      <c r="J18" s="184">
        <v>12046</v>
      </c>
    </row>
    <row r="19" spans="2:10" ht="22.2" customHeight="1" thickTop="1" x14ac:dyDescent="0.25">
      <c r="B19" s="105">
        <v>30</v>
      </c>
      <c r="C19" s="106" t="s">
        <v>20</v>
      </c>
      <c r="D19" s="206">
        <v>40</v>
      </c>
      <c r="E19" s="145">
        <v>2889</v>
      </c>
      <c r="F19" s="145">
        <v>883</v>
      </c>
      <c r="G19" s="111">
        <v>744</v>
      </c>
      <c r="H19" s="111">
        <v>5</v>
      </c>
      <c r="I19" s="107">
        <v>660</v>
      </c>
      <c r="J19" s="207">
        <v>5221</v>
      </c>
    </row>
    <row r="20" spans="2:10" ht="22.2" customHeight="1" x14ac:dyDescent="0.25">
      <c r="B20" s="105">
        <v>31</v>
      </c>
      <c r="C20" s="106" t="s">
        <v>21</v>
      </c>
      <c r="D20" s="206">
        <v>7</v>
      </c>
      <c r="E20" s="145">
        <v>233</v>
      </c>
      <c r="F20" s="145">
        <v>51</v>
      </c>
      <c r="G20" s="111">
        <v>64</v>
      </c>
      <c r="H20" s="111">
        <v>3</v>
      </c>
      <c r="I20" s="107">
        <v>33</v>
      </c>
      <c r="J20" s="207">
        <v>391</v>
      </c>
    </row>
    <row r="21" spans="2:10" ht="22.2" customHeight="1" x14ac:dyDescent="0.3">
      <c r="B21" s="105">
        <v>32</v>
      </c>
      <c r="C21" s="106" t="s">
        <v>22</v>
      </c>
      <c r="D21" s="206">
        <v>630</v>
      </c>
      <c r="E21" s="145">
        <v>2678</v>
      </c>
      <c r="F21" s="145">
        <v>669</v>
      </c>
      <c r="G21" s="111">
        <v>657</v>
      </c>
      <c r="H21" s="111">
        <v>10</v>
      </c>
      <c r="I21" s="107">
        <v>469</v>
      </c>
      <c r="J21" s="207">
        <v>5113</v>
      </c>
    </row>
    <row r="22" spans="2:10" ht="22.2" customHeight="1" thickBot="1" x14ac:dyDescent="0.35">
      <c r="B22" s="105">
        <v>39</v>
      </c>
      <c r="C22" s="106" t="s">
        <v>23</v>
      </c>
      <c r="D22" s="206">
        <v>84</v>
      </c>
      <c r="E22" s="145">
        <v>585</v>
      </c>
      <c r="F22" s="145">
        <v>208</v>
      </c>
      <c r="G22" s="111">
        <v>252</v>
      </c>
      <c r="H22" s="111">
        <v>1</v>
      </c>
      <c r="I22" s="107">
        <v>191</v>
      </c>
      <c r="J22" s="207">
        <v>1321</v>
      </c>
    </row>
    <row r="23" spans="2:10" ht="22.2" customHeight="1" thickTop="1" thickBot="1" x14ac:dyDescent="0.35">
      <c r="B23" s="113">
        <v>4</v>
      </c>
      <c r="C23" s="114" t="s">
        <v>24</v>
      </c>
      <c r="D23" s="181">
        <v>0</v>
      </c>
      <c r="E23" s="182">
        <v>13</v>
      </c>
      <c r="F23" s="182">
        <v>5</v>
      </c>
      <c r="G23" s="182">
        <v>3</v>
      </c>
      <c r="H23" s="182">
        <v>0</v>
      </c>
      <c r="I23" s="183">
        <v>8</v>
      </c>
      <c r="J23" s="184">
        <v>29</v>
      </c>
    </row>
    <row r="24" spans="2:10" ht="22.2" customHeight="1" thickTop="1" x14ac:dyDescent="0.3">
      <c r="B24" s="105">
        <v>40</v>
      </c>
      <c r="C24" s="106" t="s">
        <v>25</v>
      </c>
      <c r="D24" s="206">
        <v>0</v>
      </c>
      <c r="E24" s="145">
        <v>7</v>
      </c>
      <c r="F24" s="145">
        <v>5</v>
      </c>
      <c r="G24" s="111">
        <v>2</v>
      </c>
      <c r="H24" s="111">
        <v>0</v>
      </c>
      <c r="I24" s="107">
        <v>8</v>
      </c>
      <c r="J24" s="207">
        <v>22</v>
      </c>
    </row>
    <row r="25" spans="2:10" ht="22.2" customHeight="1" thickBot="1" x14ac:dyDescent="0.35">
      <c r="B25" s="105">
        <v>41</v>
      </c>
      <c r="C25" s="106" t="s">
        <v>26</v>
      </c>
      <c r="D25" s="206">
        <v>0</v>
      </c>
      <c r="E25" s="145">
        <v>6</v>
      </c>
      <c r="F25" s="145">
        <v>0</v>
      </c>
      <c r="G25" s="111">
        <v>1</v>
      </c>
      <c r="H25" s="111">
        <v>0</v>
      </c>
      <c r="I25" s="107">
        <v>0</v>
      </c>
      <c r="J25" s="207">
        <v>7</v>
      </c>
    </row>
    <row r="26" spans="2:10" ht="22.2" customHeight="1" thickTop="1" thickBot="1" x14ac:dyDescent="0.35">
      <c r="B26" s="113">
        <v>5</v>
      </c>
      <c r="C26" s="114" t="s">
        <v>27</v>
      </c>
      <c r="D26" s="181">
        <v>13</v>
      </c>
      <c r="E26" s="182">
        <v>1179</v>
      </c>
      <c r="F26" s="182">
        <v>315</v>
      </c>
      <c r="G26" s="182">
        <v>325</v>
      </c>
      <c r="H26" s="182">
        <v>13</v>
      </c>
      <c r="I26" s="183">
        <v>260</v>
      </c>
      <c r="J26" s="184">
        <v>2105</v>
      </c>
    </row>
    <row r="27" spans="2:10" ht="22.2" customHeight="1" thickTop="1" x14ac:dyDescent="0.3">
      <c r="B27" s="105">
        <v>50</v>
      </c>
      <c r="C27" s="106" t="s">
        <v>29</v>
      </c>
      <c r="D27" s="206">
        <v>3</v>
      </c>
      <c r="E27" s="145">
        <v>597</v>
      </c>
      <c r="F27" s="145">
        <v>166</v>
      </c>
      <c r="G27" s="111">
        <v>170</v>
      </c>
      <c r="H27" s="111">
        <v>4</v>
      </c>
      <c r="I27" s="107">
        <v>175</v>
      </c>
      <c r="J27" s="207">
        <v>1115</v>
      </c>
    </row>
    <row r="28" spans="2:10" ht="22.2" customHeight="1" x14ac:dyDescent="0.3">
      <c r="B28" s="105">
        <v>51</v>
      </c>
      <c r="C28" s="106" t="s">
        <v>29</v>
      </c>
      <c r="D28" s="206">
        <v>0</v>
      </c>
      <c r="E28" s="145">
        <v>121</v>
      </c>
      <c r="F28" s="145">
        <v>41</v>
      </c>
      <c r="G28" s="111">
        <v>41</v>
      </c>
      <c r="H28" s="111">
        <v>2</v>
      </c>
      <c r="I28" s="107">
        <v>26</v>
      </c>
      <c r="J28" s="207">
        <v>231</v>
      </c>
    </row>
    <row r="29" spans="2:10" ht="22.2" customHeight="1" x14ac:dyDescent="0.3">
      <c r="B29" s="105">
        <v>52</v>
      </c>
      <c r="C29" s="106" t="s">
        <v>30</v>
      </c>
      <c r="D29" s="206">
        <v>4</v>
      </c>
      <c r="E29" s="145">
        <v>399</v>
      </c>
      <c r="F29" s="145">
        <v>78</v>
      </c>
      <c r="G29" s="111">
        <v>85</v>
      </c>
      <c r="H29" s="111">
        <v>7</v>
      </c>
      <c r="I29" s="107">
        <v>39</v>
      </c>
      <c r="J29" s="207">
        <v>612</v>
      </c>
    </row>
    <row r="30" spans="2:10" ht="28.5" customHeight="1" x14ac:dyDescent="0.3">
      <c r="B30" s="105">
        <v>53</v>
      </c>
      <c r="C30" s="106" t="s">
        <v>31</v>
      </c>
      <c r="D30" s="206">
        <v>0</v>
      </c>
      <c r="E30" s="145">
        <v>11</v>
      </c>
      <c r="F30" s="145">
        <v>0</v>
      </c>
      <c r="G30" s="111">
        <v>5</v>
      </c>
      <c r="H30" s="111">
        <v>0</v>
      </c>
      <c r="I30" s="107">
        <v>1</v>
      </c>
      <c r="J30" s="207">
        <v>17</v>
      </c>
    </row>
    <row r="31" spans="2:10" ht="22.2" customHeight="1" x14ac:dyDescent="0.3">
      <c r="B31" s="105">
        <v>54</v>
      </c>
      <c r="C31" s="106" t="s">
        <v>32</v>
      </c>
      <c r="D31" s="206">
        <v>6</v>
      </c>
      <c r="E31" s="145">
        <v>6</v>
      </c>
      <c r="F31" s="145">
        <v>4</v>
      </c>
      <c r="G31" s="111">
        <v>6</v>
      </c>
      <c r="H31" s="111">
        <v>0</v>
      </c>
      <c r="I31" s="107">
        <v>1</v>
      </c>
      <c r="J31" s="207">
        <v>23</v>
      </c>
    </row>
    <row r="32" spans="2:10" ht="22.2" customHeight="1" thickBot="1" x14ac:dyDescent="0.35">
      <c r="B32" s="105">
        <v>59</v>
      </c>
      <c r="C32" s="106" t="s">
        <v>33</v>
      </c>
      <c r="D32" s="206">
        <v>0</v>
      </c>
      <c r="E32" s="145">
        <v>45</v>
      </c>
      <c r="F32" s="145">
        <v>26</v>
      </c>
      <c r="G32" s="111">
        <v>18</v>
      </c>
      <c r="H32" s="111">
        <v>0</v>
      </c>
      <c r="I32" s="107">
        <v>18</v>
      </c>
      <c r="J32" s="207">
        <v>107</v>
      </c>
    </row>
    <row r="33" spans="2:10" ht="22.2" customHeight="1" thickTop="1" thickBot="1" x14ac:dyDescent="0.35">
      <c r="B33" s="113">
        <v>6</v>
      </c>
      <c r="C33" s="114" t="s">
        <v>34</v>
      </c>
      <c r="D33" s="181">
        <v>8</v>
      </c>
      <c r="E33" s="182">
        <v>148</v>
      </c>
      <c r="F33" s="182">
        <v>98</v>
      </c>
      <c r="G33" s="182">
        <v>74</v>
      </c>
      <c r="H33" s="182">
        <v>1</v>
      </c>
      <c r="I33" s="183">
        <v>77</v>
      </c>
      <c r="J33" s="184">
        <v>406</v>
      </c>
    </row>
    <row r="34" spans="2:10" ht="22.2" customHeight="1" thickTop="1" x14ac:dyDescent="0.3">
      <c r="B34" s="105">
        <v>60</v>
      </c>
      <c r="C34" s="106" t="s">
        <v>76</v>
      </c>
      <c r="D34" s="206">
        <v>3</v>
      </c>
      <c r="E34" s="145">
        <v>31</v>
      </c>
      <c r="F34" s="145">
        <v>25</v>
      </c>
      <c r="G34" s="111">
        <v>14</v>
      </c>
      <c r="H34" s="111">
        <v>1</v>
      </c>
      <c r="I34" s="107">
        <v>21</v>
      </c>
      <c r="J34" s="207">
        <v>95</v>
      </c>
    </row>
    <row r="35" spans="2:10" ht="22.2" customHeight="1" x14ac:dyDescent="0.3">
      <c r="B35" s="105">
        <v>61</v>
      </c>
      <c r="C35" s="106" t="s">
        <v>36</v>
      </c>
      <c r="D35" s="206">
        <v>4</v>
      </c>
      <c r="E35" s="145">
        <v>73</v>
      </c>
      <c r="F35" s="145">
        <v>48</v>
      </c>
      <c r="G35" s="111">
        <v>47</v>
      </c>
      <c r="H35" s="111">
        <v>0</v>
      </c>
      <c r="I35" s="107">
        <v>33</v>
      </c>
      <c r="J35" s="207">
        <v>205</v>
      </c>
    </row>
    <row r="36" spans="2:10" ht="22.2" customHeight="1" x14ac:dyDescent="0.3">
      <c r="B36" s="105">
        <v>62</v>
      </c>
      <c r="C36" s="106" t="s">
        <v>37</v>
      </c>
      <c r="D36" s="206">
        <v>0</v>
      </c>
      <c r="E36" s="145">
        <v>28</v>
      </c>
      <c r="F36" s="145">
        <v>18</v>
      </c>
      <c r="G36" s="111">
        <v>12</v>
      </c>
      <c r="H36" s="111">
        <v>0</v>
      </c>
      <c r="I36" s="107">
        <v>11</v>
      </c>
      <c r="J36" s="207">
        <v>69</v>
      </c>
    </row>
    <row r="37" spans="2:10" ht="22.2" customHeight="1" x14ac:dyDescent="0.3">
      <c r="B37" s="105">
        <v>63</v>
      </c>
      <c r="C37" s="106" t="s">
        <v>38</v>
      </c>
      <c r="D37" s="206">
        <v>0</v>
      </c>
      <c r="E37" s="145">
        <v>2</v>
      </c>
      <c r="F37" s="145">
        <v>0</v>
      </c>
      <c r="G37" s="111">
        <v>0</v>
      </c>
      <c r="H37" s="111">
        <v>0</v>
      </c>
      <c r="I37" s="107">
        <v>0</v>
      </c>
      <c r="J37" s="207">
        <v>2</v>
      </c>
    </row>
    <row r="38" spans="2:10" ht="22.2" customHeight="1" thickBot="1" x14ac:dyDescent="0.35">
      <c r="B38" s="105">
        <v>69</v>
      </c>
      <c r="C38" s="106" t="s">
        <v>39</v>
      </c>
      <c r="D38" s="206">
        <v>1</v>
      </c>
      <c r="E38" s="145">
        <v>14</v>
      </c>
      <c r="F38" s="145">
        <v>7</v>
      </c>
      <c r="G38" s="111">
        <v>1</v>
      </c>
      <c r="H38" s="111">
        <v>0</v>
      </c>
      <c r="I38" s="107">
        <v>12</v>
      </c>
      <c r="J38" s="207">
        <v>35</v>
      </c>
    </row>
    <row r="39" spans="2:10" ht="22.2" customHeight="1" thickTop="1" thickBot="1" x14ac:dyDescent="0.35">
      <c r="B39" s="113">
        <v>7</v>
      </c>
      <c r="C39" s="114" t="s">
        <v>40</v>
      </c>
      <c r="D39" s="181">
        <v>4</v>
      </c>
      <c r="E39" s="182">
        <v>217</v>
      </c>
      <c r="F39" s="182">
        <v>49</v>
      </c>
      <c r="G39" s="182">
        <v>44</v>
      </c>
      <c r="H39" s="182">
        <v>1</v>
      </c>
      <c r="I39" s="183">
        <v>30</v>
      </c>
      <c r="J39" s="184">
        <v>345</v>
      </c>
    </row>
    <row r="40" spans="2:10" ht="22.2" customHeight="1" thickTop="1" x14ac:dyDescent="0.3">
      <c r="B40" s="105">
        <v>70</v>
      </c>
      <c r="C40" s="106" t="s">
        <v>77</v>
      </c>
      <c r="D40" s="206">
        <v>0</v>
      </c>
      <c r="E40" s="145">
        <v>44</v>
      </c>
      <c r="F40" s="145">
        <v>13</v>
      </c>
      <c r="G40" s="111">
        <v>12</v>
      </c>
      <c r="H40" s="111">
        <v>0</v>
      </c>
      <c r="I40" s="107">
        <v>7</v>
      </c>
      <c r="J40" s="207">
        <v>76</v>
      </c>
    </row>
    <row r="41" spans="2:10" ht="22.2" customHeight="1" x14ac:dyDescent="0.3">
      <c r="B41" s="105">
        <v>71</v>
      </c>
      <c r="C41" s="106" t="s">
        <v>42</v>
      </c>
      <c r="D41" s="206">
        <v>3</v>
      </c>
      <c r="E41" s="145">
        <v>68</v>
      </c>
      <c r="F41" s="145">
        <v>15</v>
      </c>
      <c r="G41" s="111">
        <v>6</v>
      </c>
      <c r="H41" s="111">
        <v>1</v>
      </c>
      <c r="I41" s="107">
        <v>8</v>
      </c>
      <c r="J41" s="207">
        <v>101</v>
      </c>
    </row>
    <row r="42" spans="2:10" ht="22.2" customHeight="1" x14ac:dyDescent="0.3">
      <c r="B42" s="105">
        <v>72</v>
      </c>
      <c r="C42" s="106" t="s">
        <v>43</v>
      </c>
      <c r="D42" s="206">
        <v>1</v>
      </c>
      <c r="E42" s="145">
        <v>50</v>
      </c>
      <c r="F42" s="145">
        <v>7</v>
      </c>
      <c r="G42" s="111">
        <v>16</v>
      </c>
      <c r="H42" s="111">
        <v>0</v>
      </c>
      <c r="I42" s="107">
        <v>6</v>
      </c>
      <c r="J42" s="207">
        <v>80</v>
      </c>
    </row>
    <row r="43" spans="2:10" ht="22.2" customHeight="1" thickBot="1" x14ac:dyDescent="0.35">
      <c r="B43" s="105">
        <v>79</v>
      </c>
      <c r="C43" s="106" t="s">
        <v>44</v>
      </c>
      <c r="D43" s="206">
        <v>0</v>
      </c>
      <c r="E43" s="145">
        <v>55</v>
      </c>
      <c r="F43" s="145">
        <v>14</v>
      </c>
      <c r="G43" s="111">
        <v>10</v>
      </c>
      <c r="H43" s="111">
        <v>0</v>
      </c>
      <c r="I43" s="107">
        <v>9</v>
      </c>
      <c r="J43" s="207">
        <v>88</v>
      </c>
    </row>
    <row r="44" spans="2:10" ht="22.2" customHeight="1" thickTop="1" thickBot="1" x14ac:dyDescent="0.35">
      <c r="B44" s="113">
        <v>8</v>
      </c>
      <c r="C44" s="114" t="s">
        <v>45</v>
      </c>
      <c r="D44" s="181">
        <v>0</v>
      </c>
      <c r="E44" s="182">
        <v>7</v>
      </c>
      <c r="F44" s="182">
        <v>1</v>
      </c>
      <c r="G44" s="182">
        <v>2</v>
      </c>
      <c r="H44" s="182">
        <v>0</v>
      </c>
      <c r="I44" s="183">
        <v>0</v>
      </c>
      <c r="J44" s="184">
        <v>10</v>
      </c>
    </row>
    <row r="45" spans="2:10" ht="22.2" customHeight="1" thickTop="1" x14ac:dyDescent="0.3">
      <c r="B45" s="105">
        <v>80</v>
      </c>
      <c r="C45" s="106" t="s">
        <v>78</v>
      </c>
      <c r="D45" s="206">
        <v>0</v>
      </c>
      <c r="E45" s="145">
        <v>0</v>
      </c>
      <c r="F45" s="145">
        <v>0</v>
      </c>
      <c r="G45" s="111">
        <v>0</v>
      </c>
      <c r="H45" s="111">
        <v>0</v>
      </c>
      <c r="I45" s="107">
        <v>0</v>
      </c>
      <c r="J45" s="207">
        <v>0</v>
      </c>
    </row>
    <row r="46" spans="2:10" ht="22.2" customHeight="1" x14ac:dyDescent="0.3">
      <c r="B46" s="105">
        <v>81</v>
      </c>
      <c r="C46" s="106" t="s">
        <v>47</v>
      </c>
      <c r="D46" s="206">
        <v>0</v>
      </c>
      <c r="E46" s="145">
        <v>6</v>
      </c>
      <c r="F46" s="145">
        <v>1</v>
      </c>
      <c r="G46" s="111">
        <v>1</v>
      </c>
      <c r="H46" s="111">
        <v>0</v>
      </c>
      <c r="I46" s="107">
        <v>0</v>
      </c>
      <c r="J46" s="207">
        <v>8</v>
      </c>
    </row>
    <row r="47" spans="2:10" ht="22.2" customHeight="1" x14ac:dyDescent="0.3">
      <c r="B47" s="105">
        <v>82</v>
      </c>
      <c r="C47" s="106" t="s">
        <v>48</v>
      </c>
      <c r="D47" s="206">
        <v>0</v>
      </c>
      <c r="E47" s="145">
        <v>0</v>
      </c>
      <c r="F47" s="145">
        <v>0</v>
      </c>
      <c r="G47" s="111">
        <v>0</v>
      </c>
      <c r="H47" s="111">
        <v>0</v>
      </c>
      <c r="I47" s="107">
        <v>0</v>
      </c>
      <c r="J47" s="207">
        <v>0</v>
      </c>
    </row>
    <row r="48" spans="2:10" ht="22.2" customHeight="1" thickBot="1" x14ac:dyDescent="0.35">
      <c r="B48" s="105">
        <v>89</v>
      </c>
      <c r="C48" s="106" t="s">
        <v>49</v>
      </c>
      <c r="D48" s="206">
        <v>0</v>
      </c>
      <c r="E48" s="145">
        <v>1</v>
      </c>
      <c r="F48" s="145">
        <v>0</v>
      </c>
      <c r="G48" s="111">
        <v>1</v>
      </c>
      <c r="H48" s="111">
        <v>0</v>
      </c>
      <c r="I48" s="107">
        <v>0</v>
      </c>
      <c r="J48" s="207">
        <v>2</v>
      </c>
    </row>
    <row r="49" spans="2:10" ht="22.2" customHeight="1" thickTop="1" thickBot="1" x14ac:dyDescent="0.35">
      <c r="B49" s="113">
        <v>9</v>
      </c>
      <c r="C49" s="114" t="s">
        <v>50</v>
      </c>
      <c r="D49" s="181">
        <v>13</v>
      </c>
      <c r="E49" s="182">
        <v>112</v>
      </c>
      <c r="F49" s="182">
        <v>15</v>
      </c>
      <c r="G49" s="182">
        <v>15</v>
      </c>
      <c r="H49" s="182">
        <v>1</v>
      </c>
      <c r="I49" s="183">
        <v>17</v>
      </c>
      <c r="J49" s="184">
        <v>173</v>
      </c>
    </row>
    <row r="50" spans="2:10" ht="22.2" customHeight="1" thickTop="1" x14ac:dyDescent="0.3">
      <c r="B50" s="105">
        <v>90</v>
      </c>
      <c r="C50" s="106" t="s">
        <v>51</v>
      </c>
      <c r="D50" s="206">
        <v>9</v>
      </c>
      <c r="E50" s="145">
        <v>52</v>
      </c>
      <c r="F50" s="145">
        <v>3</v>
      </c>
      <c r="G50" s="111">
        <v>5</v>
      </c>
      <c r="H50" s="111">
        <v>0</v>
      </c>
      <c r="I50" s="107">
        <v>10</v>
      </c>
      <c r="J50" s="207">
        <v>79</v>
      </c>
    </row>
    <row r="51" spans="2:10" ht="22.2" customHeight="1" x14ac:dyDescent="0.3">
      <c r="B51" s="105">
        <v>91</v>
      </c>
      <c r="C51" s="106" t="s">
        <v>52</v>
      </c>
      <c r="D51" s="206">
        <v>1</v>
      </c>
      <c r="E51" s="145">
        <v>19</v>
      </c>
      <c r="F51" s="145">
        <v>4</v>
      </c>
      <c r="G51" s="111">
        <v>1</v>
      </c>
      <c r="H51" s="111">
        <v>1</v>
      </c>
      <c r="I51" s="107">
        <v>4</v>
      </c>
      <c r="J51" s="207">
        <v>30</v>
      </c>
    </row>
    <row r="52" spans="2:10" ht="22.2" customHeight="1" x14ac:dyDescent="0.3">
      <c r="B52" s="105">
        <v>92</v>
      </c>
      <c r="C52" s="106" t="s">
        <v>53</v>
      </c>
      <c r="D52" s="206">
        <v>0</v>
      </c>
      <c r="E52" s="145">
        <v>9</v>
      </c>
      <c r="F52" s="145">
        <v>2</v>
      </c>
      <c r="G52" s="111">
        <v>3</v>
      </c>
      <c r="H52" s="111">
        <v>0</v>
      </c>
      <c r="I52" s="107">
        <v>1</v>
      </c>
      <c r="J52" s="207">
        <v>15</v>
      </c>
    </row>
    <row r="53" spans="2:10" ht="22.2" customHeight="1" thickBot="1" x14ac:dyDescent="0.35">
      <c r="B53" s="105">
        <v>99</v>
      </c>
      <c r="C53" s="106" t="s">
        <v>54</v>
      </c>
      <c r="D53" s="206">
        <v>3</v>
      </c>
      <c r="E53" s="145">
        <v>32</v>
      </c>
      <c r="F53" s="145">
        <v>6</v>
      </c>
      <c r="G53" s="111">
        <v>6</v>
      </c>
      <c r="H53" s="111">
        <v>0</v>
      </c>
      <c r="I53" s="107">
        <v>2</v>
      </c>
      <c r="J53" s="207">
        <v>49</v>
      </c>
    </row>
    <row r="54" spans="2:10" ht="22.2" customHeight="1" thickTop="1" thickBot="1" x14ac:dyDescent="0.35">
      <c r="B54" s="113">
        <v>10</v>
      </c>
      <c r="C54" s="114" t="s">
        <v>55</v>
      </c>
      <c r="D54" s="181">
        <v>13</v>
      </c>
      <c r="E54" s="182">
        <v>9</v>
      </c>
      <c r="F54" s="182">
        <v>11</v>
      </c>
      <c r="G54" s="182">
        <v>4</v>
      </c>
      <c r="H54" s="182">
        <v>0</v>
      </c>
      <c r="I54" s="183">
        <v>5</v>
      </c>
      <c r="J54" s="184">
        <v>42</v>
      </c>
    </row>
    <row r="55" spans="2:10" ht="22.2" customHeight="1" thickTop="1" x14ac:dyDescent="0.3">
      <c r="B55" s="105">
        <v>100</v>
      </c>
      <c r="C55" s="106" t="s">
        <v>56</v>
      </c>
      <c r="D55" s="206">
        <v>7</v>
      </c>
      <c r="E55" s="145">
        <v>3</v>
      </c>
      <c r="F55" s="145">
        <v>6</v>
      </c>
      <c r="G55" s="111">
        <v>2</v>
      </c>
      <c r="H55" s="111">
        <v>0</v>
      </c>
      <c r="I55" s="107">
        <v>1</v>
      </c>
      <c r="J55" s="207">
        <v>19</v>
      </c>
    </row>
    <row r="56" spans="2:10" ht="22.2" customHeight="1" x14ac:dyDescent="0.3">
      <c r="B56" s="105">
        <v>101</v>
      </c>
      <c r="C56" s="106" t="s">
        <v>57</v>
      </c>
      <c r="D56" s="206">
        <v>5</v>
      </c>
      <c r="E56" s="145">
        <v>4</v>
      </c>
      <c r="F56" s="145">
        <v>4</v>
      </c>
      <c r="G56" s="111">
        <v>1</v>
      </c>
      <c r="H56" s="111">
        <v>0</v>
      </c>
      <c r="I56" s="107">
        <v>3</v>
      </c>
      <c r="J56" s="207">
        <v>17</v>
      </c>
    </row>
    <row r="57" spans="2:10" ht="22.2" customHeight="1" x14ac:dyDescent="0.3">
      <c r="B57" s="105">
        <v>102</v>
      </c>
      <c r="C57" s="106" t="s">
        <v>58</v>
      </c>
      <c r="D57" s="206">
        <v>0</v>
      </c>
      <c r="E57" s="145">
        <v>0</v>
      </c>
      <c r="F57" s="145">
        <v>0</v>
      </c>
      <c r="G57" s="111">
        <v>0</v>
      </c>
      <c r="H57" s="111">
        <v>0</v>
      </c>
      <c r="I57" s="107">
        <v>0</v>
      </c>
      <c r="J57" s="207">
        <v>0</v>
      </c>
    </row>
    <row r="58" spans="2:10" ht="22.2" customHeight="1" x14ac:dyDescent="0.3">
      <c r="B58" s="105">
        <v>103</v>
      </c>
      <c r="C58" s="106" t="s">
        <v>59</v>
      </c>
      <c r="D58" s="206">
        <v>0</v>
      </c>
      <c r="E58" s="145">
        <v>0</v>
      </c>
      <c r="F58" s="145">
        <v>0</v>
      </c>
      <c r="G58" s="111">
        <v>0</v>
      </c>
      <c r="H58" s="111">
        <v>0</v>
      </c>
      <c r="I58" s="107">
        <v>0</v>
      </c>
      <c r="J58" s="207">
        <v>0</v>
      </c>
    </row>
    <row r="59" spans="2:10" ht="22.2" customHeight="1" thickBot="1" x14ac:dyDescent="0.35">
      <c r="B59" s="105">
        <v>109</v>
      </c>
      <c r="C59" s="106" t="s">
        <v>60</v>
      </c>
      <c r="D59" s="206">
        <v>1</v>
      </c>
      <c r="E59" s="145">
        <v>2</v>
      </c>
      <c r="F59" s="145">
        <v>1</v>
      </c>
      <c r="G59" s="111">
        <v>1</v>
      </c>
      <c r="H59" s="111">
        <v>0</v>
      </c>
      <c r="I59" s="107">
        <v>1</v>
      </c>
      <c r="J59" s="207">
        <v>6</v>
      </c>
    </row>
    <row r="60" spans="2:10" ht="22.2" customHeight="1" thickTop="1" thickBot="1" x14ac:dyDescent="0.35">
      <c r="B60" s="113">
        <v>11</v>
      </c>
      <c r="C60" s="114" t="s">
        <v>61</v>
      </c>
      <c r="D60" s="181">
        <v>383</v>
      </c>
      <c r="E60" s="182">
        <v>494</v>
      </c>
      <c r="F60" s="182">
        <v>150</v>
      </c>
      <c r="G60" s="182">
        <v>131</v>
      </c>
      <c r="H60" s="182">
        <v>3</v>
      </c>
      <c r="I60" s="183">
        <v>87</v>
      </c>
      <c r="J60" s="184">
        <v>1248</v>
      </c>
    </row>
    <row r="61" spans="2:10" ht="22.2" customHeight="1" thickTop="1" x14ac:dyDescent="0.3">
      <c r="B61" s="105">
        <v>110</v>
      </c>
      <c r="C61" s="106" t="s">
        <v>62</v>
      </c>
      <c r="D61" s="206">
        <v>51</v>
      </c>
      <c r="E61" s="145">
        <v>101</v>
      </c>
      <c r="F61" s="145">
        <v>62</v>
      </c>
      <c r="G61" s="111">
        <v>30</v>
      </c>
      <c r="H61" s="111">
        <v>0</v>
      </c>
      <c r="I61" s="107">
        <v>32</v>
      </c>
      <c r="J61" s="207">
        <v>276</v>
      </c>
    </row>
    <row r="62" spans="2:10" ht="22.2" customHeight="1" x14ac:dyDescent="0.3">
      <c r="B62" s="105">
        <v>111</v>
      </c>
      <c r="C62" s="106" t="s">
        <v>63</v>
      </c>
      <c r="D62" s="206">
        <v>262</v>
      </c>
      <c r="E62" s="145">
        <v>275</v>
      </c>
      <c r="F62" s="145">
        <v>78</v>
      </c>
      <c r="G62" s="111">
        <v>83</v>
      </c>
      <c r="H62" s="111">
        <v>1</v>
      </c>
      <c r="I62" s="107">
        <v>37</v>
      </c>
      <c r="J62" s="207">
        <v>736</v>
      </c>
    </row>
    <row r="63" spans="2:10" ht="22.2" customHeight="1" x14ac:dyDescent="0.3">
      <c r="B63" s="105">
        <v>112</v>
      </c>
      <c r="C63" s="106" t="s">
        <v>64</v>
      </c>
      <c r="D63" s="206">
        <v>65</v>
      </c>
      <c r="E63" s="145">
        <v>87</v>
      </c>
      <c r="F63" s="145">
        <v>6</v>
      </c>
      <c r="G63" s="111">
        <v>14</v>
      </c>
      <c r="H63" s="111">
        <v>1</v>
      </c>
      <c r="I63" s="107">
        <v>6</v>
      </c>
      <c r="J63" s="207">
        <v>179</v>
      </c>
    </row>
    <row r="64" spans="2:10" ht="22.2" customHeight="1" thickBot="1" x14ac:dyDescent="0.35">
      <c r="B64" s="105">
        <v>119</v>
      </c>
      <c r="C64" s="106" t="s">
        <v>65</v>
      </c>
      <c r="D64" s="206">
        <v>5</v>
      </c>
      <c r="E64" s="145">
        <v>31</v>
      </c>
      <c r="F64" s="145">
        <v>4</v>
      </c>
      <c r="G64" s="111">
        <v>4</v>
      </c>
      <c r="H64" s="111">
        <v>1</v>
      </c>
      <c r="I64" s="107">
        <v>12</v>
      </c>
      <c r="J64" s="207">
        <v>57</v>
      </c>
    </row>
    <row r="65" spans="2:10" ht="22.2" customHeight="1" thickTop="1" thickBot="1" x14ac:dyDescent="0.35">
      <c r="B65" s="113">
        <v>120</v>
      </c>
      <c r="C65" s="114" t="s">
        <v>66</v>
      </c>
      <c r="D65" s="181">
        <v>13</v>
      </c>
      <c r="E65" s="182">
        <v>588</v>
      </c>
      <c r="F65" s="182">
        <v>97</v>
      </c>
      <c r="G65" s="182">
        <v>112</v>
      </c>
      <c r="H65" s="182">
        <v>2</v>
      </c>
      <c r="I65" s="183">
        <v>41</v>
      </c>
      <c r="J65" s="184">
        <v>853</v>
      </c>
    </row>
    <row r="66" spans="2:10" ht="22.2" customHeight="1" thickTop="1" thickBot="1" x14ac:dyDescent="0.35">
      <c r="B66" s="94">
        <v>999</v>
      </c>
      <c r="C66" s="95" t="s">
        <v>92</v>
      </c>
      <c r="D66" s="253">
        <v>26</v>
      </c>
      <c r="E66" s="254">
        <v>311</v>
      </c>
      <c r="F66" s="254">
        <v>139</v>
      </c>
      <c r="G66" s="254">
        <v>156</v>
      </c>
      <c r="H66" s="254">
        <v>0</v>
      </c>
      <c r="I66" s="255">
        <v>94</v>
      </c>
      <c r="J66" s="256">
        <v>726</v>
      </c>
    </row>
    <row r="67" spans="2:10" ht="22.2" customHeight="1" thickTop="1" thickBot="1" x14ac:dyDescent="0.35">
      <c r="B67" s="276" t="s">
        <v>68</v>
      </c>
      <c r="C67" s="277" t="s">
        <v>67</v>
      </c>
      <c r="D67" s="149">
        <v>1835</v>
      </c>
      <c r="E67" s="208">
        <v>18301</v>
      </c>
      <c r="F67" s="124">
        <v>6106</v>
      </c>
      <c r="G67" s="124">
        <v>6068</v>
      </c>
      <c r="H67" s="124">
        <v>66</v>
      </c>
      <c r="I67" s="120">
        <v>4289</v>
      </c>
      <c r="J67" s="188">
        <v>36665</v>
      </c>
    </row>
    <row r="68" spans="2:10" ht="15" thickTop="1" x14ac:dyDescent="0.3">
      <c r="B68" s="209"/>
      <c r="C68" s="128"/>
      <c r="D68" s="129"/>
      <c r="E68" s="129"/>
      <c r="F68" s="129"/>
      <c r="G68" s="129"/>
      <c r="H68" s="129"/>
      <c r="I68" s="129"/>
      <c r="J68" s="129"/>
    </row>
    <row r="69" spans="2:10" ht="15" hidden="1" x14ac:dyDescent="0.25">
      <c r="B69" s="210" t="s">
        <v>81</v>
      </c>
      <c r="C69" s="210"/>
      <c r="D69" s="210"/>
      <c r="E69" s="210"/>
      <c r="F69" s="210"/>
      <c r="G69" s="210"/>
      <c r="H69" s="210"/>
      <c r="I69" s="210"/>
      <c r="J69" s="210"/>
    </row>
    <row r="70" spans="2:10" x14ac:dyDescent="0.3">
      <c r="B70" s="153"/>
      <c r="C70" s="153"/>
      <c r="D70" s="174"/>
      <c r="E70" s="174"/>
      <c r="F70" s="174"/>
      <c r="G70" s="174"/>
      <c r="H70" s="174"/>
      <c r="I70" s="174"/>
      <c r="J70" s="174"/>
    </row>
    <row r="71" spans="2:10" x14ac:dyDescent="0.3">
      <c r="B71" s="153"/>
      <c r="C71" s="153"/>
      <c r="D71" s="153"/>
      <c r="E71" s="153"/>
      <c r="F71" s="153"/>
      <c r="G71" s="153"/>
      <c r="H71" s="153"/>
      <c r="I71" s="153"/>
      <c r="J71" s="153"/>
    </row>
    <row r="72" spans="2:10" x14ac:dyDescent="0.3">
      <c r="B72" s="80"/>
      <c r="C72" s="80"/>
      <c r="D72" s="80"/>
      <c r="E72" s="80"/>
      <c r="F72" s="80"/>
      <c r="G72" s="80"/>
      <c r="H72" s="80"/>
      <c r="I72" s="80"/>
      <c r="J72" s="80"/>
    </row>
    <row r="73" spans="2:10" x14ac:dyDescent="0.3">
      <c r="B73" s="80"/>
      <c r="C73" s="80"/>
      <c r="D73" s="80"/>
      <c r="E73" s="80"/>
      <c r="F73" s="80"/>
      <c r="G73" s="80"/>
      <c r="H73" s="80"/>
      <c r="I73" s="80"/>
      <c r="J73" s="80"/>
    </row>
    <row r="74" spans="2:10" x14ac:dyDescent="0.3">
      <c r="B74" s="80"/>
      <c r="C74" s="80"/>
      <c r="D74" s="80"/>
      <c r="E74" s="80"/>
      <c r="F74" s="80"/>
      <c r="G74" s="80"/>
      <c r="H74" s="80"/>
      <c r="I74" s="80"/>
      <c r="J74" s="80"/>
    </row>
    <row r="75" spans="2:10" x14ac:dyDescent="0.3">
      <c r="B75" s="80"/>
      <c r="C75" s="80"/>
      <c r="D75" s="80"/>
      <c r="E75" s="80"/>
      <c r="F75" s="80"/>
      <c r="G75" s="80"/>
      <c r="H75" s="80"/>
      <c r="I75" s="80"/>
      <c r="J75" s="80"/>
    </row>
    <row r="76" spans="2:10" x14ac:dyDescent="0.3">
      <c r="B76" s="80"/>
      <c r="C76" s="80"/>
      <c r="D76" s="80"/>
      <c r="E76" s="80"/>
      <c r="F76" s="80"/>
      <c r="G76" s="80"/>
      <c r="H76" s="80"/>
      <c r="I76" s="80"/>
      <c r="J76" s="80"/>
    </row>
    <row r="77" spans="2:10" x14ac:dyDescent="0.3">
      <c r="B77" s="80"/>
      <c r="C77" s="80"/>
      <c r="D77" s="80"/>
      <c r="E77" s="80"/>
      <c r="F77" s="80"/>
      <c r="G77" s="80"/>
      <c r="H77" s="80"/>
      <c r="I77" s="80"/>
      <c r="J77" s="80"/>
    </row>
    <row r="78" spans="2:10" x14ac:dyDescent="0.3">
      <c r="B78" s="80"/>
      <c r="C78" s="80"/>
      <c r="D78" s="80"/>
      <c r="E78" s="80"/>
      <c r="F78" s="80"/>
      <c r="G78" s="80"/>
      <c r="H78" s="80"/>
      <c r="I78" s="80"/>
      <c r="J78" s="80"/>
    </row>
    <row r="79" spans="2:10" x14ac:dyDescent="0.3">
      <c r="B79" s="80"/>
      <c r="C79" s="80"/>
      <c r="D79" s="80"/>
      <c r="E79" s="80"/>
      <c r="F79" s="80"/>
      <c r="G79" s="80"/>
      <c r="H79" s="80"/>
      <c r="I79" s="80"/>
      <c r="J79" s="80"/>
    </row>
    <row r="80" spans="2:10" x14ac:dyDescent="0.3">
      <c r="B80" s="80"/>
      <c r="C80" s="80"/>
      <c r="D80" s="80"/>
      <c r="E80" s="80"/>
      <c r="F80" s="80"/>
      <c r="G80" s="80"/>
      <c r="H80" s="80"/>
      <c r="I80" s="80"/>
      <c r="J80" s="80"/>
    </row>
    <row r="81" spans="2:10" x14ac:dyDescent="0.3">
      <c r="B81" s="80"/>
      <c r="C81" s="80"/>
      <c r="D81" s="80"/>
      <c r="E81" s="80"/>
      <c r="F81" s="80"/>
      <c r="G81" s="80"/>
      <c r="H81" s="80"/>
      <c r="I81" s="80"/>
      <c r="J81" s="80"/>
    </row>
    <row r="82" spans="2:10" x14ac:dyDescent="0.3">
      <c r="B82" s="80"/>
      <c r="C82" s="80"/>
      <c r="D82" s="80"/>
      <c r="E82" s="80"/>
      <c r="F82" s="80"/>
      <c r="G82" s="80"/>
      <c r="H82" s="80"/>
      <c r="I82" s="80"/>
      <c r="J82" s="80"/>
    </row>
    <row r="83" spans="2:10" x14ac:dyDescent="0.3">
      <c r="B83" s="80"/>
      <c r="C83" s="80"/>
      <c r="D83" s="80"/>
      <c r="E83" s="80"/>
      <c r="F83" s="80"/>
      <c r="G83" s="80"/>
      <c r="H83" s="80"/>
      <c r="I83" s="80"/>
      <c r="J83" s="80"/>
    </row>
    <row r="84" spans="2:10" x14ac:dyDescent="0.3">
      <c r="B84" s="80"/>
      <c r="C84" s="80"/>
      <c r="D84" s="80"/>
      <c r="E84" s="80"/>
      <c r="F84" s="80"/>
      <c r="G84" s="80"/>
      <c r="H84" s="80"/>
      <c r="I84" s="80"/>
      <c r="J84" s="80"/>
    </row>
    <row r="85" spans="2:10" x14ac:dyDescent="0.3">
      <c r="B85" s="80"/>
      <c r="C85" s="80"/>
      <c r="D85" s="80"/>
      <c r="E85" s="80"/>
      <c r="F85" s="80"/>
      <c r="G85" s="80"/>
      <c r="H85" s="80"/>
      <c r="I85" s="80"/>
      <c r="J85" s="80"/>
    </row>
    <row r="86" spans="2:10" x14ac:dyDescent="0.3">
      <c r="B86" s="80"/>
      <c r="C86" s="80"/>
      <c r="D86" s="80"/>
      <c r="E86" s="80"/>
      <c r="F86" s="80"/>
      <c r="G86" s="80"/>
      <c r="H86" s="80"/>
      <c r="I86" s="80"/>
      <c r="J86" s="80"/>
    </row>
    <row r="87" spans="2:10" x14ac:dyDescent="0.3">
      <c r="B87" s="80"/>
      <c r="C87" s="80"/>
      <c r="D87" s="80"/>
      <c r="E87" s="80"/>
      <c r="F87" s="80"/>
      <c r="G87" s="80"/>
      <c r="H87" s="80"/>
      <c r="I87" s="80"/>
      <c r="J87" s="80"/>
    </row>
    <row r="88" spans="2:10" x14ac:dyDescent="0.3">
      <c r="B88" s="80"/>
      <c r="C88" s="80"/>
      <c r="D88" s="80"/>
      <c r="E88" s="80"/>
      <c r="F88" s="80"/>
      <c r="G88" s="80"/>
      <c r="H88" s="80"/>
      <c r="I88" s="80"/>
      <c r="J88" s="80"/>
    </row>
    <row r="89" spans="2:10" x14ac:dyDescent="0.3">
      <c r="B89" s="80"/>
      <c r="C89" s="80"/>
      <c r="D89" s="80"/>
      <c r="E89" s="80"/>
      <c r="F89" s="80"/>
      <c r="G89" s="80"/>
      <c r="H89" s="80"/>
      <c r="I89" s="80"/>
      <c r="J89" s="80"/>
    </row>
    <row r="90" spans="2:10" x14ac:dyDescent="0.3">
      <c r="B90" s="80"/>
      <c r="C90" s="80"/>
      <c r="D90" s="80"/>
      <c r="E90" s="80"/>
      <c r="F90" s="80"/>
      <c r="G90" s="80"/>
      <c r="H90" s="80"/>
      <c r="I90" s="80"/>
      <c r="J90" s="80"/>
    </row>
    <row r="91" spans="2:10" x14ac:dyDescent="0.3">
      <c r="B91" s="80"/>
      <c r="C91" s="80"/>
      <c r="D91" s="80"/>
      <c r="E91" s="80"/>
      <c r="F91" s="80"/>
      <c r="G91" s="80"/>
      <c r="H91" s="80"/>
      <c r="I91" s="80"/>
      <c r="J91" s="80"/>
    </row>
    <row r="92" spans="2:10" x14ac:dyDescent="0.3">
      <c r="B92" s="80"/>
      <c r="C92" s="80"/>
      <c r="D92" s="80"/>
      <c r="E92" s="80"/>
      <c r="F92" s="80"/>
      <c r="G92" s="80"/>
      <c r="H92" s="80"/>
      <c r="I92" s="80"/>
      <c r="J92" s="80"/>
    </row>
    <row r="93" spans="2:10" x14ac:dyDescent="0.3">
      <c r="B93" s="80"/>
      <c r="C93" s="80"/>
      <c r="D93" s="80"/>
      <c r="E93" s="80"/>
      <c r="F93" s="80"/>
      <c r="G93" s="80"/>
      <c r="H93" s="80"/>
      <c r="I93" s="80"/>
      <c r="J93" s="80"/>
    </row>
    <row r="94" spans="2:10" x14ac:dyDescent="0.3">
      <c r="B94" s="80"/>
      <c r="C94" s="80"/>
      <c r="D94" s="80"/>
      <c r="E94" s="80"/>
      <c r="F94" s="80"/>
      <c r="G94" s="80"/>
      <c r="H94" s="80"/>
      <c r="I94" s="80"/>
      <c r="J94" s="80"/>
    </row>
    <row r="95" spans="2:10" x14ac:dyDescent="0.3">
      <c r="B95" s="80"/>
      <c r="C95" s="80"/>
      <c r="D95" s="80"/>
      <c r="E95" s="80"/>
      <c r="F95" s="80"/>
      <c r="G95" s="80"/>
      <c r="H95" s="80"/>
      <c r="I95" s="80"/>
      <c r="J95" s="80"/>
    </row>
    <row r="96" spans="2:10" x14ac:dyDescent="0.3">
      <c r="B96" s="80"/>
      <c r="C96" s="80"/>
      <c r="D96" s="80"/>
      <c r="E96" s="80"/>
      <c r="F96" s="80"/>
      <c r="G96" s="80"/>
      <c r="H96" s="80"/>
      <c r="I96" s="80"/>
      <c r="J96" s="80"/>
    </row>
    <row r="97" spans="2:10" x14ac:dyDescent="0.3">
      <c r="B97" s="80"/>
      <c r="C97" s="80"/>
      <c r="D97" s="80"/>
      <c r="E97" s="80"/>
      <c r="F97" s="80"/>
      <c r="G97" s="80"/>
      <c r="H97" s="80"/>
      <c r="I97" s="80"/>
      <c r="J97" s="80"/>
    </row>
    <row r="98" spans="2:10" x14ac:dyDescent="0.3">
      <c r="B98" s="80"/>
      <c r="C98" s="80"/>
      <c r="D98" s="80"/>
      <c r="E98" s="80"/>
      <c r="F98" s="80"/>
      <c r="G98" s="80"/>
      <c r="H98" s="80"/>
      <c r="I98" s="80"/>
      <c r="J98" s="80"/>
    </row>
    <row r="99" spans="2:10" x14ac:dyDescent="0.3">
      <c r="B99" s="80"/>
      <c r="C99" s="80"/>
      <c r="D99" s="80"/>
      <c r="E99" s="80"/>
      <c r="F99" s="80"/>
      <c r="G99" s="80"/>
      <c r="H99" s="80"/>
      <c r="I99" s="80"/>
      <c r="J99" s="80"/>
    </row>
    <row r="100" spans="2:10" x14ac:dyDescent="0.3"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2:10" x14ac:dyDescent="0.3"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2:10" x14ac:dyDescent="0.3"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2:10" x14ac:dyDescent="0.3"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2:10" x14ac:dyDescent="0.3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3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3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3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3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3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3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3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3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3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3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3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3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3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3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3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3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3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3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3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3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3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3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3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3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3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3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3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3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3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3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3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3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3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3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3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3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3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3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3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3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3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3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3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3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3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3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3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3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3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3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3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3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3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3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3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3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3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3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3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3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3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3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3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3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3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3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3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3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3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3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3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3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3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3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3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3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3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3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3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3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3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3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3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3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3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3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3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3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3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3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3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3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3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3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3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3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3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3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3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3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3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3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3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3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3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3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3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3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3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3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3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3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3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3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3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3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3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3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3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3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3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3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3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3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3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3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3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3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3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3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3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3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3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3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3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3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3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3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3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3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3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3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3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3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3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3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3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3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3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3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3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3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3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3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3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3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3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3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3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3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3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3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3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3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3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3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3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3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3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3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3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3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3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3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3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3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3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3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3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3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3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3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3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3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3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3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3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3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3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3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3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3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3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3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3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3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3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3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3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3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3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3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3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3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3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3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3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3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3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3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3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3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3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3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3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3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3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3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3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3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3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3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3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3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3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3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3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3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3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3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3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3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3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3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3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3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3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3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3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3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3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3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3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3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3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3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3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3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3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3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3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3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3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3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3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3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3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3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3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3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3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3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3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3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3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3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3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3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3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3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3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3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3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3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3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3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3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3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3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3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3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3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3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3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3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3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3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3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3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3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3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3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3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3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3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3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3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3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3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3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3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3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3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3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3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3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3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3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3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3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3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3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3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3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3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3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3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3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3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3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3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3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3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3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3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3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3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3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3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3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3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3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3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3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3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3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3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3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3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3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3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3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3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3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3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3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3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3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3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3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3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3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3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3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3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3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3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3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3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3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3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3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3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3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3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3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3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3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3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3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3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3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3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3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3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3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3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3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3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3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3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3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3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3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3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3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3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3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3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3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3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3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3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3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3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3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3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3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3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3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3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3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3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3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3">
      <c r="B509" s="80"/>
      <c r="C509" s="80"/>
      <c r="D509" s="80"/>
      <c r="E509" s="80"/>
      <c r="F509" s="80"/>
      <c r="G509" s="80"/>
      <c r="H509" s="80"/>
      <c r="I509" s="80"/>
      <c r="J509" s="80"/>
    </row>
  </sheetData>
  <mergeCells count="11">
    <mergeCell ref="B2:J2"/>
    <mergeCell ref="E3:E4"/>
    <mergeCell ref="F3:F4"/>
    <mergeCell ref="G3:G4"/>
    <mergeCell ref="H3:H4"/>
    <mergeCell ref="I3:I4"/>
    <mergeCell ref="B67:C67"/>
    <mergeCell ref="D3:D4"/>
    <mergeCell ref="J3:J4"/>
    <mergeCell ref="B3:B5"/>
    <mergeCell ref="C3:C5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309"/>
  <sheetViews>
    <sheetView topLeftCell="D1" zoomScaleNormal="100" workbookViewId="0">
      <selection activeCell="F9" sqref="F9"/>
    </sheetView>
  </sheetViews>
  <sheetFormatPr defaultColWidth="9.109375" defaultRowHeight="14.4" x14ac:dyDescent="0.3"/>
  <cols>
    <col min="1" max="1" width="2.6640625" style="80" customWidth="1"/>
    <col min="2" max="2" width="7.6640625" style="53" customWidth="1"/>
    <col min="3" max="3" width="87.6640625" style="53" customWidth="1"/>
    <col min="4" max="5" width="11.6640625" style="53" customWidth="1"/>
    <col min="6" max="6" width="11.6640625" style="67" customWidth="1"/>
    <col min="7" max="10" width="11.6640625" style="53" customWidth="1"/>
    <col min="11" max="161" width="9.109375" style="80"/>
    <col min="162" max="16384" width="9.109375" style="53"/>
  </cols>
  <sheetData>
    <row r="1" spans="2:10" s="80" customFormat="1" ht="15.75" thickBot="1" x14ac:dyDescent="0.3">
      <c r="F1" s="211"/>
    </row>
    <row r="2" spans="2:10" ht="22.2" customHeight="1" thickTop="1" thickBot="1" x14ac:dyDescent="0.35">
      <c r="B2" s="267" t="s">
        <v>352</v>
      </c>
      <c r="C2" s="268"/>
      <c r="D2" s="268"/>
      <c r="E2" s="268"/>
      <c r="F2" s="268"/>
      <c r="G2" s="268"/>
      <c r="H2" s="268"/>
      <c r="I2" s="268"/>
      <c r="J2" s="290"/>
    </row>
    <row r="3" spans="2:10" ht="22.2" customHeight="1" thickTop="1" x14ac:dyDescent="0.3">
      <c r="B3" s="279" t="s">
        <v>330</v>
      </c>
      <c r="C3" s="282" t="s">
        <v>337</v>
      </c>
      <c r="D3" s="292" t="s">
        <v>300</v>
      </c>
      <c r="E3" s="320" t="s">
        <v>302</v>
      </c>
      <c r="F3" s="292" t="s">
        <v>303</v>
      </c>
      <c r="G3" s="320" t="s">
        <v>306</v>
      </c>
      <c r="H3" s="320" t="s">
        <v>304</v>
      </c>
      <c r="I3" s="292" t="s">
        <v>305</v>
      </c>
      <c r="J3" s="287" t="s">
        <v>68</v>
      </c>
    </row>
    <row r="4" spans="2:10" ht="22.2" customHeight="1" thickBot="1" x14ac:dyDescent="0.35">
      <c r="B4" s="281"/>
      <c r="C4" s="284"/>
      <c r="D4" s="322"/>
      <c r="E4" s="323"/>
      <c r="F4" s="322"/>
      <c r="G4" s="323"/>
      <c r="H4" s="323"/>
      <c r="I4" s="322"/>
      <c r="J4" s="289"/>
    </row>
    <row r="5" spans="2:10" ht="22.2" customHeight="1" thickTop="1" thickBot="1" x14ac:dyDescent="0.35">
      <c r="B5" s="161">
        <v>0</v>
      </c>
      <c r="C5" s="175" t="s">
        <v>6</v>
      </c>
      <c r="D5" s="213">
        <v>0.10572207084468666</v>
      </c>
      <c r="E5" s="190">
        <v>5.6117152068192996E-2</v>
      </c>
      <c r="F5" s="191">
        <v>3.7831641008843758E-2</v>
      </c>
      <c r="G5" s="190">
        <v>4.5649307844429797E-2</v>
      </c>
      <c r="H5" s="190">
        <v>3.0303030303030304E-2</v>
      </c>
      <c r="I5" s="191">
        <v>4.2200979249242244E-2</v>
      </c>
      <c r="J5" s="192">
        <v>5.2147824901131873E-2</v>
      </c>
    </row>
    <row r="6" spans="2:10" ht="22.2" customHeight="1" thickTop="1" thickBot="1" x14ac:dyDescent="0.3">
      <c r="B6" s="94" t="s">
        <v>7</v>
      </c>
      <c r="C6" s="95" t="s">
        <v>8</v>
      </c>
      <c r="D6" s="213">
        <v>0.17929155313351497</v>
      </c>
      <c r="E6" s="190">
        <v>0.37118190262827172</v>
      </c>
      <c r="F6" s="191">
        <v>0.47232230592859487</v>
      </c>
      <c r="G6" s="190">
        <v>0.49044166117336851</v>
      </c>
      <c r="H6" s="190">
        <v>0.31818181818181812</v>
      </c>
      <c r="I6" s="191">
        <v>0.44812310561902535</v>
      </c>
      <c r="J6" s="192">
        <v>0.40706395745261148</v>
      </c>
    </row>
    <row r="7" spans="2:10" ht="22.2" customHeight="1" thickTop="1" x14ac:dyDescent="0.25">
      <c r="B7" s="105">
        <v>10</v>
      </c>
      <c r="C7" s="106" t="s">
        <v>9</v>
      </c>
      <c r="D7" s="196">
        <v>5.776566757493188E-2</v>
      </c>
      <c r="E7" s="195">
        <v>2.7156985957051526E-2</v>
      </c>
      <c r="F7" s="196">
        <v>6.2888961677038974E-2</v>
      </c>
      <c r="G7" s="194">
        <v>6.7073170731707321E-2</v>
      </c>
      <c r="H7" s="194">
        <v>7.575757575757576E-2</v>
      </c>
      <c r="I7" s="214">
        <v>5.1294007927255768E-2</v>
      </c>
      <c r="J7" s="215">
        <v>4.415655257057139E-2</v>
      </c>
    </row>
    <row r="8" spans="2:10" ht="22.2" customHeight="1" x14ac:dyDescent="0.25">
      <c r="B8" s="105">
        <v>11</v>
      </c>
      <c r="C8" s="106" t="s">
        <v>10</v>
      </c>
      <c r="D8" s="196">
        <v>0.10354223433242507</v>
      </c>
      <c r="E8" s="195">
        <v>0.28266214960931096</v>
      </c>
      <c r="F8" s="196">
        <v>0.28480183426138223</v>
      </c>
      <c r="G8" s="194">
        <v>0.35596572181938035</v>
      </c>
      <c r="H8" s="194">
        <v>0.18181818181818182</v>
      </c>
      <c r="I8" s="214">
        <v>0.30123571928188386</v>
      </c>
      <c r="J8" s="215">
        <v>0.28817673530615029</v>
      </c>
    </row>
    <row r="9" spans="2:10" ht="22.2" customHeight="1" x14ac:dyDescent="0.25">
      <c r="B9" s="105">
        <v>12</v>
      </c>
      <c r="C9" s="106" t="s">
        <v>11</v>
      </c>
      <c r="D9" s="196">
        <v>1.4713896457765668E-2</v>
      </c>
      <c r="E9" s="195">
        <v>5.3385060925632478E-2</v>
      </c>
      <c r="F9" s="196">
        <v>0.10645266950540452</v>
      </c>
      <c r="G9" s="194">
        <v>4.5978905735003295E-2</v>
      </c>
      <c r="H9" s="194">
        <v>3.0303030303030304E-2</v>
      </c>
      <c r="I9" s="214">
        <v>8.2303567265096758E-2</v>
      </c>
      <c r="J9" s="215">
        <v>6.2402836492567844E-2</v>
      </c>
    </row>
    <row r="10" spans="2:10" ht="22.2" customHeight="1" x14ac:dyDescent="0.25">
      <c r="B10" s="105">
        <v>13</v>
      </c>
      <c r="C10" s="106" t="s">
        <v>12</v>
      </c>
      <c r="D10" s="196">
        <v>1.6348773841961854E-3</v>
      </c>
      <c r="E10" s="195">
        <v>1.8578219769411508E-3</v>
      </c>
      <c r="F10" s="196">
        <v>3.4392400917130691E-3</v>
      </c>
      <c r="G10" s="194">
        <v>1.4831905075807514E-3</v>
      </c>
      <c r="H10" s="194">
        <v>0</v>
      </c>
      <c r="I10" s="214">
        <v>2.5647003963627886E-3</v>
      </c>
      <c r="J10" s="215">
        <v>2.1273694258829947E-3</v>
      </c>
    </row>
    <row r="11" spans="2:10" ht="22.2" customHeight="1" thickBot="1" x14ac:dyDescent="0.3">
      <c r="B11" s="105">
        <v>19</v>
      </c>
      <c r="C11" s="106" t="s">
        <v>13</v>
      </c>
      <c r="D11" s="196">
        <v>1.6348773841961854E-3</v>
      </c>
      <c r="E11" s="195">
        <v>6.1198841593355551E-3</v>
      </c>
      <c r="F11" s="196">
        <v>1.473960039305601E-2</v>
      </c>
      <c r="G11" s="194">
        <v>1.994067237969677E-2</v>
      </c>
      <c r="H11" s="194">
        <v>3.0303030303030304E-2</v>
      </c>
      <c r="I11" s="214">
        <v>1.0725110748426206E-2</v>
      </c>
      <c r="J11" s="215">
        <v>1.0200463657438975E-2</v>
      </c>
    </row>
    <row r="12" spans="2:10" ht="22.2" customHeight="1" thickTop="1" thickBot="1" x14ac:dyDescent="0.3">
      <c r="B12" s="113">
        <v>2</v>
      </c>
      <c r="C12" s="114" t="s">
        <v>14</v>
      </c>
      <c r="D12" s="213">
        <v>4.2506811989100821E-2</v>
      </c>
      <c r="E12" s="190">
        <v>5.5625375662532103E-2</v>
      </c>
      <c r="F12" s="191">
        <v>4.9132001310186704E-2</v>
      </c>
      <c r="G12" s="190">
        <v>3.8233355306526037E-2</v>
      </c>
      <c r="H12" s="190">
        <v>4.5454545454545456E-2</v>
      </c>
      <c r="I12" s="191">
        <v>4.9895080438330609E-2</v>
      </c>
      <c r="J12" s="192">
        <v>5.0320469112232376E-2</v>
      </c>
    </row>
    <row r="13" spans="2:10" ht="22.2" customHeight="1" thickTop="1" x14ac:dyDescent="0.25">
      <c r="B13" s="105">
        <v>20</v>
      </c>
      <c r="C13" s="106" t="s">
        <v>15</v>
      </c>
      <c r="D13" s="196">
        <v>1.0899182561307902E-3</v>
      </c>
      <c r="E13" s="195">
        <v>2.4206327523086171E-2</v>
      </c>
      <c r="F13" s="196">
        <v>2.1290533901080905E-2</v>
      </c>
      <c r="G13" s="194">
        <v>1.4502307185234015E-2</v>
      </c>
      <c r="H13" s="194">
        <v>3.0303030303030304E-2</v>
      </c>
      <c r="I13" s="214">
        <v>2.3315458148752622E-2</v>
      </c>
      <c r="J13" s="215">
        <v>2.0864584753852448E-2</v>
      </c>
    </row>
    <row r="14" spans="2:10" ht="22.2" customHeight="1" x14ac:dyDescent="0.3">
      <c r="B14" s="105">
        <v>21</v>
      </c>
      <c r="C14" s="106" t="s">
        <v>16</v>
      </c>
      <c r="D14" s="196">
        <v>3.8692098092643054E-2</v>
      </c>
      <c r="E14" s="195">
        <v>2.7320911425605159E-2</v>
      </c>
      <c r="F14" s="196">
        <v>2.2436947264985262E-2</v>
      </c>
      <c r="G14" s="194">
        <v>2.0764667106130522E-2</v>
      </c>
      <c r="H14" s="194">
        <v>1.5151515151515152E-2</v>
      </c>
      <c r="I14" s="214">
        <v>2.098391233387736E-2</v>
      </c>
      <c r="J14" s="215">
        <v>2.5228419473612436E-2</v>
      </c>
    </row>
    <row r="15" spans="2:10" ht="22.2" customHeight="1" x14ac:dyDescent="0.25">
      <c r="B15" s="105">
        <v>22</v>
      </c>
      <c r="C15" s="106" t="s">
        <v>17</v>
      </c>
      <c r="D15" s="196">
        <v>2.7247956403269754E-3</v>
      </c>
      <c r="E15" s="195">
        <v>1.1474782798754166E-3</v>
      </c>
      <c r="F15" s="196">
        <v>2.1290533901080905E-3</v>
      </c>
      <c r="G15" s="194">
        <v>3.295978905735003E-4</v>
      </c>
      <c r="H15" s="194">
        <v>0</v>
      </c>
      <c r="I15" s="214">
        <v>2.5647003963627886E-3</v>
      </c>
      <c r="J15" s="215">
        <v>1.4182462839219966E-3</v>
      </c>
    </row>
    <row r="16" spans="2:10" ht="22.2" customHeight="1" thickBot="1" x14ac:dyDescent="0.3">
      <c r="B16" s="105">
        <v>29</v>
      </c>
      <c r="C16" s="106" t="s">
        <v>18</v>
      </c>
      <c r="D16" s="196">
        <v>0</v>
      </c>
      <c r="E16" s="195">
        <v>2.9506584339653572E-3</v>
      </c>
      <c r="F16" s="196">
        <v>3.275466754012447E-3</v>
      </c>
      <c r="G16" s="194">
        <v>2.6367831245880024E-3</v>
      </c>
      <c r="H16" s="194">
        <v>0</v>
      </c>
      <c r="I16" s="214">
        <v>3.0310095593378411E-3</v>
      </c>
      <c r="J16" s="215">
        <v>2.8092186008454928E-3</v>
      </c>
    </row>
    <row r="17" spans="2:10" ht="22.2" customHeight="1" thickTop="1" thickBot="1" x14ac:dyDescent="0.3">
      <c r="B17" s="113">
        <v>3</v>
      </c>
      <c r="C17" s="114" t="s">
        <v>19</v>
      </c>
      <c r="D17" s="213">
        <v>0.41471389645776568</v>
      </c>
      <c r="E17" s="190">
        <v>0.34888803890497788</v>
      </c>
      <c r="F17" s="191">
        <v>0.29659351457582706</v>
      </c>
      <c r="G17" s="190">
        <v>0.28295978905735009</v>
      </c>
      <c r="H17" s="190">
        <v>0.28787878787878785</v>
      </c>
      <c r="I17" s="191">
        <v>0.31545814875262301</v>
      </c>
      <c r="J17" s="192">
        <v>0.32854220646393018</v>
      </c>
    </row>
    <row r="18" spans="2:10" ht="22.2" customHeight="1" thickTop="1" x14ac:dyDescent="0.25">
      <c r="B18" s="105">
        <v>30</v>
      </c>
      <c r="C18" s="106" t="s">
        <v>20</v>
      </c>
      <c r="D18" s="196">
        <v>2.1798365122615803E-2</v>
      </c>
      <c r="E18" s="195">
        <v>0.1578602262171466</v>
      </c>
      <c r="F18" s="196">
        <v>0.14461185718964953</v>
      </c>
      <c r="G18" s="194">
        <v>0.12261041529334213</v>
      </c>
      <c r="H18" s="194">
        <v>7.575757575757576E-2</v>
      </c>
      <c r="I18" s="214">
        <v>0.15388202378176732</v>
      </c>
      <c r="J18" s="215">
        <v>0.14239738169916816</v>
      </c>
    </row>
    <row r="19" spans="2:10" ht="22.2" customHeight="1" x14ac:dyDescent="0.25">
      <c r="B19" s="105">
        <v>31</v>
      </c>
      <c r="C19" s="106" t="s">
        <v>21</v>
      </c>
      <c r="D19" s="196">
        <v>3.8147138964577656E-3</v>
      </c>
      <c r="E19" s="195">
        <v>1.2731544724332003E-2</v>
      </c>
      <c r="F19" s="196">
        <v>8.3524402227317385E-3</v>
      </c>
      <c r="G19" s="194">
        <v>1.054713249835201E-2</v>
      </c>
      <c r="H19" s="194">
        <v>4.5454545454545456E-2</v>
      </c>
      <c r="I19" s="214">
        <v>7.6941011890883657E-3</v>
      </c>
      <c r="J19" s="215">
        <v>1.0664121096413473E-2</v>
      </c>
    </row>
    <row r="20" spans="2:10" ht="22.2" customHeight="1" x14ac:dyDescent="0.25">
      <c r="B20" s="105">
        <v>32</v>
      </c>
      <c r="C20" s="106" t="s">
        <v>22</v>
      </c>
      <c r="D20" s="196">
        <v>0.34332425068119893</v>
      </c>
      <c r="E20" s="195">
        <v>0.14633080159554124</v>
      </c>
      <c r="F20" s="196">
        <v>0.10956436292171634</v>
      </c>
      <c r="G20" s="194">
        <v>0.10827290705339486</v>
      </c>
      <c r="H20" s="194">
        <v>0.15151515151515152</v>
      </c>
      <c r="I20" s="214">
        <v>0.1093494987176498</v>
      </c>
      <c r="J20" s="215">
        <v>0.13945179326333015</v>
      </c>
    </row>
    <row r="21" spans="2:10" ht="22.2" customHeight="1" thickBot="1" x14ac:dyDescent="0.35">
      <c r="B21" s="105">
        <v>39</v>
      </c>
      <c r="C21" s="106" t="s">
        <v>23</v>
      </c>
      <c r="D21" s="196">
        <v>4.5776566757493191E-2</v>
      </c>
      <c r="E21" s="195">
        <v>3.1965466367958037E-2</v>
      </c>
      <c r="F21" s="196">
        <v>3.4064854241729448E-2</v>
      </c>
      <c r="G21" s="194">
        <v>4.1529334212261043E-2</v>
      </c>
      <c r="H21" s="194">
        <v>1.5151515151515152E-2</v>
      </c>
      <c r="I21" s="214">
        <v>4.4532525064117513E-2</v>
      </c>
      <c r="J21" s="215">
        <v>3.6028910405018412E-2</v>
      </c>
    </row>
    <row r="22" spans="2:10" ht="22.2" customHeight="1" thickTop="1" thickBot="1" x14ac:dyDescent="0.35">
      <c r="B22" s="113">
        <v>4</v>
      </c>
      <c r="C22" s="114" t="s">
        <v>24</v>
      </c>
      <c r="D22" s="213">
        <v>0</v>
      </c>
      <c r="E22" s="190">
        <v>7.1034369706573413E-4</v>
      </c>
      <c r="F22" s="191">
        <v>8.1886668850311174E-4</v>
      </c>
      <c r="G22" s="190">
        <v>4.943968358602504E-4</v>
      </c>
      <c r="H22" s="190">
        <v>0</v>
      </c>
      <c r="I22" s="191">
        <v>1.8652366519002097E-3</v>
      </c>
      <c r="J22" s="192">
        <v>7.909450429564981E-4</v>
      </c>
    </row>
    <row r="23" spans="2:10" ht="22.2" customHeight="1" thickTop="1" x14ac:dyDescent="0.3">
      <c r="B23" s="105">
        <v>40</v>
      </c>
      <c r="C23" s="106" t="s">
        <v>25</v>
      </c>
      <c r="D23" s="196">
        <v>0</v>
      </c>
      <c r="E23" s="195">
        <v>3.8249275995847219E-4</v>
      </c>
      <c r="F23" s="196">
        <v>8.1886668850311174E-4</v>
      </c>
      <c r="G23" s="194">
        <v>3.295978905735003E-4</v>
      </c>
      <c r="H23" s="194">
        <v>0</v>
      </c>
      <c r="I23" s="214">
        <v>1.8652366519002097E-3</v>
      </c>
      <c r="J23" s="215">
        <v>6.0002727396699855E-4</v>
      </c>
    </row>
    <row r="24" spans="2:10" ht="22.2" customHeight="1" thickBot="1" x14ac:dyDescent="0.35">
      <c r="B24" s="105">
        <v>41</v>
      </c>
      <c r="C24" s="106" t="s">
        <v>26</v>
      </c>
      <c r="D24" s="196">
        <v>0</v>
      </c>
      <c r="E24" s="195">
        <v>3.2785093710726188E-4</v>
      </c>
      <c r="F24" s="196">
        <v>0</v>
      </c>
      <c r="G24" s="194">
        <v>1.6479894528675015E-4</v>
      </c>
      <c r="H24" s="194">
        <v>0</v>
      </c>
      <c r="I24" s="214">
        <v>0</v>
      </c>
      <c r="J24" s="215">
        <v>1.9091776898949952E-4</v>
      </c>
    </row>
    <row r="25" spans="2:10" ht="22.2" customHeight="1" thickTop="1" thickBot="1" x14ac:dyDescent="0.35">
      <c r="B25" s="113">
        <v>5</v>
      </c>
      <c r="C25" s="114" t="s">
        <v>27</v>
      </c>
      <c r="D25" s="213">
        <v>7.0844686648501368E-3</v>
      </c>
      <c r="E25" s="190">
        <v>6.4422709141576967E-2</v>
      </c>
      <c r="F25" s="191">
        <v>5.1588601375696035E-2</v>
      </c>
      <c r="G25" s="190">
        <v>5.35596572181938E-2</v>
      </c>
      <c r="H25" s="190">
        <v>0.19696969696969696</v>
      </c>
      <c r="I25" s="191">
        <v>6.0620191186756822E-2</v>
      </c>
      <c r="J25" s="192">
        <v>5.7411700531842358E-2</v>
      </c>
    </row>
    <row r="26" spans="2:10" ht="22.2" customHeight="1" thickTop="1" x14ac:dyDescent="0.3">
      <c r="B26" s="105">
        <v>50</v>
      </c>
      <c r="C26" s="106" t="s">
        <v>29</v>
      </c>
      <c r="D26" s="196">
        <v>1.6348773841961854E-3</v>
      </c>
      <c r="E26" s="195">
        <v>3.2621168242172559E-2</v>
      </c>
      <c r="F26" s="196">
        <v>2.7186374058303309E-2</v>
      </c>
      <c r="G26" s="194">
        <v>2.8015820698747529E-2</v>
      </c>
      <c r="H26" s="194">
        <v>6.0606060606060608E-2</v>
      </c>
      <c r="I26" s="214">
        <v>4.0802051760317093E-2</v>
      </c>
      <c r="J26" s="215">
        <v>3.0410473203327425E-2</v>
      </c>
    </row>
    <row r="27" spans="2:10" ht="22.2" customHeight="1" x14ac:dyDescent="0.3">
      <c r="B27" s="105">
        <v>51</v>
      </c>
      <c r="C27" s="106" t="s">
        <v>29</v>
      </c>
      <c r="D27" s="196">
        <v>0</v>
      </c>
      <c r="E27" s="195">
        <v>6.6116605649964482E-3</v>
      </c>
      <c r="F27" s="196">
        <v>6.7147068457255156E-3</v>
      </c>
      <c r="G27" s="194">
        <v>6.7567567567567571E-3</v>
      </c>
      <c r="H27" s="194">
        <v>3.0303030303030304E-2</v>
      </c>
      <c r="I27" s="214">
        <v>6.0620191186756822E-3</v>
      </c>
      <c r="J27" s="215">
        <v>6.300286376653484E-3</v>
      </c>
    </row>
    <row r="28" spans="2:10" ht="22.2" customHeight="1" x14ac:dyDescent="0.3">
      <c r="B28" s="105">
        <v>52</v>
      </c>
      <c r="C28" s="106" t="s">
        <v>30</v>
      </c>
      <c r="D28" s="196">
        <v>2.1798365122615805E-3</v>
      </c>
      <c r="E28" s="195">
        <v>2.1802087317632918E-2</v>
      </c>
      <c r="F28" s="196">
        <v>1.2774320340648543E-2</v>
      </c>
      <c r="G28" s="194">
        <v>1.4007910349373764E-2</v>
      </c>
      <c r="H28" s="194">
        <v>0.10606060606060606</v>
      </c>
      <c r="I28" s="214">
        <v>9.0930286780135233E-3</v>
      </c>
      <c r="J28" s="215">
        <v>1.6691667803081959E-2</v>
      </c>
    </row>
    <row r="29" spans="2:10" ht="27.75" customHeight="1" x14ac:dyDescent="0.3">
      <c r="B29" s="105">
        <v>53</v>
      </c>
      <c r="C29" s="106" t="s">
        <v>31</v>
      </c>
      <c r="D29" s="196">
        <v>0</v>
      </c>
      <c r="E29" s="195">
        <v>6.010600513633135E-4</v>
      </c>
      <c r="F29" s="196">
        <v>0</v>
      </c>
      <c r="G29" s="194">
        <v>8.2399472643375081E-4</v>
      </c>
      <c r="H29" s="194">
        <v>0</v>
      </c>
      <c r="I29" s="214">
        <v>2.3315458148752622E-4</v>
      </c>
      <c r="J29" s="215">
        <v>4.6365743897449886E-4</v>
      </c>
    </row>
    <row r="30" spans="2:10" ht="22.2" customHeight="1" x14ac:dyDescent="0.3">
      <c r="B30" s="105">
        <v>54</v>
      </c>
      <c r="C30" s="106" t="s">
        <v>32</v>
      </c>
      <c r="D30" s="196">
        <v>3.2697547683923707E-3</v>
      </c>
      <c r="E30" s="195">
        <v>3.2785093710726188E-4</v>
      </c>
      <c r="F30" s="196">
        <v>6.5509335080248931E-4</v>
      </c>
      <c r="G30" s="194">
        <v>9.8879367172050102E-4</v>
      </c>
      <c r="H30" s="194">
        <v>0</v>
      </c>
      <c r="I30" s="214">
        <v>2.3315458148752622E-4</v>
      </c>
      <c r="J30" s="215">
        <v>6.2730124096549845E-4</v>
      </c>
    </row>
    <row r="31" spans="2:10" ht="22.2" customHeight="1" thickBot="1" x14ac:dyDescent="0.35">
      <c r="B31" s="105">
        <v>59</v>
      </c>
      <c r="C31" s="106" t="s">
        <v>33</v>
      </c>
      <c r="D31" s="196">
        <v>0</v>
      </c>
      <c r="E31" s="195">
        <v>2.4588820283044641E-3</v>
      </c>
      <c r="F31" s="196">
        <v>4.2581067802161809E-3</v>
      </c>
      <c r="G31" s="194">
        <v>2.9663810151615028E-3</v>
      </c>
      <c r="H31" s="194">
        <v>0</v>
      </c>
      <c r="I31" s="214">
        <v>4.196782466775472E-3</v>
      </c>
      <c r="J31" s="215">
        <v>2.9183144688394928E-3</v>
      </c>
    </row>
    <row r="32" spans="2:10" ht="22.2" customHeight="1" thickTop="1" thickBot="1" x14ac:dyDescent="0.35">
      <c r="B32" s="113">
        <v>6</v>
      </c>
      <c r="C32" s="114" t="s">
        <v>34</v>
      </c>
      <c r="D32" s="213">
        <v>4.359673024523161E-3</v>
      </c>
      <c r="E32" s="190">
        <v>8.0869897819791266E-3</v>
      </c>
      <c r="F32" s="191">
        <v>1.6049787094660987E-2</v>
      </c>
      <c r="G32" s="190">
        <v>1.2195121951219513E-2</v>
      </c>
      <c r="H32" s="190">
        <v>1.5151515151515152E-2</v>
      </c>
      <c r="I32" s="191">
        <v>1.7952902774539519E-2</v>
      </c>
      <c r="J32" s="192">
        <v>1.1073230601390972E-2</v>
      </c>
    </row>
    <row r="33" spans="2:10" ht="22.2" customHeight="1" thickTop="1" x14ac:dyDescent="0.3">
      <c r="B33" s="105">
        <v>60</v>
      </c>
      <c r="C33" s="106" t="s">
        <v>76</v>
      </c>
      <c r="D33" s="196">
        <v>1.6348773841961854E-3</v>
      </c>
      <c r="E33" s="195">
        <v>1.6938965083875199E-3</v>
      </c>
      <c r="F33" s="196">
        <v>4.0943334425155584E-3</v>
      </c>
      <c r="G33" s="194">
        <v>2.3071852340145024E-3</v>
      </c>
      <c r="H33" s="194">
        <v>1.5151515151515152E-2</v>
      </c>
      <c r="I33" s="214">
        <v>4.8962462112380504E-3</v>
      </c>
      <c r="J33" s="215">
        <v>2.5910268648574935E-3</v>
      </c>
    </row>
    <row r="34" spans="2:10" ht="22.2" customHeight="1" x14ac:dyDescent="0.3">
      <c r="B34" s="105">
        <v>61</v>
      </c>
      <c r="C34" s="106" t="s">
        <v>36</v>
      </c>
      <c r="D34" s="196">
        <v>2.1798365122615805E-3</v>
      </c>
      <c r="E34" s="195">
        <v>3.9888530681383531E-3</v>
      </c>
      <c r="F34" s="196">
        <v>7.8611202096298717E-3</v>
      </c>
      <c r="G34" s="194">
        <v>7.7455504284772575E-3</v>
      </c>
      <c r="H34" s="194">
        <v>0</v>
      </c>
      <c r="I34" s="214">
        <v>7.6941011890883657E-3</v>
      </c>
      <c r="J34" s="215">
        <v>5.5911632346924856E-3</v>
      </c>
    </row>
    <row r="35" spans="2:10" ht="22.2" customHeight="1" x14ac:dyDescent="0.3">
      <c r="B35" s="105">
        <v>62</v>
      </c>
      <c r="C35" s="106" t="s">
        <v>37</v>
      </c>
      <c r="D35" s="196">
        <v>0</v>
      </c>
      <c r="E35" s="195">
        <v>1.5299710398338888E-3</v>
      </c>
      <c r="F35" s="196">
        <v>2.9479200786112019E-3</v>
      </c>
      <c r="G35" s="194">
        <v>1.977587343441002E-3</v>
      </c>
      <c r="H35" s="194">
        <v>0</v>
      </c>
      <c r="I35" s="214">
        <v>2.5647003963627886E-3</v>
      </c>
      <c r="J35" s="215">
        <v>1.8819037228964954E-3</v>
      </c>
    </row>
    <row r="36" spans="2:10" ht="22.2" customHeight="1" x14ac:dyDescent="0.3">
      <c r="B36" s="105">
        <v>63</v>
      </c>
      <c r="C36" s="106" t="s">
        <v>38</v>
      </c>
      <c r="D36" s="196">
        <v>0</v>
      </c>
      <c r="E36" s="195">
        <v>1.0928364570242063E-4</v>
      </c>
      <c r="F36" s="196">
        <v>0</v>
      </c>
      <c r="G36" s="194">
        <v>0</v>
      </c>
      <c r="H36" s="194">
        <v>0</v>
      </c>
      <c r="I36" s="214">
        <v>0</v>
      </c>
      <c r="J36" s="215">
        <v>5.4547933996999863E-5</v>
      </c>
    </row>
    <row r="37" spans="2:10" ht="22.2" customHeight="1" thickBot="1" x14ac:dyDescent="0.35">
      <c r="B37" s="105">
        <v>69</v>
      </c>
      <c r="C37" s="106" t="s">
        <v>39</v>
      </c>
      <c r="D37" s="196">
        <v>5.4495912806539512E-4</v>
      </c>
      <c r="E37" s="195">
        <v>7.6498551991694439E-4</v>
      </c>
      <c r="F37" s="196">
        <v>1.1464133639043563E-3</v>
      </c>
      <c r="G37" s="194">
        <v>1.6479894528675015E-4</v>
      </c>
      <c r="H37" s="194">
        <v>0</v>
      </c>
      <c r="I37" s="214">
        <v>2.7978549778503148E-3</v>
      </c>
      <c r="J37" s="215">
        <v>9.5458884494749763E-4</v>
      </c>
    </row>
    <row r="38" spans="2:10" ht="22.2" customHeight="1" thickTop="1" thickBot="1" x14ac:dyDescent="0.35">
      <c r="B38" s="113">
        <v>7</v>
      </c>
      <c r="C38" s="114" t="s">
        <v>40</v>
      </c>
      <c r="D38" s="213">
        <v>2.1798365122615805E-3</v>
      </c>
      <c r="E38" s="190">
        <v>1.1857275558712639E-2</v>
      </c>
      <c r="F38" s="191">
        <v>8.0248935473304951E-3</v>
      </c>
      <c r="G38" s="190">
        <v>7.2511535926170073E-3</v>
      </c>
      <c r="H38" s="190">
        <v>1.5151515151515152E-2</v>
      </c>
      <c r="I38" s="191">
        <v>6.9946374446257873E-3</v>
      </c>
      <c r="J38" s="192">
        <v>9.4095186144824774E-3</v>
      </c>
    </row>
    <row r="39" spans="2:10" ht="22.2" customHeight="1" thickTop="1" x14ac:dyDescent="0.3">
      <c r="B39" s="105">
        <v>70</v>
      </c>
      <c r="C39" s="106" t="s">
        <v>77</v>
      </c>
      <c r="D39" s="196">
        <v>0</v>
      </c>
      <c r="E39" s="195">
        <v>2.404240205453254E-3</v>
      </c>
      <c r="F39" s="196">
        <v>2.1290533901080905E-3</v>
      </c>
      <c r="G39" s="194">
        <v>1.977587343441002E-3</v>
      </c>
      <c r="H39" s="194">
        <v>0</v>
      </c>
      <c r="I39" s="214">
        <v>1.6320820704126837E-3</v>
      </c>
      <c r="J39" s="215">
        <v>2.0728214918859949E-3</v>
      </c>
    </row>
    <row r="40" spans="2:10" ht="22.2" customHeight="1" x14ac:dyDescent="0.3">
      <c r="B40" s="105">
        <v>71</v>
      </c>
      <c r="C40" s="106" t="s">
        <v>42</v>
      </c>
      <c r="D40" s="196">
        <v>1.6348773841961854E-3</v>
      </c>
      <c r="E40" s="195">
        <v>3.7156439538823015E-3</v>
      </c>
      <c r="F40" s="196">
        <v>2.4566000655093351E-3</v>
      </c>
      <c r="G40" s="194">
        <v>9.8879367172050102E-4</v>
      </c>
      <c r="H40" s="194">
        <v>1.5151515151515152E-2</v>
      </c>
      <c r="I40" s="214">
        <v>1.8652366519002097E-3</v>
      </c>
      <c r="J40" s="215">
        <v>2.754670666848493E-3</v>
      </c>
    </row>
    <row r="41" spans="2:10" ht="22.2" customHeight="1" x14ac:dyDescent="0.3">
      <c r="B41" s="105">
        <v>72</v>
      </c>
      <c r="C41" s="106" t="s">
        <v>43</v>
      </c>
      <c r="D41" s="196">
        <v>5.4495912806539512E-4</v>
      </c>
      <c r="E41" s="195">
        <v>2.7320911425605158E-3</v>
      </c>
      <c r="F41" s="196">
        <v>1.1464133639043563E-3</v>
      </c>
      <c r="G41" s="194">
        <v>2.6367831245880024E-3</v>
      </c>
      <c r="H41" s="194">
        <v>0</v>
      </c>
      <c r="I41" s="214">
        <v>1.3989274889251574E-3</v>
      </c>
      <c r="J41" s="215">
        <v>2.1819173598799945E-3</v>
      </c>
    </row>
    <row r="42" spans="2:10" ht="22.2" customHeight="1" thickBot="1" x14ac:dyDescent="0.35">
      <c r="B42" s="105">
        <v>79</v>
      </c>
      <c r="C42" s="106" t="s">
        <v>44</v>
      </c>
      <c r="D42" s="196">
        <v>0</v>
      </c>
      <c r="E42" s="195">
        <v>3.0053002568165674E-3</v>
      </c>
      <c r="F42" s="196">
        <v>2.2928267278087126E-3</v>
      </c>
      <c r="G42" s="194">
        <v>1.6479894528675016E-3</v>
      </c>
      <c r="H42" s="194">
        <v>0</v>
      </c>
      <c r="I42" s="214">
        <v>2.098391233387736E-3</v>
      </c>
      <c r="J42" s="215">
        <v>2.4001090958679942E-3</v>
      </c>
    </row>
    <row r="43" spans="2:10" ht="22.2" customHeight="1" thickTop="1" thickBot="1" x14ac:dyDescent="0.35">
      <c r="B43" s="113">
        <v>8</v>
      </c>
      <c r="C43" s="114" t="s">
        <v>45</v>
      </c>
      <c r="D43" s="213">
        <v>0</v>
      </c>
      <c r="E43" s="190">
        <v>3.8249275995847219E-4</v>
      </c>
      <c r="F43" s="191">
        <v>1.6377333770062233E-4</v>
      </c>
      <c r="G43" s="190">
        <v>3.295978905735003E-4</v>
      </c>
      <c r="H43" s="190">
        <v>0</v>
      </c>
      <c r="I43" s="191">
        <v>0</v>
      </c>
      <c r="J43" s="192">
        <v>2.7273966998499932E-4</v>
      </c>
    </row>
    <row r="44" spans="2:10" ht="22.2" customHeight="1" thickTop="1" x14ac:dyDescent="0.3">
      <c r="B44" s="105">
        <v>80</v>
      </c>
      <c r="C44" s="106" t="s">
        <v>78</v>
      </c>
      <c r="D44" s="196">
        <v>0</v>
      </c>
      <c r="E44" s="195">
        <v>0</v>
      </c>
      <c r="F44" s="196">
        <v>0</v>
      </c>
      <c r="G44" s="194">
        <v>0</v>
      </c>
      <c r="H44" s="194">
        <v>0</v>
      </c>
      <c r="I44" s="214">
        <v>0</v>
      </c>
      <c r="J44" s="215">
        <v>0</v>
      </c>
    </row>
    <row r="45" spans="2:10" ht="22.2" customHeight="1" x14ac:dyDescent="0.3">
      <c r="B45" s="105">
        <v>81</v>
      </c>
      <c r="C45" s="106" t="s">
        <v>47</v>
      </c>
      <c r="D45" s="196">
        <v>0</v>
      </c>
      <c r="E45" s="195">
        <v>3.2785093710726188E-4</v>
      </c>
      <c r="F45" s="196">
        <v>1.6377333770062233E-4</v>
      </c>
      <c r="G45" s="194">
        <v>1.6479894528675015E-4</v>
      </c>
      <c r="H45" s="194">
        <v>0</v>
      </c>
      <c r="I45" s="214">
        <v>0</v>
      </c>
      <c r="J45" s="215">
        <v>2.1819173598799945E-4</v>
      </c>
    </row>
    <row r="46" spans="2:10" ht="22.2" customHeight="1" x14ac:dyDescent="0.3">
      <c r="B46" s="105">
        <v>82</v>
      </c>
      <c r="C46" s="106" t="s">
        <v>48</v>
      </c>
      <c r="D46" s="196">
        <v>0</v>
      </c>
      <c r="E46" s="195">
        <v>0</v>
      </c>
      <c r="F46" s="196">
        <v>0</v>
      </c>
      <c r="G46" s="194">
        <v>0</v>
      </c>
      <c r="H46" s="194">
        <v>0</v>
      </c>
      <c r="I46" s="214">
        <v>0</v>
      </c>
      <c r="J46" s="215">
        <v>0</v>
      </c>
    </row>
    <row r="47" spans="2:10" ht="22.2" customHeight="1" thickBot="1" x14ac:dyDescent="0.35">
      <c r="B47" s="105">
        <v>89</v>
      </c>
      <c r="C47" s="106" t="s">
        <v>49</v>
      </c>
      <c r="D47" s="196">
        <v>0</v>
      </c>
      <c r="E47" s="195">
        <v>5.4641822851210313E-5</v>
      </c>
      <c r="F47" s="196">
        <v>0</v>
      </c>
      <c r="G47" s="194">
        <v>1.6479894528675015E-4</v>
      </c>
      <c r="H47" s="194">
        <v>0</v>
      </c>
      <c r="I47" s="214">
        <v>0</v>
      </c>
      <c r="J47" s="215">
        <v>5.4547933996999863E-5</v>
      </c>
    </row>
    <row r="48" spans="2:10" ht="22.2" customHeight="1" thickTop="1" thickBot="1" x14ac:dyDescent="0.35">
      <c r="B48" s="113">
        <v>9</v>
      </c>
      <c r="C48" s="114" t="s">
        <v>50</v>
      </c>
      <c r="D48" s="213">
        <v>7.0844686648501368E-3</v>
      </c>
      <c r="E48" s="190">
        <v>6.1198841593355559E-3</v>
      </c>
      <c r="F48" s="191">
        <v>2.4566000655093347E-3</v>
      </c>
      <c r="G48" s="190">
        <v>2.4719841793012527E-3</v>
      </c>
      <c r="H48" s="190">
        <v>1.5151515151515152E-2</v>
      </c>
      <c r="I48" s="191">
        <v>3.9636278852879453E-3</v>
      </c>
      <c r="J48" s="192">
        <v>4.7183962907404887E-3</v>
      </c>
    </row>
    <row r="49" spans="2:10" ht="22.2" customHeight="1" thickTop="1" x14ac:dyDescent="0.3">
      <c r="B49" s="105">
        <v>90</v>
      </c>
      <c r="C49" s="106" t="s">
        <v>51</v>
      </c>
      <c r="D49" s="196">
        <v>4.9046321525885563E-3</v>
      </c>
      <c r="E49" s="195">
        <v>2.8413747882629365E-3</v>
      </c>
      <c r="F49" s="196">
        <v>4.9132001310186698E-4</v>
      </c>
      <c r="G49" s="194">
        <v>8.2399472643375081E-4</v>
      </c>
      <c r="H49" s="194">
        <v>0</v>
      </c>
      <c r="I49" s="214">
        <v>2.3315458148752623E-3</v>
      </c>
      <c r="J49" s="215">
        <v>2.1546433928814946E-3</v>
      </c>
    </row>
    <row r="50" spans="2:10" ht="22.2" customHeight="1" x14ac:dyDescent="0.3">
      <c r="B50" s="105">
        <v>91</v>
      </c>
      <c r="C50" s="106" t="s">
        <v>52</v>
      </c>
      <c r="D50" s="196">
        <v>5.4495912806539512E-4</v>
      </c>
      <c r="E50" s="195">
        <v>1.0381946341729961E-3</v>
      </c>
      <c r="F50" s="196">
        <v>6.5509335080248931E-4</v>
      </c>
      <c r="G50" s="194">
        <v>1.6479894528675015E-4</v>
      </c>
      <c r="H50" s="194">
        <v>1.5151515151515152E-2</v>
      </c>
      <c r="I50" s="214">
        <v>9.3261832595010487E-4</v>
      </c>
      <c r="J50" s="215">
        <v>8.18219009954998E-4</v>
      </c>
    </row>
    <row r="51" spans="2:10" ht="22.2" customHeight="1" x14ac:dyDescent="0.3">
      <c r="B51" s="105">
        <v>92</v>
      </c>
      <c r="C51" s="106" t="s">
        <v>53</v>
      </c>
      <c r="D51" s="196">
        <v>0</v>
      </c>
      <c r="E51" s="195">
        <v>4.9177640566089287E-4</v>
      </c>
      <c r="F51" s="196">
        <v>3.2754667540124465E-4</v>
      </c>
      <c r="G51" s="194">
        <v>4.9439683586025051E-4</v>
      </c>
      <c r="H51" s="194">
        <v>0</v>
      </c>
      <c r="I51" s="214">
        <v>2.3315458148752622E-4</v>
      </c>
      <c r="J51" s="215">
        <v>4.09109504977499E-4</v>
      </c>
    </row>
    <row r="52" spans="2:10" ht="22.2" customHeight="1" thickBot="1" x14ac:dyDescent="0.35">
      <c r="B52" s="105">
        <v>99</v>
      </c>
      <c r="C52" s="106" t="s">
        <v>54</v>
      </c>
      <c r="D52" s="196">
        <v>1.6348773841961854E-3</v>
      </c>
      <c r="E52" s="195">
        <v>1.74853833123873E-3</v>
      </c>
      <c r="F52" s="196">
        <v>9.8264002620373396E-4</v>
      </c>
      <c r="G52" s="194">
        <v>9.8879367172050102E-4</v>
      </c>
      <c r="H52" s="194">
        <v>0</v>
      </c>
      <c r="I52" s="214">
        <v>4.6630916297505244E-4</v>
      </c>
      <c r="J52" s="215">
        <v>1.3364243829264966E-3</v>
      </c>
    </row>
    <row r="53" spans="2:10" ht="22.2" customHeight="1" thickTop="1" thickBot="1" x14ac:dyDescent="0.35">
      <c r="B53" s="113">
        <v>10</v>
      </c>
      <c r="C53" s="114" t="s">
        <v>55</v>
      </c>
      <c r="D53" s="213">
        <v>7.0844686648501359E-3</v>
      </c>
      <c r="E53" s="190">
        <v>4.9177640566089287E-4</v>
      </c>
      <c r="F53" s="191">
        <v>1.8015067147068456E-3</v>
      </c>
      <c r="G53" s="190">
        <v>6.5919578114700061E-4</v>
      </c>
      <c r="H53" s="190">
        <v>0</v>
      </c>
      <c r="I53" s="191">
        <v>1.1657729074376311E-3</v>
      </c>
      <c r="J53" s="192">
        <v>1.1455066139369973E-3</v>
      </c>
    </row>
    <row r="54" spans="2:10" ht="22.2" customHeight="1" thickTop="1" x14ac:dyDescent="0.3">
      <c r="B54" s="105">
        <v>100</v>
      </c>
      <c r="C54" s="106" t="s">
        <v>56</v>
      </c>
      <c r="D54" s="196">
        <v>3.8147138964577656E-3</v>
      </c>
      <c r="E54" s="195">
        <v>1.6392546855363094E-4</v>
      </c>
      <c r="F54" s="196">
        <v>9.8264002620373396E-4</v>
      </c>
      <c r="G54" s="194">
        <v>3.295978905735003E-4</v>
      </c>
      <c r="H54" s="194">
        <v>0</v>
      </c>
      <c r="I54" s="214">
        <v>2.3315458148752622E-4</v>
      </c>
      <c r="J54" s="215">
        <v>5.1820537297149873E-4</v>
      </c>
    </row>
    <row r="55" spans="2:10" ht="22.2" customHeight="1" x14ac:dyDescent="0.3">
      <c r="B55" s="105">
        <v>101</v>
      </c>
      <c r="C55" s="106" t="s">
        <v>57</v>
      </c>
      <c r="D55" s="196">
        <v>2.7247956403269754E-3</v>
      </c>
      <c r="E55" s="195">
        <v>2.1856729140484125E-4</v>
      </c>
      <c r="F55" s="196">
        <v>6.5509335080248931E-4</v>
      </c>
      <c r="G55" s="194">
        <v>1.6479894528675015E-4</v>
      </c>
      <c r="H55" s="194">
        <v>0</v>
      </c>
      <c r="I55" s="214">
        <v>6.9946374446257871E-4</v>
      </c>
      <c r="J55" s="215">
        <v>4.6365743897449886E-4</v>
      </c>
    </row>
    <row r="56" spans="2:10" ht="22.2" customHeight="1" x14ac:dyDescent="0.3">
      <c r="B56" s="105">
        <v>102</v>
      </c>
      <c r="C56" s="106" t="s">
        <v>58</v>
      </c>
      <c r="D56" s="196">
        <v>0</v>
      </c>
      <c r="E56" s="195">
        <v>0</v>
      </c>
      <c r="F56" s="196">
        <v>0</v>
      </c>
      <c r="G56" s="194">
        <v>0</v>
      </c>
      <c r="H56" s="194">
        <v>0</v>
      </c>
      <c r="I56" s="214">
        <v>0</v>
      </c>
      <c r="J56" s="215">
        <v>0</v>
      </c>
    </row>
    <row r="57" spans="2:10" ht="22.2" customHeight="1" x14ac:dyDescent="0.3">
      <c r="B57" s="105">
        <v>103</v>
      </c>
      <c r="C57" s="106" t="s">
        <v>59</v>
      </c>
      <c r="D57" s="196">
        <v>0</v>
      </c>
      <c r="E57" s="195">
        <v>0</v>
      </c>
      <c r="F57" s="196">
        <v>0</v>
      </c>
      <c r="G57" s="194">
        <v>0</v>
      </c>
      <c r="H57" s="194">
        <v>0</v>
      </c>
      <c r="I57" s="214">
        <v>0</v>
      </c>
      <c r="J57" s="215">
        <v>0</v>
      </c>
    </row>
    <row r="58" spans="2:10" ht="22.2" customHeight="1" thickBot="1" x14ac:dyDescent="0.35">
      <c r="B58" s="105">
        <v>109</v>
      </c>
      <c r="C58" s="106" t="s">
        <v>60</v>
      </c>
      <c r="D58" s="196">
        <v>5.4495912806539512E-4</v>
      </c>
      <c r="E58" s="195">
        <v>1.0928364570242063E-4</v>
      </c>
      <c r="F58" s="196">
        <v>1.6377333770062233E-4</v>
      </c>
      <c r="G58" s="194">
        <v>1.6479894528675015E-4</v>
      </c>
      <c r="H58" s="194">
        <v>0</v>
      </c>
      <c r="I58" s="214">
        <v>2.3315458148752622E-4</v>
      </c>
      <c r="J58" s="215">
        <v>1.6364380199099959E-4</v>
      </c>
    </row>
    <row r="59" spans="2:10" ht="22.2" customHeight="1" thickTop="1" thickBot="1" x14ac:dyDescent="0.35">
      <c r="B59" s="113">
        <v>11</v>
      </c>
      <c r="C59" s="114" t="s">
        <v>61</v>
      </c>
      <c r="D59" s="213">
        <v>0.20871934604904632</v>
      </c>
      <c r="E59" s="190">
        <v>2.6993060488497898E-2</v>
      </c>
      <c r="F59" s="191">
        <v>2.4566000655093352E-2</v>
      </c>
      <c r="G59" s="190">
        <v>2.158866183256427E-2</v>
      </c>
      <c r="H59" s="190">
        <v>4.5454545454545456E-2</v>
      </c>
      <c r="I59" s="191">
        <v>2.0284448589414781E-2</v>
      </c>
      <c r="J59" s="192">
        <v>3.4037910814127915E-2</v>
      </c>
    </row>
    <row r="60" spans="2:10" ht="22.2" customHeight="1" thickTop="1" x14ac:dyDescent="0.3">
      <c r="B60" s="105">
        <v>110</v>
      </c>
      <c r="C60" s="106" t="s">
        <v>62</v>
      </c>
      <c r="D60" s="196">
        <v>2.7792915531335151E-2</v>
      </c>
      <c r="E60" s="195">
        <v>5.5188241079722417E-3</v>
      </c>
      <c r="F60" s="196">
        <v>1.0153946937438586E-2</v>
      </c>
      <c r="G60" s="194">
        <v>4.9439683586025053E-3</v>
      </c>
      <c r="H60" s="194">
        <v>0</v>
      </c>
      <c r="I60" s="214">
        <v>7.460946607600839E-3</v>
      </c>
      <c r="J60" s="215">
        <v>7.5276148915859814E-3</v>
      </c>
    </row>
    <row r="61" spans="2:10" ht="22.2" customHeight="1" x14ac:dyDescent="0.3">
      <c r="B61" s="105">
        <v>111</v>
      </c>
      <c r="C61" s="106" t="s">
        <v>63</v>
      </c>
      <c r="D61" s="196">
        <v>0.14277929155313351</v>
      </c>
      <c r="E61" s="195">
        <v>1.5026501284082837E-2</v>
      </c>
      <c r="F61" s="196">
        <v>1.2774320340648543E-2</v>
      </c>
      <c r="G61" s="194">
        <v>1.3678312458800263E-2</v>
      </c>
      <c r="H61" s="194">
        <v>1.5151515151515152E-2</v>
      </c>
      <c r="I61" s="214">
        <v>8.6267195150384699E-3</v>
      </c>
      <c r="J61" s="215">
        <v>2.0073639710895951E-2</v>
      </c>
    </row>
    <row r="62" spans="2:10" ht="22.2" customHeight="1" x14ac:dyDescent="0.3">
      <c r="B62" s="105">
        <v>112</v>
      </c>
      <c r="C62" s="106" t="s">
        <v>64</v>
      </c>
      <c r="D62" s="196">
        <v>3.5422343324250684E-2</v>
      </c>
      <c r="E62" s="195">
        <v>4.7538385880552978E-3</v>
      </c>
      <c r="F62" s="196">
        <v>9.8264002620373396E-4</v>
      </c>
      <c r="G62" s="194">
        <v>2.3071852340145024E-3</v>
      </c>
      <c r="H62" s="194">
        <v>1.5151515151515152E-2</v>
      </c>
      <c r="I62" s="214">
        <v>1.3989274889251574E-3</v>
      </c>
      <c r="J62" s="215">
        <v>4.8820400927314881E-3</v>
      </c>
    </row>
    <row r="63" spans="2:10" ht="22.2" customHeight="1" thickBot="1" x14ac:dyDescent="0.35">
      <c r="B63" s="105">
        <v>119</v>
      </c>
      <c r="C63" s="106" t="s">
        <v>65</v>
      </c>
      <c r="D63" s="196">
        <v>2.7247956403269754E-3</v>
      </c>
      <c r="E63" s="195">
        <v>1.6938965083875199E-3</v>
      </c>
      <c r="F63" s="196">
        <v>6.5509335080248931E-4</v>
      </c>
      <c r="G63" s="194">
        <v>6.5919578114700061E-4</v>
      </c>
      <c r="H63" s="194">
        <v>1.5151515151515152E-2</v>
      </c>
      <c r="I63" s="214">
        <v>2.7978549778503148E-3</v>
      </c>
      <c r="J63" s="215">
        <v>1.5546161189144961E-3</v>
      </c>
    </row>
    <row r="64" spans="2:10" ht="22.2" customHeight="1" thickTop="1" thickBot="1" x14ac:dyDescent="0.35">
      <c r="B64" s="113">
        <v>120</v>
      </c>
      <c r="C64" s="114" t="s">
        <v>66</v>
      </c>
      <c r="D64" s="213">
        <v>7.0844686648501359E-3</v>
      </c>
      <c r="E64" s="190">
        <v>3.2129391836511666E-2</v>
      </c>
      <c r="F64" s="191">
        <v>1.5886013756960367E-2</v>
      </c>
      <c r="G64" s="190">
        <v>1.845748187211602E-2</v>
      </c>
      <c r="H64" s="190">
        <v>3.0303030303030304E-2</v>
      </c>
      <c r="I64" s="191">
        <v>9.559337840988575E-3</v>
      </c>
      <c r="J64" s="192">
        <v>2.3264693849720443E-2</v>
      </c>
    </row>
    <row r="65" spans="2:10" ht="22.2" customHeight="1" thickTop="1" thickBot="1" x14ac:dyDescent="0.35">
      <c r="B65" s="113">
        <v>999</v>
      </c>
      <c r="C65" s="114" t="s">
        <v>92</v>
      </c>
      <c r="D65" s="213">
        <v>1.4168937329700272E-2</v>
      </c>
      <c r="E65" s="190">
        <v>1.6993606906726407E-2</v>
      </c>
      <c r="F65" s="191">
        <v>2.2764493940386505E-2</v>
      </c>
      <c r="G65" s="190">
        <v>2.5708635464733027E-2</v>
      </c>
      <c r="H65" s="190">
        <v>0</v>
      </c>
      <c r="I65" s="191">
        <v>2.1916530659827467E-2</v>
      </c>
      <c r="J65" s="192">
        <v>1.9800900040910951E-2</v>
      </c>
    </row>
    <row r="66" spans="2:10" ht="22.2" customHeight="1" thickTop="1" thickBot="1" x14ac:dyDescent="0.35">
      <c r="B66" s="276" t="s">
        <v>299</v>
      </c>
      <c r="C66" s="277"/>
      <c r="D66" s="217">
        <v>1</v>
      </c>
      <c r="E66" s="218">
        <v>1</v>
      </c>
      <c r="F66" s="201">
        <v>0.99999999999999989</v>
      </c>
      <c r="G66" s="200">
        <v>1.0000000000000002</v>
      </c>
      <c r="H66" s="200">
        <v>0.99999999999999978</v>
      </c>
      <c r="I66" s="201">
        <v>0.99999999999999989</v>
      </c>
      <c r="J66" s="219">
        <v>0.99999999999999989</v>
      </c>
    </row>
    <row r="67" spans="2:10" s="80" customFormat="1" ht="15" thickTop="1" x14ac:dyDescent="0.3">
      <c r="B67" s="209"/>
      <c r="C67" s="128"/>
      <c r="D67" s="130"/>
      <c r="E67" s="130"/>
      <c r="F67" s="130"/>
      <c r="G67" s="130"/>
      <c r="H67" s="130"/>
      <c r="I67" s="130"/>
      <c r="J67" s="130"/>
    </row>
    <row r="68" spans="2:10" s="80" customFormat="1" x14ac:dyDescent="0.3">
      <c r="B68" s="132"/>
      <c r="C68" s="210"/>
      <c r="D68" s="210"/>
      <c r="E68" s="210"/>
      <c r="F68" s="220"/>
      <c r="G68" s="210"/>
      <c r="H68" s="210"/>
      <c r="I68" s="210"/>
      <c r="J68" s="210"/>
    </row>
    <row r="69" spans="2:10" s="80" customFormat="1" ht="30" customHeight="1" x14ac:dyDescent="0.3">
      <c r="B69" s="278"/>
      <c r="C69" s="278"/>
      <c r="D69" s="278"/>
      <c r="E69" s="221"/>
      <c r="F69" s="222"/>
      <c r="G69" s="221"/>
      <c r="H69" s="221"/>
      <c r="I69" s="221"/>
      <c r="J69" s="221"/>
    </row>
    <row r="70" spans="2:10" s="80" customFormat="1" x14ac:dyDescent="0.3">
      <c r="B70" s="210"/>
      <c r="C70" s="210"/>
      <c r="D70" s="210"/>
      <c r="E70" s="210"/>
      <c r="F70" s="220"/>
      <c r="G70" s="210"/>
      <c r="H70" s="210"/>
      <c r="I70" s="210"/>
      <c r="J70" s="210"/>
    </row>
    <row r="71" spans="2:10" s="80" customFormat="1" x14ac:dyDescent="0.3">
      <c r="B71" s="153"/>
      <c r="C71" s="153"/>
      <c r="D71" s="153"/>
      <c r="E71" s="153"/>
      <c r="F71" s="173"/>
      <c r="G71" s="153"/>
      <c r="H71" s="153"/>
      <c r="I71" s="153"/>
      <c r="J71" s="153"/>
    </row>
    <row r="72" spans="2:10" s="80" customFormat="1" x14ac:dyDescent="0.3">
      <c r="B72" s="153"/>
      <c r="C72" s="153"/>
      <c r="D72" s="153"/>
      <c r="E72" s="153"/>
      <c r="F72" s="173"/>
      <c r="G72" s="153"/>
      <c r="H72" s="153"/>
      <c r="I72" s="153"/>
      <c r="J72" s="153"/>
    </row>
    <row r="73" spans="2:10" s="80" customFormat="1" x14ac:dyDescent="0.3">
      <c r="F73" s="211"/>
    </row>
    <row r="74" spans="2:10" s="80" customFormat="1" x14ac:dyDescent="0.3">
      <c r="F74" s="211"/>
    </row>
    <row r="75" spans="2:10" s="80" customFormat="1" x14ac:dyDescent="0.3">
      <c r="F75" s="211"/>
    </row>
    <row r="76" spans="2:10" s="80" customFormat="1" x14ac:dyDescent="0.3">
      <c r="F76" s="211"/>
    </row>
    <row r="77" spans="2:10" s="80" customFormat="1" x14ac:dyDescent="0.3">
      <c r="F77" s="211"/>
    </row>
    <row r="78" spans="2:10" s="80" customFormat="1" x14ac:dyDescent="0.3">
      <c r="F78" s="211"/>
    </row>
    <row r="79" spans="2:10" s="80" customFormat="1" x14ac:dyDescent="0.3">
      <c r="F79" s="211"/>
    </row>
    <row r="80" spans="2:10" s="80" customFormat="1" x14ac:dyDescent="0.3">
      <c r="F80" s="211"/>
    </row>
    <row r="81" spans="6:6" s="80" customFormat="1" x14ac:dyDescent="0.3">
      <c r="F81" s="211"/>
    </row>
    <row r="82" spans="6:6" s="80" customFormat="1" x14ac:dyDescent="0.3">
      <c r="F82" s="211"/>
    </row>
    <row r="83" spans="6:6" s="80" customFormat="1" x14ac:dyDescent="0.3">
      <c r="F83" s="211"/>
    </row>
    <row r="84" spans="6:6" s="80" customFormat="1" x14ac:dyDescent="0.3">
      <c r="F84" s="211"/>
    </row>
    <row r="85" spans="6:6" s="80" customFormat="1" x14ac:dyDescent="0.3">
      <c r="F85" s="211"/>
    </row>
    <row r="86" spans="6:6" s="80" customFormat="1" x14ac:dyDescent="0.3">
      <c r="F86" s="211"/>
    </row>
    <row r="87" spans="6:6" s="80" customFormat="1" x14ac:dyDescent="0.3">
      <c r="F87" s="211"/>
    </row>
    <row r="88" spans="6:6" s="80" customFormat="1" x14ac:dyDescent="0.3">
      <c r="F88" s="211"/>
    </row>
    <row r="89" spans="6:6" s="80" customFormat="1" x14ac:dyDescent="0.3">
      <c r="F89" s="211"/>
    </row>
    <row r="90" spans="6:6" s="80" customFormat="1" x14ac:dyDescent="0.3">
      <c r="F90" s="211"/>
    </row>
    <row r="91" spans="6:6" s="80" customFormat="1" x14ac:dyDescent="0.3">
      <c r="F91" s="211"/>
    </row>
    <row r="92" spans="6:6" s="80" customFormat="1" x14ac:dyDescent="0.3">
      <c r="F92" s="211"/>
    </row>
    <row r="93" spans="6:6" s="80" customFormat="1" x14ac:dyDescent="0.3">
      <c r="F93" s="211"/>
    </row>
    <row r="94" spans="6:6" s="80" customFormat="1" x14ac:dyDescent="0.3">
      <c r="F94" s="211"/>
    </row>
    <row r="95" spans="6:6" s="80" customFormat="1" x14ac:dyDescent="0.3">
      <c r="F95" s="211"/>
    </row>
    <row r="96" spans="6:6" s="80" customFormat="1" x14ac:dyDescent="0.3">
      <c r="F96" s="211"/>
    </row>
    <row r="97" spans="6:6" s="80" customFormat="1" x14ac:dyDescent="0.3">
      <c r="F97" s="211"/>
    </row>
    <row r="98" spans="6:6" s="80" customFormat="1" x14ac:dyDescent="0.3">
      <c r="F98" s="211"/>
    </row>
    <row r="99" spans="6:6" s="80" customFormat="1" x14ac:dyDescent="0.3">
      <c r="F99" s="211"/>
    </row>
    <row r="100" spans="6:6" s="80" customFormat="1" x14ac:dyDescent="0.3">
      <c r="F100" s="211"/>
    </row>
    <row r="101" spans="6:6" s="80" customFormat="1" x14ac:dyDescent="0.3">
      <c r="F101" s="211"/>
    </row>
    <row r="102" spans="6:6" s="80" customFormat="1" x14ac:dyDescent="0.3">
      <c r="F102" s="211"/>
    </row>
    <row r="103" spans="6:6" s="80" customFormat="1" x14ac:dyDescent="0.3">
      <c r="F103" s="211"/>
    </row>
    <row r="104" spans="6:6" s="80" customFormat="1" x14ac:dyDescent="0.3">
      <c r="F104" s="211"/>
    </row>
    <row r="105" spans="6:6" s="80" customFormat="1" x14ac:dyDescent="0.3">
      <c r="F105" s="211"/>
    </row>
    <row r="106" spans="6:6" s="80" customFormat="1" x14ac:dyDescent="0.3">
      <c r="F106" s="211"/>
    </row>
    <row r="107" spans="6:6" s="80" customFormat="1" x14ac:dyDescent="0.3">
      <c r="F107" s="211"/>
    </row>
    <row r="108" spans="6:6" s="80" customFormat="1" x14ac:dyDescent="0.3">
      <c r="F108" s="211"/>
    </row>
    <row r="109" spans="6:6" s="80" customFormat="1" x14ac:dyDescent="0.3">
      <c r="F109" s="211"/>
    </row>
    <row r="110" spans="6:6" s="80" customFormat="1" x14ac:dyDescent="0.3">
      <c r="F110" s="211"/>
    </row>
    <row r="111" spans="6:6" s="80" customFormat="1" x14ac:dyDescent="0.3">
      <c r="F111" s="211"/>
    </row>
    <row r="112" spans="6:6" s="80" customFormat="1" x14ac:dyDescent="0.3">
      <c r="F112" s="211"/>
    </row>
    <row r="113" spans="6:6" s="80" customFormat="1" x14ac:dyDescent="0.3">
      <c r="F113" s="211"/>
    </row>
    <row r="114" spans="6:6" s="80" customFormat="1" x14ac:dyDescent="0.3">
      <c r="F114" s="211"/>
    </row>
    <row r="115" spans="6:6" s="80" customFormat="1" x14ac:dyDescent="0.3">
      <c r="F115" s="211"/>
    </row>
    <row r="116" spans="6:6" s="80" customFormat="1" x14ac:dyDescent="0.3">
      <c r="F116" s="211"/>
    </row>
    <row r="117" spans="6:6" s="80" customFormat="1" x14ac:dyDescent="0.3">
      <c r="F117" s="211"/>
    </row>
    <row r="118" spans="6:6" s="80" customFormat="1" x14ac:dyDescent="0.3">
      <c r="F118" s="211"/>
    </row>
    <row r="119" spans="6:6" s="80" customFormat="1" x14ac:dyDescent="0.3">
      <c r="F119" s="211"/>
    </row>
    <row r="120" spans="6:6" s="80" customFormat="1" x14ac:dyDescent="0.3">
      <c r="F120" s="211"/>
    </row>
    <row r="121" spans="6:6" s="80" customFormat="1" x14ac:dyDescent="0.3">
      <c r="F121" s="211"/>
    </row>
    <row r="122" spans="6:6" s="80" customFormat="1" x14ac:dyDescent="0.3">
      <c r="F122" s="211"/>
    </row>
    <row r="123" spans="6:6" s="80" customFormat="1" x14ac:dyDescent="0.3">
      <c r="F123" s="211"/>
    </row>
    <row r="124" spans="6:6" s="80" customFormat="1" x14ac:dyDescent="0.3">
      <c r="F124" s="211"/>
    </row>
    <row r="125" spans="6:6" s="80" customFormat="1" x14ac:dyDescent="0.3">
      <c r="F125" s="211"/>
    </row>
    <row r="126" spans="6:6" s="80" customFormat="1" x14ac:dyDescent="0.3">
      <c r="F126" s="211"/>
    </row>
    <row r="127" spans="6:6" s="80" customFormat="1" x14ac:dyDescent="0.3">
      <c r="F127" s="211"/>
    </row>
    <row r="128" spans="6:6" s="80" customFormat="1" x14ac:dyDescent="0.3">
      <c r="F128" s="211"/>
    </row>
    <row r="129" spans="6:6" s="80" customFormat="1" x14ac:dyDescent="0.3">
      <c r="F129" s="211"/>
    </row>
    <row r="130" spans="6:6" s="80" customFormat="1" x14ac:dyDescent="0.3">
      <c r="F130" s="211"/>
    </row>
    <row r="131" spans="6:6" s="80" customFormat="1" x14ac:dyDescent="0.3">
      <c r="F131" s="211"/>
    </row>
    <row r="132" spans="6:6" s="80" customFormat="1" x14ac:dyDescent="0.3">
      <c r="F132" s="211"/>
    </row>
    <row r="133" spans="6:6" s="80" customFormat="1" x14ac:dyDescent="0.3">
      <c r="F133" s="211"/>
    </row>
    <row r="134" spans="6:6" s="80" customFormat="1" x14ac:dyDescent="0.3">
      <c r="F134" s="211"/>
    </row>
    <row r="135" spans="6:6" s="80" customFormat="1" x14ac:dyDescent="0.3">
      <c r="F135" s="211"/>
    </row>
    <row r="136" spans="6:6" s="80" customFormat="1" x14ac:dyDescent="0.3">
      <c r="F136" s="211"/>
    </row>
    <row r="137" spans="6:6" s="80" customFormat="1" x14ac:dyDescent="0.3">
      <c r="F137" s="211"/>
    </row>
    <row r="138" spans="6:6" s="80" customFormat="1" x14ac:dyDescent="0.3">
      <c r="F138" s="211"/>
    </row>
    <row r="139" spans="6:6" s="80" customFormat="1" x14ac:dyDescent="0.3">
      <c r="F139" s="211"/>
    </row>
    <row r="140" spans="6:6" s="80" customFormat="1" x14ac:dyDescent="0.3">
      <c r="F140" s="211"/>
    </row>
    <row r="141" spans="6:6" s="80" customFormat="1" x14ac:dyDescent="0.3">
      <c r="F141" s="211"/>
    </row>
    <row r="142" spans="6:6" s="80" customFormat="1" x14ac:dyDescent="0.3">
      <c r="F142" s="211"/>
    </row>
    <row r="143" spans="6:6" s="80" customFormat="1" x14ac:dyDescent="0.3">
      <c r="F143" s="211"/>
    </row>
    <row r="144" spans="6:6" s="80" customFormat="1" x14ac:dyDescent="0.3">
      <c r="F144" s="211"/>
    </row>
    <row r="145" spans="6:6" s="80" customFormat="1" x14ac:dyDescent="0.3">
      <c r="F145" s="211"/>
    </row>
    <row r="146" spans="6:6" s="80" customFormat="1" x14ac:dyDescent="0.3">
      <c r="F146" s="211"/>
    </row>
    <row r="147" spans="6:6" s="80" customFormat="1" x14ac:dyDescent="0.3">
      <c r="F147" s="211"/>
    </row>
    <row r="148" spans="6:6" s="80" customFormat="1" x14ac:dyDescent="0.3">
      <c r="F148" s="211"/>
    </row>
    <row r="149" spans="6:6" s="80" customFormat="1" x14ac:dyDescent="0.3">
      <c r="F149" s="211"/>
    </row>
    <row r="150" spans="6:6" s="80" customFormat="1" x14ac:dyDescent="0.3">
      <c r="F150" s="211"/>
    </row>
    <row r="151" spans="6:6" s="80" customFormat="1" x14ac:dyDescent="0.3">
      <c r="F151" s="211"/>
    </row>
    <row r="152" spans="6:6" s="80" customFormat="1" x14ac:dyDescent="0.3">
      <c r="F152" s="211"/>
    </row>
    <row r="153" spans="6:6" s="80" customFormat="1" x14ac:dyDescent="0.3">
      <c r="F153" s="211"/>
    </row>
    <row r="154" spans="6:6" s="80" customFormat="1" x14ac:dyDescent="0.3">
      <c r="F154" s="211"/>
    </row>
    <row r="155" spans="6:6" s="80" customFormat="1" x14ac:dyDescent="0.3">
      <c r="F155" s="211"/>
    </row>
    <row r="156" spans="6:6" s="80" customFormat="1" x14ac:dyDescent="0.3">
      <c r="F156" s="211"/>
    </row>
    <row r="157" spans="6:6" s="80" customFormat="1" x14ac:dyDescent="0.3">
      <c r="F157" s="211"/>
    </row>
    <row r="158" spans="6:6" s="80" customFormat="1" x14ac:dyDescent="0.3">
      <c r="F158" s="211"/>
    </row>
    <row r="159" spans="6:6" s="80" customFormat="1" x14ac:dyDescent="0.3">
      <c r="F159" s="211"/>
    </row>
    <row r="160" spans="6:6" s="80" customFormat="1" x14ac:dyDescent="0.3">
      <c r="F160" s="211"/>
    </row>
    <row r="161" spans="6:6" s="80" customFormat="1" x14ac:dyDescent="0.3">
      <c r="F161" s="211"/>
    </row>
    <row r="162" spans="6:6" s="80" customFormat="1" x14ac:dyDescent="0.3">
      <c r="F162" s="211"/>
    </row>
    <row r="163" spans="6:6" s="80" customFormat="1" x14ac:dyDescent="0.3">
      <c r="F163" s="211"/>
    </row>
    <row r="164" spans="6:6" s="80" customFormat="1" x14ac:dyDescent="0.3">
      <c r="F164" s="211"/>
    </row>
    <row r="165" spans="6:6" s="80" customFormat="1" x14ac:dyDescent="0.3">
      <c r="F165" s="211"/>
    </row>
    <row r="166" spans="6:6" s="80" customFormat="1" x14ac:dyDescent="0.3">
      <c r="F166" s="211"/>
    </row>
    <row r="167" spans="6:6" s="80" customFormat="1" x14ac:dyDescent="0.3">
      <c r="F167" s="211"/>
    </row>
    <row r="168" spans="6:6" s="80" customFormat="1" x14ac:dyDescent="0.3">
      <c r="F168" s="211"/>
    </row>
    <row r="169" spans="6:6" s="80" customFormat="1" x14ac:dyDescent="0.3">
      <c r="F169" s="211"/>
    </row>
    <row r="170" spans="6:6" s="80" customFormat="1" x14ac:dyDescent="0.3">
      <c r="F170" s="211"/>
    </row>
    <row r="171" spans="6:6" s="80" customFormat="1" x14ac:dyDescent="0.3">
      <c r="F171" s="211"/>
    </row>
    <row r="172" spans="6:6" s="80" customFormat="1" x14ac:dyDescent="0.3">
      <c r="F172" s="211"/>
    </row>
    <row r="173" spans="6:6" s="80" customFormat="1" x14ac:dyDescent="0.3">
      <c r="F173" s="211"/>
    </row>
    <row r="174" spans="6:6" s="80" customFormat="1" x14ac:dyDescent="0.3">
      <c r="F174" s="211"/>
    </row>
    <row r="175" spans="6:6" s="80" customFormat="1" x14ac:dyDescent="0.3">
      <c r="F175" s="211"/>
    </row>
    <row r="176" spans="6:6" s="80" customFormat="1" x14ac:dyDescent="0.3">
      <c r="F176" s="211"/>
    </row>
    <row r="177" spans="6:6" s="80" customFormat="1" x14ac:dyDescent="0.3">
      <c r="F177" s="211"/>
    </row>
    <row r="178" spans="6:6" s="80" customFormat="1" x14ac:dyDescent="0.3">
      <c r="F178" s="211"/>
    </row>
    <row r="179" spans="6:6" s="80" customFormat="1" x14ac:dyDescent="0.3">
      <c r="F179" s="211"/>
    </row>
    <row r="180" spans="6:6" s="80" customFormat="1" x14ac:dyDescent="0.3">
      <c r="F180" s="211"/>
    </row>
    <row r="181" spans="6:6" s="80" customFormat="1" x14ac:dyDescent="0.3">
      <c r="F181" s="211"/>
    </row>
    <row r="182" spans="6:6" s="80" customFormat="1" x14ac:dyDescent="0.3">
      <c r="F182" s="211"/>
    </row>
    <row r="183" spans="6:6" s="80" customFormat="1" x14ac:dyDescent="0.3">
      <c r="F183" s="211"/>
    </row>
    <row r="184" spans="6:6" s="80" customFormat="1" x14ac:dyDescent="0.3">
      <c r="F184" s="211"/>
    </row>
    <row r="185" spans="6:6" s="80" customFormat="1" x14ac:dyDescent="0.3">
      <c r="F185" s="211"/>
    </row>
    <row r="186" spans="6:6" s="80" customFormat="1" x14ac:dyDescent="0.3">
      <c r="F186" s="211"/>
    </row>
    <row r="187" spans="6:6" s="80" customFormat="1" x14ac:dyDescent="0.3">
      <c r="F187" s="211"/>
    </row>
    <row r="188" spans="6:6" s="80" customFormat="1" x14ac:dyDescent="0.3">
      <c r="F188" s="211"/>
    </row>
    <row r="189" spans="6:6" s="80" customFormat="1" x14ac:dyDescent="0.3">
      <c r="F189" s="211"/>
    </row>
    <row r="190" spans="6:6" s="80" customFormat="1" x14ac:dyDescent="0.3">
      <c r="F190" s="211"/>
    </row>
    <row r="191" spans="6:6" s="80" customFormat="1" x14ac:dyDescent="0.3">
      <c r="F191" s="211"/>
    </row>
    <row r="192" spans="6:6" s="80" customFormat="1" x14ac:dyDescent="0.3">
      <c r="F192" s="211"/>
    </row>
    <row r="193" spans="6:6" s="80" customFormat="1" x14ac:dyDescent="0.3">
      <c r="F193" s="211"/>
    </row>
    <row r="194" spans="6:6" s="80" customFormat="1" x14ac:dyDescent="0.3">
      <c r="F194" s="211"/>
    </row>
    <row r="195" spans="6:6" s="80" customFormat="1" x14ac:dyDescent="0.3">
      <c r="F195" s="211"/>
    </row>
    <row r="196" spans="6:6" s="80" customFormat="1" x14ac:dyDescent="0.3">
      <c r="F196" s="211"/>
    </row>
    <row r="197" spans="6:6" s="80" customFormat="1" x14ac:dyDescent="0.3">
      <c r="F197" s="211"/>
    </row>
    <row r="198" spans="6:6" s="80" customFormat="1" x14ac:dyDescent="0.3">
      <c r="F198" s="211"/>
    </row>
    <row r="199" spans="6:6" s="80" customFormat="1" x14ac:dyDescent="0.3">
      <c r="F199" s="211"/>
    </row>
    <row r="200" spans="6:6" s="80" customFormat="1" x14ac:dyDescent="0.3">
      <c r="F200" s="211"/>
    </row>
    <row r="201" spans="6:6" s="80" customFormat="1" x14ac:dyDescent="0.3">
      <c r="F201" s="211"/>
    </row>
    <row r="202" spans="6:6" s="80" customFormat="1" x14ac:dyDescent="0.3">
      <c r="F202" s="211"/>
    </row>
    <row r="203" spans="6:6" s="80" customFormat="1" x14ac:dyDescent="0.3">
      <c r="F203" s="211"/>
    </row>
    <row r="204" spans="6:6" s="80" customFormat="1" x14ac:dyDescent="0.3">
      <c r="F204" s="211"/>
    </row>
    <row r="205" spans="6:6" s="80" customFormat="1" x14ac:dyDescent="0.3">
      <c r="F205" s="211"/>
    </row>
    <row r="206" spans="6:6" s="80" customFormat="1" x14ac:dyDescent="0.3">
      <c r="F206" s="211"/>
    </row>
    <row r="207" spans="6:6" s="80" customFormat="1" x14ac:dyDescent="0.3">
      <c r="F207" s="211"/>
    </row>
    <row r="208" spans="6:6" s="80" customFormat="1" x14ac:dyDescent="0.3">
      <c r="F208" s="211"/>
    </row>
    <row r="209" spans="6:6" s="80" customFormat="1" x14ac:dyDescent="0.3">
      <c r="F209" s="211"/>
    </row>
    <row r="210" spans="6:6" s="80" customFormat="1" x14ac:dyDescent="0.3">
      <c r="F210" s="211"/>
    </row>
    <row r="211" spans="6:6" s="80" customFormat="1" x14ac:dyDescent="0.3">
      <c r="F211" s="211"/>
    </row>
    <row r="212" spans="6:6" s="80" customFormat="1" x14ac:dyDescent="0.3">
      <c r="F212" s="211"/>
    </row>
    <row r="213" spans="6:6" s="80" customFormat="1" x14ac:dyDescent="0.3">
      <c r="F213" s="211"/>
    </row>
    <row r="214" spans="6:6" s="80" customFormat="1" x14ac:dyDescent="0.3">
      <c r="F214" s="211"/>
    </row>
    <row r="215" spans="6:6" s="80" customFormat="1" x14ac:dyDescent="0.3">
      <c r="F215" s="211"/>
    </row>
    <row r="216" spans="6:6" s="80" customFormat="1" x14ac:dyDescent="0.3">
      <c r="F216" s="211"/>
    </row>
    <row r="217" spans="6:6" s="80" customFormat="1" x14ac:dyDescent="0.3">
      <c r="F217" s="211"/>
    </row>
    <row r="218" spans="6:6" s="80" customFormat="1" x14ac:dyDescent="0.3">
      <c r="F218" s="211"/>
    </row>
    <row r="219" spans="6:6" s="80" customFormat="1" x14ac:dyDescent="0.3">
      <c r="F219" s="211"/>
    </row>
    <row r="220" spans="6:6" s="80" customFormat="1" x14ac:dyDescent="0.3">
      <c r="F220" s="211"/>
    </row>
    <row r="221" spans="6:6" s="80" customFormat="1" x14ac:dyDescent="0.3">
      <c r="F221" s="211"/>
    </row>
    <row r="222" spans="6:6" s="80" customFormat="1" x14ac:dyDescent="0.3">
      <c r="F222" s="211"/>
    </row>
    <row r="223" spans="6:6" s="80" customFormat="1" x14ac:dyDescent="0.3">
      <c r="F223" s="211"/>
    </row>
    <row r="224" spans="6:6" s="80" customFormat="1" x14ac:dyDescent="0.3">
      <c r="F224" s="211"/>
    </row>
    <row r="225" spans="6:6" s="80" customFormat="1" x14ac:dyDescent="0.3">
      <c r="F225" s="211"/>
    </row>
    <row r="226" spans="6:6" s="80" customFormat="1" x14ac:dyDescent="0.3">
      <c r="F226" s="211"/>
    </row>
    <row r="227" spans="6:6" s="80" customFormat="1" x14ac:dyDescent="0.3">
      <c r="F227" s="211"/>
    </row>
    <row r="228" spans="6:6" s="80" customFormat="1" x14ac:dyDescent="0.3">
      <c r="F228" s="211"/>
    </row>
    <row r="229" spans="6:6" s="80" customFormat="1" x14ac:dyDescent="0.3">
      <c r="F229" s="211"/>
    </row>
    <row r="230" spans="6:6" s="80" customFormat="1" x14ac:dyDescent="0.3">
      <c r="F230" s="211"/>
    </row>
    <row r="231" spans="6:6" s="80" customFormat="1" x14ac:dyDescent="0.3">
      <c r="F231" s="211"/>
    </row>
    <row r="232" spans="6:6" s="80" customFormat="1" x14ac:dyDescent="0.3">
      <c r="F232" s="211"/>
    </row>
    <row r="233" spans="6:6" s="80" customFormat="1" x14ac:dyDescent="0.3">
      <c r="F233" s="211"/>
    </row>
    <row r="234" spans="6:6" s="80" customFormat="1" x14ac:dyDescent="0.3">
      <c r="F234" s="211"/>
    </row>
    <row r="235" spans="6:6" s="80" customFormat="1" x14ac:dyDescent="0.3">
      <c r="F235" s="211"/>
    </row>
    <row r="236" spans="6:6" s="80" customFormat="1" x14ac:dyDescent="0.3">
      <c r="F236" s="211"/>
    </row>
    <row r="237" spans="6:6" s="80" customFormat="1" x14ac:dyDescent="0.3">
      <c r="F237" s="211"/>
    </row>
    <row r="238" spans="6:6" s="80" customFormat="1" x14ac:dyDescent="0.3">
      <c r="F238" s="211"/>
    </row>
    <row r="239" spans="6:6" s="80" customFormat="1" x14ac:dyDescent="0.3">
      <c r="F239" s="211"/>
    </row>
    <row r="240" spans="6:6" s="80" customFormat="1" x14ac:dyDescent="0.3">
      <c r="F240" s="211"/>
    </row>
    <row r="241" spans="6:6" s="80" customFormat="1" x14ac:dyDescent="0.3">
      <c r="F241" s="211"/>
    </row>
    <row r="242" spans="6:6" s="80" customFormat="1" x14ac:dyDescent="0.3">
      <c r="F242" s="211"/>
    </row>
    <row r="243" spans="6:6" s="80" customFormat="1" x14ac:dyDescent="0.3">
      <c r="F243" s="211"/>
    </row>
    <row r="244" spans="6:6" s="80" customFormat="1" x14ac:dyDescent="0.3">
      <c r="F244" s="211"/>
    </row>
    <row r="245" spans="6:6" s="80" customFormat="1" x14ac:dyDescent="0.3">
      <c r="F245" s="211"/>
    </row>
    <row r="246" spans="6:6" s="80" customFormat="1" x14ac:dyDescent="0.3">
      <c r="F246" s="211"/>
    </row>
    <row r="247" spans="6:6" s="80" customFormat="1" x14ac:dyDescent="0.3">
      <c r="F247" s="211"/>
    </row>
    <row r="248" spans="6:6" s="80" customFormat="1" x14ac:dyDescent="0.3">
      <c r="F248" s="211"/>
    </row>
    <row r="249" spans="6:6" s="80" customFormat="1" x14ac:dyDescent="0.3">
      <c r="F249" s="211"/>
    </row>
    <row r="250" spans="6:6" s="80" customFormat="1" x14ac:dyDescent="0.3">
      <c r="F250" s="211"/>
    </row>
    <row r="251" spans="6:6" s="80" customFormat="1" x14ac:dyDescent="0.3">
      <c r="F251" s="211"/>
    </row>
    <row r="252" spans="6:6" s="80" customFormat="1" x14ac:dyDescent="0.3">
      <c r="F252" s="211"/>
    </row>
    <row r="253" spans="6:6" s="80" customFormat="1" x14ac:dyDescent="0.3">
      <c r="F253" s="211"/>
    </row>
    <row r="254" spans="6:6" s="80" customFormat="1" x14ac:dyDescent="0.3">
      <c r="F254" s="211"/>
    </row>
    <row r="255" spans="6:6" s="80" customFormat="1" x14ac:dyDescent="0.3">
      <c r="F255" s="211"/>
    </row>
    <row r="256" spans="6:6" s="80" customFormat="1" x14ac:dyDescent="0.3">
      <c r="F256" s="211"/>
    </row>
    <row r="257" spans="6:6" s="80" customFormat="1" x14ac:dyDescent="0.3">
      <c r="F257" s="211"/>
    </row>
    <row r="258" spans="6:6" s="80" customFormat="1" x14ac:dyDescent="0.3">
      <c r="F258" s="211"/>
    </row>
    <row r="259" spans="6:6" s="80" customFormat="1" x14ac:dyDescent="0.3">
      <c r="F259" s="211"/>
    </row>
    <row r="260" spans="6:6" s="80" customFormat="1" x14ac:dyDescent="0.3">
      <c r="F260" s="211"/>
    </row>
    <row r="261" spans="6:6" s="80" customFormat="1" x14ac:dyDescent="0.3">
      <c r="F261" s="211"/>
    </row>
    <row r="262" spans="6:6" s="80" customFormat="1" x14ac:dyDescent="0.3">
      <c r="F262" s="211"/>
    </row>
    <row r="263" spans="6:6" s="80" customFormat="1" x14ac:dyDescent="0.3">
      <c r="F263" s="211"/>
    </row>
    <row r="264" spans="6:6" s="80" customFormat="1" x14ac:dyDescent="0.3">
      <c r="F264" s="211"/>
    </row>
    <row r="265" spans="6:6" s="80" customFormat="1" x14ac:dyDescent="0.3">
      <c r="F265" s="211"/>
    </row>
    <row r="266" spans="6:6" s="80" customFormat="1" x14ac:dyDescent="0.3">
      <c r="F266" s="211"/>
    </row>
    <row r="267" spans="6:6" s="80" customFormat="1" x14ac:dyDescent="0.3">
      <c r="F267" s="211"/>
    </row>
    <row r="268" spans="6:6" s="80" customFormat="1" x14ac:dyDescent="0.3">
      <c r="F268" s="211"/>
    </row>
    <row r="269" spans="6:6" s="80" customFormat="1" x14ac:dyDescent="0.3">
      <c r="F269" s="211"/>
    </row>
    <row r="270" spans="6:6" s="80" customFormat="1" x14ac:dyDescent="0.3">
      <c r="F270" s="211"/>
    </row>
    <row r="271" spans="6:6" s="80" customFormat="1" x14ac:dyDescent="0.3">
      <c r="F271" s="211"/>
    </row>
    <row r="272" spans="6:6" s="80" customFormat="1" x14ac:dyDescent="0.3">
      <c r="F272" s="211"/>
    </row>
    <row r="273" spans="6:6" s="80" customFormat="1" x14ac:dyDescent="0.3">
      <c r="F273" s="211"/>
    </row>
    <row r="274" spans="6:6" s="80" customFormat="1" x14ac:dyDescent="0.3">
      <c r="F274" s="211"/>
    </row>
    <row r="275" spans="6:6" s="80" customFormat="1" x14ac:dyDescent="0.3">
      <c r="F275" s="211"/>
    </row>
    <row r="276" spans="6:6" s="80" customFormat="1" x14ac:dyDescent="0.3">
      <c r="F276" s="211"/>
    </row>
    <row r="277" spans="6:6" s="80" customFormat="1" x14ac:dyDescent="0.3">
      <c r="F277" s="211"/>
    </row>
    <row r="278" spans="6:6" s="80" customFormat="1" x14ac:dyDescent="0.3">
      <c r="F278" s="211"/>
    </row>
    <row r="279" spans="6:6" s="80" customFormat="1" x14ac:dyDescent="0.3">
      <c r="F279" s="211"/>
    </row>
    <row r="280" spans="6:6" s="80" customFormat="1" x14ac:dyDescent="0.3">
      <c r="F280" s="211"/>
    </row>
    <row r="281" spans="6:6" s="80" customFormat="1" x14ac:dyDescent="0.3">
      <c r="F281" s="211"/>
    </row>
    <row r="282" spans="6:6" s="80" customFormat="1" x14ac:dyDescent="0.3">
      <c r="F282" s="211"/>
    </row>
    <row r="283" spans="6:6" s="80" customFormat="1" x14ac:dyDescent="0.3">
      <c r="F283" s="211"/>
    </row>
    <row r="284" spans="6:6" s="80" customFormat="1" x14ac:dyDescent="0.3">
      <c r="F284" s="211"/>
    </row>
    <row r="285" spans="6:6" s="80" customFormat="1" x14ac:dyDescent="0.3">
      <c r="F285" s="211"/>
    </row>
    <row r="286" spans="6:6" s="80" customFormat="1" x14ac:dyDescent="0.3">
      <c r="F286" s="211"/>
    </row>
    <row r="287" spans="6:6" s="80" customFormat="1" x14ac:dyDescent="0.3">
      <c r="F287" s="211"/>
    </row>
    <row r="288" spans="6:6" s="80" customFormat="1" x14ac:dyDescent="0.3">
      <c r="F288" s="211"/>
    </row>
    <row r="289" spans="6:6" s="80" customFormat="1" x14ac:dyDescent="0.3">
      <c r="F289" s="211"/>
    </row>
    <row r="290" spans="6:6" s="80" customFormat="1" x14ac:dyDescent="0.3">
      <c r="F290" s="211"/>
    </row>
    <row r="291" spans="6:6" s="80" customFormat="1" x14ac:dyDescent="0.3">
      <c r="F291" s="211"/>
    </row>
    <row r="292" spans="6:6" s="80" customFormat="1" x14ac:dyDescent="0.3">
      <c r="F292" s="211"/>
    </row>
    <row r="293" spans="6:6" s="80" customFormat="1" x14ac:dyDescent="0.3">
      <c r="F293" s="211"/>
    </row>
    <row r="294" spans="6:6" s="80" customFormat="1" x14ac:dyDescent="0.3">
      <c r="F294" s="211"/>
    </row>
    <row r="295" spans="6:6" s="80" customFormat="1" x14ac:dyDescent="0.3">
      <c r="F295" s="211"/>
    </row>
    <row r="296" spans="6:6" s="80" customFormat="1" x14ac:dyDescent="0.3">
      <c r="F296" s="211"/>
    </row>
    <row r="297" spans="6:6" s="80" customFormat="1" x14ac:dyDescent="0.3">
      <c r="F297" s="211"/>
    </row>
    <row r="298" spans="6:6" s="80" customFormat="1" x14ac:dyDescent="0.3">
      <c r="F298" s="211"/>
    </row>
    <row r="299" spans="6:6" s="80" customFormat="1" x14ac:dyDescent="0.3">
      <c r="F299" s="211"/>
    </row>
    <row r="300" spans="6:6" s="80" customFormat="1" x14ac:dyDescent="0.3">
      <c r="F300" s="211"/>
    </row>
    <row r="301" spans="6:6" s="80" customFormat="1" x14ac:dyDescent="0.3">
      <c r="F301" s="211"/>
    </row>
    <row r="302" spans="6:6" s="80" customFormat="1" x14ac:dyDescent="0.3">
      <c r="F302" s="211"/>
    </row>
    <row r="303" spans="6:6" s="80" customFormat="1" x14ac:dyDescent="0.3">
      <c r="F303" s="211"/>
    </row>
    <row r="304" spans="6:6" s="80" customFormat="1" x14ac:dyDescent="0.3">
      <c r="F304" s="211"/>
    </row>
    <row r="305" spans="6:6" s="80" customFormat="1" x14ac:dyDescent="0.3">
      <c r="F305" s="211"/>
    </row>
    <row r="306" spans="6:6" s="80" customFormat="1" x14ac:dyDescent="0.3">
      <c r="F306" s="211"/>
    </row>
    <row r="307" spans="6:6" s="80" customFormat="1" x14ac:dyDescent="0.3">
      <c r="F307" s="211"/>
    </row>
    <row r="308" spans="6:6" s="80" customFormat="1" x14ac:dyDescent="0.3">
      <c r="F308" s="211"/>
    </row>
    <row r="309" spans="6:6" s="80" customFormat="1" x14ac:dyDescent="0.3">
      <c r="F309" s="211"/>
    </row>
  </sheetData>
  <mergeCells count="12">
    <mergeCell ref="B66:C66"/>
    <mergeCell ref="B69:D69"/>
    <mergeCell ref="D3:D4"/>
    <mergeCell ref="B2:J2"/>
    <mergeCell ref="B3:B4"/>
    <mergeCell ref="C3:C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Inhoudsopgave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'7.1.1'!Afdruktitels</vt:lpstr>
      <vt:lpstr>'7.1.2'!Afdruktitels</vt:lpstr>
      <vt:lpstr>'7.2.2'!Afdruktitels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Jean-Marie Guillemaere</cp:lastModifiedBy>
  <cp:lastPrinted>2016-06-22T08:24:48Z</cp:lastPrinted>
  <dcterms:created xsi:type="dcterms:W3CDTF">2015-01-12T08:53:07Z</dcterms:created>
  <dcterms:modified xsi:type="dcterms:W3CDTF">2021-01-20T14:19:56Z</dcterms:modified>
</cp:coreProperties>
</file>