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3425" tabRatio="852" firstSheet="5" activeTab="34"/>
  </bookViews>
  <sheets>
    <sheet name="Table des matières" sheetId="1" r:id="rId1"/>
    <sheet name="25.1.1" sheetId="2" r:id="rId2"/>
    <sheet name="25.1.2" sheetId="3" r:id="rId3"/>
    <sheet name="25.1.3" sheetId="4" r:id="rId4"/>
    <sheet name="25.1.4" sheetId="5" r:id="rId5"/>
    <sheet name="25.1.5" sheetId="6" r:id="rId6"/>
    <sheet name="25.1.6" sheetId="7" r:id="rId7"/>
    <sheet name="25.1.7" sheetId="8" r:id="rId8"/>
    <sheet name="25.1.8" sheetId="9" r:id="rId9"/>
    <sheet name="6.1.9" sheetId="10" state="hidden" r:id="rId10"/>
    <sheet name="25.2.1" sheetId="11" r:id="rId11"/>
    <sheet name="25.2.2" sheetId="12" r:id="rId12"/>
    <sheet name="25.2.3" sheetId="13" r:id="rId13"/>
    <sheet name="25.2.4" sheetId="14" r:id="rId14"/>
    <sheet name="25.2.5" sheetId="15" r:id="rId15"/>
    <sheet name="25.2.6" sheetId="16" r:id="rId16"/>
    <sheet name="25.2.7" sheetId="17" r:id="rId17"/>
    <sheet name="25.2.8" sheetId="18" r:id="rId18"/>
    <sheet name="6.2.9" sheetId="19" state="hidden" r:id="rId19"/>
    <sheet name="25.3.1" sheetId="20" r:id="rId20"/>
    <sheet name="25.3.2" sheetId="21" r:id="rId21"/>
    <sheet name="25.3.3" sheetId="22" r:id="rId22"/>
    <sheet name="25.3.4" sheetId="23" r:id="rId23"/>
    <sheet name="25.3.5" sheetId="24" r:id="rId24"/>
    <sheet name="25.3.6" sheetId="25" r:id="rId25"/>
    <sheet name="25.3.7" sheetId="26" r:id="rId26"/>
    <sheet name="6.3.8" sheetId="27" state="hidden" r:id="rId27"/>
    <sheet name="25.4.1" sheetId="28" r:id="rId28"/>
    <sheet name="25.4.2" sheetId="29" r:id="rId29"/>
    <sheet name="25.4.3" sheetId="30" r:id="rId30"/>
    <sheet name="25.4.4" sheetId="31" r:id="rId31"/>
    <sheet name="25.4.5" sheetId="32" r:id="rId32"/>
    <sheet name="25.4.6" sheetId="33" r:id="rId33"/>
    <sheet name="25.4.7" sheetId="34" r:id="rId34"/>
    <sheet name="25.4.8" sheetId="35" r:id="rId35"/>
    <sheet name="6.4.9" sheetId="36" state="hidden" r:id="rId36"/>
  </sheets>
  <definedNames>
    <definedName name="_xlnm.Print_Titles" localSheetId="1">'25.1.1'!$2:$6</definedName>
    <definedName name="_xlnm.Print_Titles" localSheetId="2">'25.1.2'!$2:$5</definedName>
    <definedName name="_xlnm.Print_Titles" localSheetId="10">'25.2.1'!$2:$6</definedName>
    <definedName name="_xlnm.Print_Titles" localSheetId="11">'25.2.2'!$2:$5</definedName>
    <definedName name="_xlnm.Print_Titles" localSheetId="27">'25.4.1'!$2:$6</definedName>
    <definedName name="_xlnm.Print_Titles" localSheetId="28">'25.4.2'!$2:$5</definedName>
  </definedNames>
  <calcPr calcId="145621"/>
</workbook>
</file>

<file path=xl/calcChain.xml><?xml version="1.0" encoding="utf-8"?>
<calcChain xmlns="http://schemas.openxmlformats.org/spreadsheetml/2006/main">
  <c r="E53" i="36" l="1"/>
  <c r="I53" i="36"/>
  <c r="K47" i="36"/>
  <c r="C47" i="36"/>
  <c r="U47" i="36"/>
  <c r="O47" i="36"/>
  <c r="O40" i="36"/>
  <c r="K40" i="36"/>
  <c r="Q34" i="36"/>
  <c r="I34" i="36"/>
  <c r="M34" i="36"/>
  <c r="S34" i="36"/>
  <c r="E26" i="36"/>
  <c r="C26" i="36"/>
  <c r="O26" i="36"/>
  <c r="I26" i="36"/>
  <c r="U21" i="36"/>
  <c r="O21" i="36"/>
  <c r="G21" i="36"/>
  <c r="E21" i="36"/>
  <c r="K21" i="36"/>
  <c r="I21" i="36"/>
  <c r="E15" i="36"/>
  <c r="S15" i="36"/>
  <c r="I15" i="36"/>
  <c r="C15" i="36"/>
  <c r="U15" i="36"/>
  <c r="O15" i="36"/>
  <c r="M15" i="36"/>
  <c r="G15" i="36"/>
  <c r="O5" i="36"/>
  <c r="I5" i="36"/>
  <c r="G5" i="36"/>
  <c r="S5" i="36"/>
  <c r="M5" i="36"/>
  <c r="K5" i="36"/>
  <c r="C5" i="36"/>
  <c r="R56" i="19"/>
  <c r="F56" i="19"/>
  <c r="P56" i="19"/>
  <c r="M56" i="19"/>
  <c r="I56" i="19"/>
  <c r="U56" i="19"/>
  <c r="T56" i="19"/>
  <c r="Q56" i="19"/>
  <c r="N56" i="19"/>
  <c r="K56" i="19"/>
  <c r="E56" i="19"/>
  <c r="U48" i="19"/>
  <c r="Q48" i="19"/>
  <c r="K48" i="19"/>
  <c r="V48" i="19"/>
  <c r="T48" i="19"/>
  <c r="P48" i="19"/>
  <c r="N48" i="19"/>
  <c r="F48" i="19"/>
  <c r="D48" i="19"/>
  <c r="P41" i="19"/>
  <c r="M41" i="19"/>
  <c r="V41" i="19"/>
  <c r="S41" i="19"/>
  <c r="R41" i="19"/>
  <c r="Q41" i="19"/>
  <c r="L41" i="19"/>
  <c r="J41" i="19"/>
  <c r="I41" i="19"/>
  <c r="G41" i="19"/>
  <c r="F41" i="19"/>
  <c r="C41" i="19"/>
  <c r="H36" i="19"/>
  <c r="Q36" i="19"/>
  <c r="V36" i="19"/>
  <c r="T36" i="19"/>
  <c r="S36" i="19"/>
  <c r="R36" i="19"/>
  <c r="N36" i="19"/>
  <c r="J36" i="19"/>
  <c r="F36" i="19"/>
  <c r="I28" i="19"/>
  <c r="G28" i="19"/>
  <c r="D28" i="19"/>
  <c r="C28" i="19"/>
  <c r="V28" i="19"/>
  <c r="U28" i="19"/>
  <c r="T28" i="19"/>
  <c r="R28" i="19"/>
  <c r="N28" i="19"/>
  <c r="J28" i="19"/>
  <c r="F28" i="19"/>
  <c r="E28" i="19"/>
  <c r="J20" i="19"/>
  <c r="O20" i="19"/>
  <c r="S20" i="19"/>
  <c r="R20" i="19"/>
  <c r="P20" i="19"/>
  <c r="N20" i="19"/>
  <c r="M20" i="19"/>
  <c r="E20" i="19"/>
  <c r="E13" i="19"/>
  <c r="Q13" i="19"/>
  <c r="M13" i="19"/>
  <c r="F13" i="19"/>
  <c r="V13" i="19"/>
  <c r="R13" i="19"/>
  <c r="O13" i="19"/>
  <c r="K13" i="19"/>
  <c r="G13" i="19"/>
  <c r="C13" i="19"/>
  <c r="T13" i="19"/>
  <c r="L13" i="19"/>
  <c r="D13" i="19"/>
  <c r="T6" i="19"/>
  <c r="Q6" i="19"/>
  <c r="V6" i="19"/>
  <c r="R6" i="19"/>
  <c r="P6" i="19"/>
  <c r="O6" i="19"/>
  <c r="N6" i="19"/>
  <c r="M6" i="19"/>
  <c r="J6" i="19"/>
  <c r="I6" i="19"/>
  <c r="F6" i="19"/>
  <c r="M40" i="10"/>
  <c r="E40" i="10"/>
  <c r="S40" i="10"/>
  <c r="C40" i="10"/>
  <c r="S32" i="10"/>
  <c r="K32" i="10"/>
  <c r="U32" i="10"/>
  <c r="Q32" i="10"/>
  <c r="U26" i="10"/>
  <c r="M26" i="10"/>
  <c r="S26" i="10"/>
  <c r="G26" i="10"/>
  <c r="O18" i="10"/>
  <c r="U18" i="10"/>
  <c r="M18" i="10"/>
  <c r="E18" i="10"/>
  <c r="Q10" i="10"/>
  <c r="O10" i="10"/>
  <c r="U10" i="10"/>
  <c r="S10" i="10"/>
  <c r="K10" i="10"/>
  <c r="E10" i="10"/>
  <c r="I5" i="10"/>
  <c r="O5" i="10"/>
  <c r="K5" i="10"/>
  <c r="M5" i="10"/>
  <c r="G5" i="10"/>
  <c r="U26" i="36"/>
  <c r="Q26" i="36"/>
  <c r="M26" i="36"/>
  <c r="U5" i="36"/>
  <c r="G47" i="36"/>
  <c r="O34" i="36"/>
  <c r="G56" i="19"/>
  <c r="S6" i="19"/>
  <c r="C6" i="19"/>
  <c r="S48" i="19"/>
  <c r="P36" i="19"/>
  <c r="L36" i="19"/>
  <c r="H28" i="19"/>
  <c r="S13" i="19"/>
  <c r="G6" i="19"/>
  <c r="W56" i="19"/>
  <c r="W48" i="19"/>
  <c r="W41" i="19"/>
  <c r="W36" i="19"/>
  <c r="W28" i="19"/>
  <c r="W20" i="19"/>
  <c r="W13" i="19"/>
  <c r="W6" i="19"/>
  <c r="O56" i="19"/>
  <c r="O48" i="19"/>
  <c r="G48" i="19"/>
  <c r="K6" i="19"/>
  <c r="G40" i="36"/>
  <c r="C40" i="36"/>
  <c r="S40" i="36"/>
  <c r="C21" i="36"/>
  <c r="G34" i="36"/>
  <c r="G53" i="36"/>
  <c r="G60" i="36" s="1"/>
  <c r="K15" i="36"/>
  <c r="C53" i="36"/>
  <c r="K53" i="36"/>
  <c r="S53" i="36"/>
  <c r="S60" i="36" s="1"/>
  <c r="U40" i="36"/>
  <c r="I40" i="36"/>
  <c r="Q40" i="36"/>
  <c r="M40" i="36"/>
  <c r="M60" i="36" s="1"/>
  <c r="O53" i="36"/>
  <c r="E5" i="36"/>
  <c r="S47" i="36"/>
  <c r="K20" i="19"/>
  <c r="G20" i="19"/>
  <c r="H20" i="19"/>
  <c r="P28" i="19"/>
  <c r="D6" i="19"/>
  <c r="H6" i="19"/>
  <c r="H13" i="19"/>
  <c r="P13" i="19"/>
  <c r="D20" i="19"/>
  <c r="S28" i="19"/>
  <c r="O28" i="19"/>
  <c r="K28" i="19"/>
  <c r="L28" i="19"/>
  <c r="L20" i="19"/>
  <c r="T20" i="19"/>
  <c r="O36" i="19"/>
  <c r="K36" i="19"/>
  <c r="G36" i="19"/>
  <c r="C36" i="19"/>
  <c r="O41" i="19"/>
  <c r="K41" i="19"/>
  <c r="L48" i="19"/>
  <c r="H48" i="19"/>
  <c r="C56" i="19"/>
  <c r="L56" i="19"/>
  <c r="H56" i="19"/>
  <c r="D56" i="19"/>
  <c r="T41" i="19"/>
  <c r="H41" i="19"/>
  <c r="D41" i="19"/>
  <c r="E6" i="19"/>
  <c r="U6" i="19"/>
  <c r="U20" i="19"/>
  <c r="E48" i="19"/>
  <c r="E36" i="19"/>
  <c r="M36" i="19"/>
  <c r="U36" i="19"/>
  <c r="E32" i="10"/>
  <c r="K18" i="10"/>
  <c r="C5" i="10"/>
  <c r="K40" i="10"/>
  <c r="K46" i="10" s="1"/>
  <c r="O26" i="10"/>
  <c r="J48" i="19"/>
  <c r="S21" i="36"/>
  <c r="R48" i="19"/>
  <c r="G18" i="10"/>
  <c r="I18" i="10"/>
  <c r="Q18" i="10"/>
  <c r="C18" i="10"/>
  <c r="O40" i="10"/>
  <c r="S5" i="10"/>
  <c r="G10" i="10"/>
  <c r="I36" i="19"/>
  <c r="C20" i="19"/>
  <c r="Q20" i="19"/>
  <c r="N41" i="19"/>
  <c r="J13" i="19"/>
  <c r="N13" i="19"/>
  <c r="I20" i="19"/>
  <c r="E5" i="10"/>
  <c r="U5" i="10"/>
  <c r="M10" i="10"/>
  <c r="G26" i="36"/>
  <c r="S26" i="36"/>
  <c r="C34" i="36"/>
  <c r="K34" i="36"/>
  <c r="E47" i="36"/>
  <c r="Q47" i="36"/>
  <c r="Q53" i="36"/>
  <c r="M53" i="36"/>
  <c r="I26" i="10"/>
  <c r="I10" i="10"/>
  <c r="Q40" i="10"/>
  <c r="O60" i="36"/>
  <c r="K26" i="36"/>
  <c r="E34" i="36"/>
  <c r="U34" i="36"/>
  <c r="E40" i="36"/>
  <c r="M47" i="36"/>
  <c r="I47" i="36"/>
  <c r="I60" i="36"/>
  <c r="J18" i="36" s="1"/>
  <c r="U53" i="36"/>
  <c r="I32" i="10"/>
  <c r="Q15" i="36"/>
  <c r="Q21" i="36"/>
  <c r="M21" i="36"/>
  <c r="E26" i="10"/>
  <c r="E46" i="10" s="1"/>
  <c r="C48" i="19"/>
  <c r="J56" i="19"/>
  <c r="G32" i="10"/>
  <c r="O32" i="10"/>
  <c r="O46" i="10" s="1"/>
  <c r="P9" i="10" s="1"/>
  <c r="C32" i="10"/>
  <c r="Q5" i="36"/>
  <c r="Q5" i="10"/>
  <c r="I48" i="19"/>
  <c r="M48" i="19"/>
  <c r="S18" i="10"/>
  <c r="S46" i="10"/>
  <c r="Q26" i="10"/>
  <c r="K26" i="10"/>
  <c r="L6" i="19"/>
  <c r="F20" i="19"/>
  <c r="Q28" i="19"/>
  <c r="C10" i="10"/>
  <c r="C26" i="10"/>
  <c r="C46" i="10" s="1"/>
  <c r="D45" i="10" s="1"/>
  <c r="M32" i="10"/>
  <c r="M46" i="10" s="1"/>
  <c r="I40" i="10"/>
  <c r="G40" i="10"/>
  <c r="G46" i="10"/>
  <c r="I13" i="19"/>
  <c r="V20" i="19"/>
  <c r="E41" i="19"/>
  <c r="D36" i="19"/>
  <c r="U41" i="19"/>
  <c r="S56" i="19"/>
  <c r="U40" i="10"/>
  <c r="U46" i="10"/>
  <c r="V41" i="10" s="1"/>
  <c r="U13" i="19"/>
  <c r="M28" i="19"/>
  <c r="V56" i="19"/>
  <c r="N25" i="10"/>
  <c r="N36" i="10"/>
  <c r="N31" i="10"/>
  <c r="T41" i="10"/>
  <c r="T17" i="10"/>
  <c r="T22" i="10"/>
  <c r="T16" i="10"/>
  <c r="T19" i="10"/>
  <c r="T47" i="10"/>
  <c r="T27" i="10"/>
  <c r="T30" i="10"/>
  <c r="T14" i="10"/>
  <c r="T20" i="10"/>
  <c r="T43" i="10"/>
  <c r="T31" i="10"/>
  <c r="T28" i="10"/>
  <c r="T24" i="10"/>
  <c r="T11" i="10"/>
  <c r="T9" i="10"/>
  <c r="T13" i="10"/>
  <c r="T33" i="10"/>
  <c r="T34" i="10"/>
  <c r="T7" i="10"/>
  <c r="T23" i="10"/>
  <c r="T37" i="10"/>
  <c r="T12" i="10"/>
  <c r="T44" i="10"/>
  <c r="T35" i="10"/>
  <c r="T29" i="10"/>
  <c r="T45" i="10"/>
  <c r="T6" i="10"/>
  <c r="T39" i="10"/>
  <c r="T8" i="10"/>
  <c r="T25" i="10"/>
  <c r="T38" i="10"/>
  <c r="T21" i="10"/>
  <c r="T15" i="10"/>
  <c r="T42" i="10"/>
  <c r="T36" i="10"/>
  <c r="J46" i="36"/>
  <c r="J43" i="36"/>
  <c r="J20" i="36"/>
  <c r="J31" i="36"/>
  <c r="J52" i="36"/>
  <c r="J44" i="36"/>
  <c r="J29" i="36"/>
  <c r="J50" i="36"/>
  <c r="J8" i="36"/>
  <c r="J32" i="36"/>
  <c r="J7" i="36"/>
  <c r="P14" i="36"/>
  <c r="P20" i="36"/>
  <c r="P6" i="36"/>
  <c r="P48" i="36"/>
  <c r="P28" i="36"/>
  <c r="P32" i="36"/>
  <c r="P44" i="36"/>
  <c r="P17" i="36"/>
  <c r="P61" i="36"/>
  <c r="P34" i="36"/>
  <c r="P24" i="36"/>
  <c r="P55" i="36"/>
  <c r="P16" i="36"/>
  <c r="P46" i="36"/>
  <c r="P60" i="36"/>
  <c r="P10" i="36"/>
  <c r="P51" i="36"/>
  <c r="P57" i="36"/>
  <c r="P22" i="36"/>
  <c r="P45" i="36"/>
  <c r="P56" i="36"/>
  <c r="P38" i="36"/>
  <c r="P18" i="36"/>
  <c r="P9" i="36"/>
  <c r="P23" i="36"/>
  <c r="P42" i="36"/>
  <c r="P52" i="36"/>
  <c r="P54" i="36"/>
  <c r="P11" i="36"/>
  <c r="P59" i="36"/>
  <c r="P5" i="36"/>
  <c r="P7" i="36"/>
  <c r="P58" i="36"/>
  <c r="P37" i="36"/>
  <c r="P19" i="36"/>
  <c r="P35" i="36"/>
  <c r="P8" i="36"/>
  <c r="P15" i="36"/>
  <c r="P43" i="36"/>
  <c r="P21" i="36"/>
  <c r="P13" i="36"/>
  <c r="P53" i="36"/>
  <c r="P25" i="36"/>
  <c r="P12" i="36"/>
  <c r="P36" i="36"/>
  <c r="P47" i="36"/>
  <c r="P49" i="36"/>
  <c r="P30" i="36"/>
  <c r="P39" i="36"/>
  <c r="P41" i="36"/>
  <c r="P50" i="36"/>
  <c r="P40" i="36"/>
  <c r="J21" i="36"/>
  <c r="J34" i="36"/>
  <c r="P29" i="36"/>
  <c r="J39" i="36"/>
  <c r="U60" i="36"/>
  <c r="V53" i="36"/>
  <c r="Q60" i="36"/>
  <c r="R53" i="36"/>
  <c r="K60" i="36"/>
  <c r="L34" i="36" s="1"/>
  <c r="V12" i="10"/>
  <c r="V37" i="10"/>
  <c r="V47" i="10"/>
  <c r="V33" i="10"/>
  <c r="V38" i="10"/>
  <c r="V34" i="10"/>
  <c r="V19" i="10"/>
  <c r="V29" i="10"/>
  <c r="V30" i="10"/>
  <c r="V25" i="10"/>
  <c r="V6" i="10"/>
  <c r="V20" i="10"/>
  <c r="H28" i="10"/>
  <c r="H41" i="10"/>
  <c r="H11" i="10"/>
  <c r="H14" i="10"/>
  <c r="H29" i="10"/>
  <c r="H12" i="10"/>
  <c r="H45" i="10"/>
  <c r="H15" i="10"/>
  <c r="H42" i="10"/>
  <c r="H37" i="10"/>
  <c r="H35" i="10"/>
  <c r="H16" i="10"/>
  <c r="H24" i="10"/>
  <c r="H23" i="10"/>
  <c r="H30" i="10"/>
  <c r="H31" i="10"/>
  <c r="H27" i="10"/>
  <c r="H26" i="10" s="1"/>
  <c r="H34" i="10"/>
  <c r="H36" i="10"/>
  <c r="H19" i="10"/>
  <c r="H21" i="10"/>
  <c r="H7" i="10"/>
  <c r="H44" i="10"/>
  <c r="H20" i="10"/>
  <c r="H43" i="10"/>
  <c r="H8" i="10"/>
  <c r="H47" i="10"/>
  <c r="H38" i="10"/>
  <c r="H6" i="10"/>
  <c r="H22" i="10"/>
  <c r="H9" i="10"/>
  <c r="H5" i="10" s="1"/>
  <c r="H33" i="10"/>
  <c r="H17" i="10"/>
  <c r="H13" i="10"/>
  <c r="H25" i="10"/>
  <c r="I46" i="10"/>
  <c r="J53" i="36"/>
  <c r="J49" i="36"/>
  <c r="P33" i="36"/>
  <c r="L26" i="36"/>
  <c r="Q46" i="10"/>
  <c r="J37" i="36"/>
  <c r="C60" i="36"/>
  <c r="J56" i="36"/>
  <c r="D14" i="10"/>
  <c r="D37" i="10"/>
  <c r="D47" i="10"/>
  <c r="D25" i="10"/>
  <c r="D33" i="10"/>
  <c r="D19" i="10"/>
  <c r="D27" i="10"/>
  <c r="D12" i="10"/>
  <c r="J47" i="36"/>
  <c r="J54" i="36"/>
  <c r="P44" i="10"/>
  <c r="P17" i="10"/>
  <c r="P16" i="10"/>
  <c r="P12" i="10"/>
  <c r="P29" i="10"/>
  <c r="P15" i="10"/>
  <c r="P14" i="10"/>
  <c r="P42" i="10"/>
  <c r="P19" i="10"/>
  <c r="P28" i="10"/>
  <c r="P36" i="10"/>
  <c r="P11" i="10"/>
  <c r="P41" i="10"/>
  <c r="H35" i="36"/>
  <c r="H52" i="36"/>
  <c r="H19" i="36"/>
  <c r="H42" i="36"/>
  <c r="H55" i="36"/>
  <c r="H54" i="36"/>
  <c r="H32" i="36"/>
  <c r="H17" i="36"/>
  <c r="H45" i="36"/>
  <c r="H12" i="36"/>
  <c r="H53" i="36"/>
  <c r="H30" i="36"/>
  <c r="H23" i="36"/>
  <c r="H14" i="36"/>
  <c r="H58" i="36"/>
  <c r="H46" i="36"/>
  <c r="H51" i="36"/>
  <c r="H41" i="36"/>
  <c r="H50" i="36"/>
  <c r="H22" i="36"/>
  <c r="H59" i="36"/>
  <c r="H43" i="36"/>
  <c r="H24" i="36"/>
  <c r="H21" i="36"/>
  <c r="H7" i="36"/>
  <c r="H36" i="36"/>
  <c r="H10" i="36"/>
  <c r="H20" i="36"/>
  <c r="H25" i="36"/>
  <c r="H38" i="36"/>
  <c r="H60" i="36"/>
  <c r="H47" i="36"/>
  <c r="H39" i="36"/>
  <c r="H61" i="36"/>
  <c r="H6" i="36"/>
  <c r="H18" i="36"/>
  <c r="H44" i="36"/>
  <c r="H8" i="36"/>
  <c r="H56" i="36"/>
  <c r="H57" i="36"/>
  <c r="H49" i="36"/>
  <c r="H11" i="36"/>
  <c r="H37" i="36"/>
  <c r="H40" i="36"/>
  <c r="H16" i="36"/>
  <c r="H28" i="36"/>
  <c r="H48" i="36"/>
  <c r="E60" i="36"/>
  <c r="F40" i="36" s="1"/>
  <c r="N47" i="36"/>
  <c r="H29" i="36"/>
  <c r="P26" i="36"/>
  <c r="H9" i="36"/>
  <c r="J61" i="36"/>
  <c r="F34" i="10"/>
  <c r="F43" i="10"/>
  <c r="F16" i="10"/>
  <c r="F15" i="10"/>
  <c r="F21" i="10"/>
  <c r="F27" i="10"/>
  <c r="F45" i="10"/>
  <c r="F33" i="10"/>
  <c r="F25" i="10"/>
  <c r="F36" i="10"/>
  <c r="F8" i="10"/>
  <c r="F37" i="10"/>
  <c r="F30" i="10"/>
  <c r="F17" i="10"/>
  <c r="F13" i="10"/>
  <c r="F24" i="10"/>
  <c r="F41" i="10"/>
  <c r="F22" i="10"/>
  <c r="F23" i="10"/>
  <c r="F29" i="10"/>
  <c r="F7" i="10"/>
  <c r="F42" i="10"/>
  <c r="F14" i="10"/>
  <c r="F20" i="10"/>
  <c r="F39" i="10"/>
  <c r="F44" i="10"/>
  <c r="F38" i="10"/>
  <c r="F19" i="10"/>
  <c r="F12" i="10"/>
  <c r="F28" i="10"/>
  <c r="F35" i="10"/>
  <c r="F9" i="10"/>
  <c r="F47" i="10"/>
  <c r="R21" i="36"/>
  <c r="R15" i="36"/>
  <c r="V31" i="10"/>
  <c r="V11" i="10"/>
  <c r="F34" i="36"/>
  <c r="P31" i="36"/>
  <c r="P27" i="36"/>
  <c r="J15" i="36"/>
  <c r="H39" i="10"/>
  <c r="R47" i="36"/>
  <c r="T13" i="36"/>
  <c r="T11" i="36"/>
  <c r="T18" i="36"/>
  <c r="T35" i="36"/>
  <c r="T33" i="36"/>
  <c r="T59" i="36"/>
  <c r="T46" i="36"/>
  <c r="T20" i="36"/>
  <c r="T42" i="36"/>
  <c r="T48" i="36"/>
  <c r="T41" i="36"/>
  <c r="T36" i="36"/>
  <c r="T25" i="36"/>
  <c r="T56" i="36"/>
  <c r="T52" i="36"/>
  <c r="T40" i="36"/>
  <c r="T51" i="36"/>
  <c r="T49" i="36"/>
  <c r="T15" i="36"/>
  <c r="T60" i="36"/>
  <c r="T22" i="36"/>
  <c r="T43" i="36"/>
  <c r="T31" i="36"/>
  <c r="T16" i="36"/>
  <c r="T29" i="36"/>
  <c r="T44" i="36"/>
  <c r="T7" i="36"/>
  <c r="T10" i="36"/>
  <c r="T55" i="36"/>
  <c r="T53" i="36"/>
  <c r="T50" i="36"/>
  <c r="T17" i="36"/>
  <c r="T54" i="36"/>
  <c r="T37" i="36"/>
  <c r="T61" i="36"/>
  <c r="T39" i="36"/>
  <c r="T38" i="36"/>
  <c r="T19" i="36"/>
  <c r="T57" i="36"/>
  <c r="T9" i="36"/>
  <c r="T58" i="36"/>
  <c r="T23" i="36"/>
  <c r="T45" i="36"/>
  <c r="T27" i="36"/>
  <c r="T6" i="36"/>
  <c r="T47" i="36"/>
  <c r="H31" i="36"/>
  <c r="T26" i="36"/>
  <c r="J58" i="36"/>
  <c r="J51" i="36"/>
  <c r="J29" i="10"/>
  <c r="J31" i="10"/>
  <c r="J37" i="10"/>
  <c r="J14" i="10"/>
  <c r="J17" i="10"/>
  <c r="J38" i="10"/>
  <c r="J44" i="10"/>
  <c r="J7" i="10"/>
  <c r="J28" i="10"/>
  <c r="J15" i="10"/>
  <c r="J45" i="10"/>
  <c r="J36" i="10"/>
  <c r="J23" i="10"/>
  <c r="J21" i="10"/>
  <c r="J34" i="10"/>
  <c r="J24" i="10"/>
  <c r="J39" i="10"/>
  <c r="J32" i="10" s="1"/>
  <c r="J13" i="10"/>
  <c r="J22" i="10"/>
  <c r="J8" i="10"/>
  <c r="J20" i="10"/>
  <c r="J27" i="10"/>
  <c r="J47" i="10"/>
  <c r="J41" i="10"/>
  <c r="J40" i="10"/>
  <c r="J6" i="10"/>
  <c r="J42" i="10"/>
  <c r="J19" i="10"/>
  <c r="J16" i="10"/>
  <c r="J35" i="10"/>
  <c r="J43" i="10"/>
  <c r="J25" i="10"/>
  <c r="J11" i="10"/>
  <c r="J10" i="10" s="1"/>
  <c r="J9" i="10"/>
  <c r="J12" i="10"/>
  <c r="J30" i="10"/>
  <c r="J33" i="10"/>
  <c r="V7" i="36"/>
  <c r="V11" i="36"/>
  <c r="V43" i="36"/>
  <c r="V26" i="36"/>
  <c r="V54" i="36"/>
  <c r="V13" i="36"/>
  <c r="V60" i="36"/>
  <c r="V61" i="36"/>
  <c r="V17" i="36"/>
  <c r="V42" i="36"/>
  <c r="V41" i="36"/>
  <c r="V24" i="36"/>
  <c r="V33" i="36"/>
  <c r="V35" i="36"/>
  <c r="V16" i="36"/>
  <c r="V56" i="36"/>
  <c r="V23" i="36"/>
  <c r="V39" i="36"/>
  <c r="V20" i="36"/>
  <c r="V10" i="36"/>
  <c r="V12" i="36"/>
  <c r="V15" i="36"/>
  <c r="V5" i="36"/>
  <c r="V25" i="36"/>
  <c r="V51" i="36"/>
  <c r="V6" i="36"/>
  <c r="V9" i="36"/>
  <c r="V27" i="36"/>
  <c r="V50" i="36"/>
  <c r="V14" i="36"/>
  <c r="V46" i="36"/>
  <c r="V30" i="36"/>
  <c r="V45" i="36"/>
  <c r="V8" i="36"/>
  <c r="V22" i="36"/>
  <c r="V37" i="36"/>
  <c r="V32" i="36"/>
  <c r="V44" i="36"/>
  <c r="V49" i="36"/>
  <c r="V58" i="36"/>
  <c r="V28" i="36"/>
  <c r="V31" i="36"/>
  <c r="V29" i="36"/>
  <c r="V19" i="36"/>
  <c r="V40" i="36"/>
  <c r="V38" i="36"/>
  <c r="V48" i="36"/>
  <c r="V57" i="36"/>
  <c r="V55" i="36"/>
  <c r="V47" i="36"/>
  <c r="V52" i="36"/>
  <c r="V21" i="36"/>
  <c r="V36" i="36"/>
  <c r="V59" i="36"/>
  <c r="V18" i="36"/>
  <c r="F18" i="10"/>
  <c r="F32" i="10"/>
  <c r="F22" i="36"/>
  <c r="F44" i="36"/>
  <c r="F9" i="36"/>
  <c r="F54" i="36"/>
  <c r="F43" i="36"/>
  <c r="F26" i="36"/>
  <c r="F13" i="36"/>
  <c r="F28" i="36"/>
  <c r="F49" i="36"/>
  <c r="F24" i="36"/>
  <c r="F60" i="36"/>
  <c r="F33" i="36"/>
  <c r="F29" i="36"/>
  <c r="F46" i="36"/>
  <c r="F35" i="36"/>
  <c r="F14" i="36"/>
  <c r="F58" i="36"/>
  <c r="F45" i="36"/>
  <c r="F19" i="36"/>
  <c r="F11" i="36"/>
  <c r="F10" i="36"/>
  <c r="F56" i="36"/>
  <c r="F17" i="36"/>
  <c r="F5" i="36"/>
  <c r="F16" i="36"/>
  <c r="F37" i="36"/>
  <c r="F25" i="36"/>
  <c r="F23" i="36"/>
  <c r="F7" i="36"/>
  <c r="F61" i="36"/>
  <c r="F32" i="36"/>
  <c r="F31" i="36"/>
  <c r="F15" i="36"/>
  <c r="F21" i="36"/>
  <c r="F8" i="36"/>
  <c r="F6" i="36"/>
  <c r="F30" i="36"/>
  <c r="F18" i="36"/>
  <c r="F55" i="36"/>
  <c r="F51" i="36"/>
  <c r="F42" i="36"/>
  <c r="F39" i="36"/>
  <c r="F27" i="36"/>
  <c r="F57" i="36"/>
  <c r="F50" i="36"/>
  <c r="F53" i="36"/>
  <c r="F52" i="36"/>
  <c r="F36" i="36"/>
  <c r="F41" i="36"/>
  <c r="F59" i="36"/>
  <c r="F38" i="36"/>
  <c r="F48" i="36"/>
  <c r="F12" i="36"/>
  <c r="F20" i="36"/>
  <c r="F47" i="36"/>
  <c r="R14" i="10"/>
  <c r="R37" i="10"/>
  <c r="R47" i="10"/>
  <c r="R42" i="10"/>
  <c r="R31" i="10"/>
  <c r="R38" i="10"/>
  <c r="R29" i="10"/>
  <c r="R8" i="10"/>
  <c r="R24" i="10"/>
  <c r="R36" i="10"/>
  <c r="R20" i="10"/>
  <c r="R21" i="10"/>
  <c r="R25" i="10"/>
  <c r="R13" i="10"/>
  <c r="R34" i="10"/>
  <c r="R6" i="10"/>
  <c r="R23" i="10"/>
  <c r="R45" i="10"/>
  <c r="R33" i="10"/>
  <c r="R43" i="10"/>
  <c r="R9" i="10"/>
  <c r="R27" i="10"/>
  <c r="R39" i="10"/>
  <c r="R7" i="10"/>
  <c r="R15" i="10"/>
  <c r="R16" i="10"/>
  <c r="R28" i="10"/>
  <c r="R17" i="10"/>
  <c r="R19" i="10"/>
  <c r="R35" i="10"/>
  <c r="R11" i="10"/>
  <c r="R44" i="10"/>
  <c r="R22" i="10"/>
  <c r="R41" i="10"/>
  <c r="R40" i="10"/>
  <c r="R12" i="10"/>
  <c r="R30" i="10"/>
  <c r="H40" i="10"/>
  <c r="T32" i="10"/>
  <c r="D27" i="36"/>
  <c r="D56" i="36"/>
  <c r="D45" i="36"/>
  <c r="D16" i="36"/>
  <c r="D39" i="36"/>
  <c r="D13" i="36"/>
  <c r="D54" i="36"/>
  <c r="D20" i="36"/>
  <c r="D50" i="36"/>
  <c r="D37" i="36"/>
  <c r="D17" i="36"/>
  <c r="D51" i="36"/>
  <c r="D41" i="36"/>
  <c r="D59" i="36"/>
  <c r="D53" i="36"/>
  <c r="D61" i="36"/>
  <c r="D9" i="36"/>
  <c r="D49" i="36"/>
  <c r="D58" i="36"/>
  <c r="D12" i="36"/>
  <c r="D36" i="36"/>
  <c r="D15" i="36"/>
  <c r="D22" i="36"/>
  <c r="D47" i="36"/>
  <c r="D24" i="36"/>
  <c r="D21" i="36"/>
  <c r="D31" i="36"/>
  <c r="D42" i="36"/>
  <c r="D8" i="36"/>
  <c r="D48" i="36"/>
  <c r="D11" i="36"/>
  <c r="D23" i="36"/>
  <c r="D19" i="36"/>
  <c r="D5" i="36"/>
  <c r="D14" i="36"/>
  <c r="D44" i="36"/>
  <c r="D46" i="36"/>
  <c r="D52" i="36"/>
  <c r="D40" i="36"/>
  <c r="D33" i="36"/>
  <c r="D29" i="36"/>
  <c r="D25" i="36"/>
  <c r="D55" i="36"/>
  <c r="D43" i="36"/>
  <c r="D60" i="36"/>
  <c r="D18" i="36"/>
  <c r="D6" i="36"/>
  <c r="D57" i="36"/>
  <c r="D38" i="36"/>
  <c r="D7" i="36"/>
  <c r="D26" i="36"/>
  <c r="D35" i="36"/>
  <c r="D32" i="36"/>
  <c r="D10" i="36"/>
  <c r="D30" i="36"/>
  <c r="D28" i="36"/>
  <c r="D34" i="36"/>
  <c r="R18" i="36"/>
  <c r="R48" i="36"/>
  <c r="R30" i="36"/>
  <c r="R12" i="36"/>
  <c r="R32" i="36"/>
  <c r="R35" i="36"/>
  <c r="R25" i="36"/>
  <c r="R57" i="36"/>
  <c r="R52" i="36"/>
  <c r="R41" i="36"/>
  <c r="R60" i="36"/>
  <c r="R44" i="36"/>
  <c r="R43" i="36"/>
  <c r="R10" i="36"/>
  <c r="R42" i="36"/>
  <c r="R8" i="36"/>
  <c r="R31" i="36"/>
  <c r="R36" i="36"/>
  <c r="R6" i="36"/>
  <c r="R38" i="36"/>
  <c r="R20" i="36"/>
  <c r="R23" i="36"/>
  <c r="R16" i="36"/>
  <c r="R50" i="36"/>
  <c r="R29" i="36"/>
  <c r="R14" i="36"/>
  <c r="R33" i="36"/>
  <c r="R28" i="36"/>
  <c r="R59" i="36"/>
  <c r="R40" i="36"/>
  <c r="R13" i="36"/>
  <c r="R46" i="36"/>
  <c r="R45" i="36"/>
  <c r="R55" i="36"/>
  <c r="R27" i="36"/>
  <c r="R54" i="36"/>
  <c r="R34" i="36"/>
  <c r="R24" i="36"/>
  <c r="R26" i="36"/>
  <c r="R49" i="36"/>
  <c r="R19" i="36"/>
  <c r="R58" i="36"/>
  <c r="R61" i="36"/>
  <c r="R11" i="36"/>
  <c r="R56" i="36"/>
  <c r="R37" i="36"/>
  <c r="R17" i="36"/>
  <c r="R7" i="36"/>
  <c r="R9" i="36"/>
  <c r="R39" i="36"/>
  <c r="R51" i="36"/>
  <c r="R22" i="36"/>
  <c r="R5" i="36"/>
  <c r="V34" i="36"/>
  <c r="T10" i="10"/>
  <c r="F40" i="10"/>
  <c r="H32" i="10"/>
  <c r="H18" i="10"/>
  <c r="H46" i="10" s="1"/>
  <c r="L48" i="36"/>
  <c r="L44" i="36"/>
  <c r="L36" i="36"/>
  <c r="L11" i="36"/>
  <c r="L49" i="36"/>
  <c r="L50" i="36"/>
  <c r="L52" i="36"/>
  <c r="L37" i="36"/>
  <c r="L59" i="36"/>
  <c r="L55" i="36"/>
  <c r="L9" i="36"/>
  <c r="L54" i="36"/>
  <c r="L33" i="36"/>
  <c r="L58" i="36"/>
  <c r="L56" i="36"/>
  <c r="L46" i="36"/>
  <c r="L31" i="36"/>
  <c r="L23" i="36"/>
  <c r="L39" i="36"/>
  <c r="L38" i="36"/>
  <c r="L61" i="36"/>
  <c r="L16" i="36"/>
  <c r="L60" i="36"/>
  <c r="L20" i="36"/>
  <c r="L43" i="36"/>
  <c r="L13" i="36"/>
  <c r="L21" i="36"/>
  <c r="L51" i="36"/>
  <c r="L25" i="36"/>
  <c r="L7" i="36"/>
  <c r="L47" i="36"/>
  <c r="L42" i="36"/>
  <c r="L45" i="36"/>
  <c r="L18" i="36"/>
  <c r="L57" i="36"/>
  <c r="L40" i="36"/>
  <c r="L6" i="36"/>
  <c r="L15" i="36"/>
  <c r="L29" i="36"/>
  <c r="L27" i="36"/>
  <c r="L41" i="36"/>
  <c r="L53" i="36"/>
  <c r="L22" i="36"/>
  <c r="L28" i="36"/>
  <c r="L10" i="36"/>
  <c r="L14" i="36"/>
  <c r="L17" i="36"/>
  <c r="L12" i="36"/>
  <c r="L35" i="36"/>
  <c r="L30" i="36"/>
  <c r="L8" i="36"/>
  <c r="L24" i="36"/>
  <c r="L32" i="36"/>
  <c r="L5" i="36"/>
  <c r="L19" i="36"/>
  <c r="T18" i="10"/>
  <c r="T40" i="10"/>
  <c r="H10" i="10"/>
  <c r="T5" i="10"/>
  <c r="J18" i="10"/>
  <c r="R18" i="10"/>
  <c r="J26" i="10"/>
  <c r="R10" i="10"/>
  <c r="R32" i="10"/>
  <c r="R46" i="10"/>
  <c r="R26" i="10"/>
  <c r="R5" i="10"/>
  <c r="J5" i="10"/>
  <c r="J46" i="10" l="1"/>
  <c r="P7" i="10"/>
  <c r="P39" i="10"/>
  <c r="P30" i="10"/>
  <c r="P8" i="10"/>
  <c r="P33" i="10"/>
  <c r="P34" i="10"/>
  <c r="P24" i="10"/>
  <c r="P23" i="10"/>
  <c r="P31" i="10"/>
  <c r="P13" i="10"/>
  <c r="P10" i="10" s="1"/>
  <c r="P6" i="10"/>
  <c r="P47" i="10"/>
  <c r="P43" i="10"/>
  <c r="P40" i="10" s="1"/>
  <c r="P20" i="10"/>
  <c r="P37" i="10"/>
  <c r="P21" i="10"/>
  <c r="P45" i="10"/>
  <c r="P35" i="10"/>
  <c r="P38" i="10"/>
  <c r="P25" i="10"/>
  <c r="P27" i="10"/>
  <c r="P26" i="10" s="1"/>
  <c r="P22" i="10"/>
  <c r="F11" i="10"/>
  <c r="F10" i="10" s="1"/>
  <c r="F6" i="10"/>
  <c r="F5" i="10" s="1"/>
  <c r="F31" i="10"/>
  <c r="F26" i="10" s="1"/>
  <c r="F46" i="10" s="1"/>
  <c r="T26" i="10"/>
  <c r="T46" i="10" s="1"/>
  <c r="N43" i="10"/>
  <c r="N44" i="10"/>
  <c r="N28" i="10"/>
  <c r="N12" i="10"/>
  <c r="N22" i="10"/>
  <c r="N27" i="10"/>
  <c r="N6" i="10"/>
  <c r="N5" i="10" s="1"/>
  <c r="N37" i="10"/>
  <c r="N9" i="10"/>
  <c r="N47" i="10"/>
  <c r="N30" i="10"/>
  <c r="N41" i="10"/>
  <c r="N40" i="10" s="1"/>
  <c r="N42" i="10"/>
  <c r="N13" i="10"/>
  <c r="N24" i="10"/>
  <c r="N34" i="10"/>
  <c r="N38" i="10"/>
  <c r="N39" i="10"/>
  <c r="N29" i="10"/>
  <c r="N16" i="10"/>
  <c r="N14" i="10"/>
  <c r="N17" i="10"/>
  <c r="N45" i="10"/>
  <c r="N33" i="10"/>
  <c r="N32" i="10" s="1"/>
  <c r="N8" i="10"/>
  <c r="N7" i="10"/>
  <c r="N20" i="10"/>
  <c r="N19" i="10"/>
  <c r="N21" i="10"/>
  <c r="N35" i="10"/>
  <c r="N15" i="10"/>
  <c r="N23" i="10"/>
  <c r="N11" i="10"/>
  <c r="D16" i="10"/>
  <c r="D6" i="10"/>
  <c r="D28" i="10"/>
  <c r="D35" i="10"/>
  <c r="D38" i="10"/>
  <c r="D41" i="10"/>
  <c r="D43" i="10"/>
  <c r="D13" i="10"/>
  <c r="D20" i="10"/>
  <c r="D42" i="10"/>
  <c r="D30" i="10"/>
  <c r="D31" i="10"/>
  <c r="D17" i="10"/>
  <c r="D24" i="10"/>
  <c r="D34" i="10"/>
  <c r="D39" i="10"/>
  <c r="D7" i="10"/>
  <c r="D36" i="10"/>
  <c r="D44" i="10"/>
  <c r="D15" i="10"/>
  <c r="D22" i="10"/>
  <c r="D8" i="10"/>
  <c r="D23" i="10"/>
  <c r="D21" i="10"/>
  <c r="D9" i="10"/>
  <c r="D11" i="10"/>
  <c r="D10" i="10" s="1"/>
  <c r="D29" i="10"/>
  <c r="L20" i="10"/>
  <c r="L42" i="10"/>
  <c r="L43" i="10"/>
  <c r="L39" i="10"/>
  <c r="L34" i="10"/>
  <c r="L33" i="10"/>
  <c r="L14" i="10"/>
  <c r="L36" i="10"/>
  <c r="L41" i="10"/>
  <c r="L23" i="10"/>
  <c r="L11" i="10"/>
  <c r="L10" i="10" s="1"/>
  <c r="L28" i="10"/>
  <c r="L47" i="10"/>
  <c r="L29" i="10"/>
  <c r="L24" i="10"/>
  <c r="L44" i="10"/>
  <c r="L17" i="10"/>
  <c r="L38" i="10"/>
  <c r="L25" i="10"/>
  <c r="L7" i="10"/>
  <c r="L12" i="10"/>
  <c r="L35" i="10"/>
  <c r="L21" i="10"/>
  <c r="L9" i="10"/>
  <c r="L27" i="10"/>
  <c r="L15" i="10"/>
  <c r="L37" i="10"/>
  <c r="L31" i="10"/>
  <c r="L16" i="10"/>
  <c r="L6" i="10"/>
  <c r="L19" i="10"/>
  <c r="L8" i="10"/>
  <c r="L45" i="10"/>
  <c r="L13" i="10"/>
  <c r="L22" i="10"/>
  <c r="L30" i="10"/>
  <c r="N54" i="36"/>
  <c r="N46" i="36"/>
  <c r="N9" i="36"/>
  <c r="N49" i="36"/>
  <c r="N58" i="36"/>
  <c r="N19" i="36"/>
  <c r="N33" i="36"/>
  <c r="N8" i="36"/>
  <c r="N6" i="36"/>
  <c r="N45" i="36"/>
  <c r="N36" i="36"/>
  <c r="N52" i="36"/>
  <c r="N14" i="36"/>
  <c r="N21" i="36"/>
  <c r="N35" i="36"/>
  <c r="N22" i="36"/>
  <c r="N43" i="36"/>
  <c r="N37" i="36"/>
  <c r="N44" i="36"/>
  <c r="N61" i="36"/>
  <c r="N30" i="36"/>
  <c r="N16" i="36"/>
  <c r="N17" i="36"/>
  <c r="N48" i="36"/>
  <c r="N34" i="36"/>
  <c r="N15" i="36"/>
  <c r="N38" i="36"/>
  <c r="N53" i="36"/>
  <c r="N27" i="36"/>
  <c r="N24" i="36"/>
  <c r="N56" i="36"/>
  <c r="N31" i="36"/>
  <c r="N13" i="36"/>
  <c r="N28" i="36"/>
  <c r="N7" i="36"/>
  <c r="N32" i="36"/>
  <c r="N26" i="36"/>
  <c r="N11" i="36"/>
  <c r="N57" i="36"/>
  <c r="N25" i="36"/>
  <c r="N20" i="36"/>
  <c r="N50" i="36"/>
  <c r="N60" i="36"/>
  <c r="N51" i="36"/>
  <c r="N5" i="36"/>
  <c r="N42" i="36"/>
  <c r="N39" i="36"/>
  <c r="N12" i="36"/>
  <c r="N29" i="36"/>
  <c r="N18" i="36"/>
  <c r="N41" i="36"/>
  <c r="N59" i="36"/>
  <c r="N10" i="36"/>
  <c r="N23" i="36"/>
  <c r="N55" i="36"/>
  <c r="T28" i="36"/>
  <c r="T12" i="36"/>
  <c r="T34" i="36"/>
  <c r="T14" i="36"/>
  <c r="T30" i="36"/>
  <c r="T21" i="36"/>
  <c r="T8" i="36"/>
  <c r="T32" i="36"/>
  <c r="T5" i="36"/>
  <c r="T24" i="36"/>
  <c r="H13" i="36"/>
  <c r="H27" i="36"/>
  <c r="H33" i="36"/>
  <c r="H34" i="36"/>
  <c r="H5" i="36"/>
  <c r="H15" i="36"/>
  <c r="H26" i="36"/>
  <c r="V43" i="10"/>
  <c r="V36" i="10"/>
  <c r="V24" i="10"/>
  <c r="V42" i="10"/>
  <c r="V40" i="10" s="1"/>
  <c r="V16" i="10"/>
  <c r="V13" i="10"/>
  <c r="V7" i="10"/>
  <c r="V14" i="10"/>
  <c r="J55" i="36"/>
  <c r="J12" i="36"/>
  <c r="J36" i="36"/>
  <c r="J23" i="36"/>
  <c r="J9" i="36"/>
  <c r="J57" i="36"/>
  <c r="J22" i="36"/>
  <c r="J27" i="36"/>
  <c r="J25" i="36"/>
  <c r="J6" i="36"/>
  <c r="J60" i="36"/>
  <c r="N40" i="36"/>
  <c r="V8" i="10"/>
  <c r="V39" i="10"/>
  <c r="V35" i="10"/>
  <c r="V45" i="10"/>
  <c r="V23" i="10"/>
  <c r="V9" i="10"/>
  <c r="V44" i="10"/>
  <c r="V15" i="10"/>
  <c r="V22" i="10"/>
  <c r="J41" i="36"/>
  <c r="J38" i="36"/>
  <c r="J5" i="36"/>
  <c r="J24" i="36"/>
  <c r="J14" i="36"/>
  <c r="J11" i="36"/>
  <c r="J42" i="36"/>
  <c r="J26" i="36"/>
  <c r="J45" i="36"/>
  <c r="J35" i="36"/>
  <c r="J16" i="36"/>
  <c r="V27" i="10"/>
  <c r="V26" i="10" s="1"/>
  <c r="V21" i="10"/>
  <c r="V18" i="10" s="1"/>
  <c r="V17" i="10"/>
  <c r="V28" i="10"/>
  <c r="J19" i="36"/>
  <c r="J33" i="36"/>
  <c r="J13" i="36"/>
  <c r="J10" i="36"/>
  <c r="J59" i="36"/>
  <c r="J48" i="36"/>
  <c r="J30" i="36"/>
  <c r="J17" i="36"/>
  <c r="J40" i="36"/>
  <c r="J28" i="36"/>
  <c r="V32" i="10" l="1"/>
  <c r="V46" i="10" s="1"/>
  <c r="L26" i="10"/>
  <c r="L40" i="10"/>
  <c r="L46" i="10" s="1"/>
  <c r="N10" i="10"/>
  <c r="P5" i="10"/>
  <c r="D32" i="10"/>
  <c r="D26" i="10"/>
  <c r="N18" i="10"/>
  <c r="P18" i="10"/>
  <c r="V5" i="10"/>
  <c r="L18" i="10"/>
  <c r="D40" i="10"/>
  <c r="D5" i="10"/>
  <c r="N46" i="10"/>
  <c r="P46" i="10"/>
  <c r="P32" i="10"/>
  <c r="V10" i="10"/>
  <c r="L5" i="10"/>
  <c r="L32" i="10"/>
  <c r="D18" i="10"/>
  <c r="N26" i="10"/>
  <c r="D46" i="10" l="1"/>
</calcChain>
</file>

<file path=xl/sharedStrings.xml><?xml version="1.0" encoding="utf-8"?>
<sst xmlns="http://schemas.openxmlformats.org/spreadsheetml/2006/main" count="3033" uniqueCount="565">
  <si>
    <t xml:space="preserve">Type de travail </t>
  </si>
  <si>
    <t xml:space="preserve">Déviation </t>
  </si>
  <si>
    <t>Agent matériel lié à la déviation</t>
  </si>
  <si>
    <t>Modalité de la blessure</t>
  </si>
  <si>
    <t>Code SEAT</t>
  </si>
  <si>
    <t>Type de Travail</t>
  </si>
  <si>
    <t>N</t>
  </si>
  <si>
    <t>%</t>
  </si>
  <si>
    <t>Production, transformation, traitement, stockage - Total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</si>
  <si>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</si>
  <si>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</si>
  <si>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</si>
  <si>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</si>
  <si>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Total</t>
  </si>
  <si>
    <t>Terrassement, construction, entretien, démolition - Non précisé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</si>
  <si>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</si>
  <si>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</si>
  <si>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</si>
  <si>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</si>
  <si>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</si>
  <si>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</si>
  <si>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Total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</si>
  <si>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</si>
  <si>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</si>
  <si>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</si>
  <si>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</si>
  <si>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</si>
  <si>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</si>
  <si>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</si>
  <si>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Total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</si>
  <si>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</si>
  <si>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</si>
  <si>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</si>
  <si>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</si>
  <si>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</si>
  <si>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Total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</si>
  <si>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</si>
  <si>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</si>
  <si>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</si>
  <si>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</si>
  <si>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</si>
  <si>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</si>
  <si>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</si>
  <si>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Total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</si>
  <si>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</si>
  <si>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</si>
  <si>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</si>
  <si>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</si>
  <si>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</si>
  <si>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SOUS-TOTAL</t>
  </si>
  <si>
    <t>00</t>
  </si>
  <si>
    <t>Pas d'information</t>
  </si>
  <si>
    <t>TOTAL</t>
  </si>
  <si>
    <t>Commentaires</t>
  </si>
  <si>
    <t>Codes SEAT</t>
  </si>
  <si>
    <t>Type de travail</t>
  </si>
  <si>
    <t>Suite de l'accident</t>
  </si>
  <si>
    <t>CSS</t>
  </si>
  <si>
    <t>Mortels</t>
  </si>
  <si>
    <t>Femmes</t>
  </si>
  <si>
    <t>Hommes</t>
  </si>
  <si>
    <t>Inconnus</t>
  </si>
  <si>
    <t>Total Femmes</t>
  </si>
  <si>
    <t>Total Hommes</t>
  </si>
  <si>
    <t>Génération de la victime</t>
  </si>
  <si>
    <t>15-24 ans</t>
  </si>
  <si>
    <t>25-49 ans</t>
  </si>
  <si>
    <t>50 ans et plus</t>
  </si>
  <si>
    <t xml:space="preserve">TOTAL </t>
  </si>
  <si>
    <t>L'information relative à la variable "Type de travail" ne doit pas être communiquée  par l'employeur dans le cas d'une déclaration simplifiée d'accident du travail (déclaration électronique). Les accidents occasionnant  une incapacité temporaire inférieure à 4 jours peuvent faire l'objet d'une déclaration simplifiée à partir de 2005.  Ces accidents sont repris dans la catégorie "Pas d'information".</t>
  </si>
  <si>
    <t>Durée de l'incapacité temporaire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</si>
  <si>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</si>
  <si>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</si>
  <si>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</si>
  <si>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</si>
  <si>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</si>
  <si>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</si>
  <si>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</si>
  <si>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</si>
  <si>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Total</t>
  </si>
  <si>
    <t>Taux d'incapacité permanente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</si>
  <si>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</si>
  <si>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</si>
  <si>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</si>
  <si>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</si>
  <si>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</si>
  <si>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</si>
  <si>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</si>
  <si>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Déviation</t>
  </si>
  <si>
    <t>1</t>
  </si>
  <si>
    <t>Déviation par problème électrique, explosion, feu - Total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</si>
  <si>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</si>
  <si>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</si>
  <si>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</si>
  <si>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</si>
  <si>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</si>
  <si>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</si>
  <si>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2</t>
  </si>
  <si>
    <t>Déviation par débordement, renversement, fuite, écoulement, vaporisation, dégagement - Total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</si>
  <si>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</si>
  <si>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</si>
  <si>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</si>
  <si>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</si>
  <si>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</si>
  <si>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</si>
  <si>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3</t>
  </si>
  <si>
    <t>Rupture, bris, éclatement, glissade, chute, effondrement d'Agent matériel - Total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</si>
  <si>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</si>
  <si>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</si>
  <si>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</si>
  <si>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</si>
  <si>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</si>
  <si>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</si>
  <si>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</si>
  <si>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4</t>
  </si>
  <si>
    <t>Perte, totale ou partielle, de contrôle de machine, moyen de transport - Total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</si>
  <si>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</si>
  <si>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</si>
  <si>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</si>
  <si>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</si>
  <si>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</si>
  <si>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</si>
  <si>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</si>
  <si>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5</t>
  </si>
  <si>
    <t>Glissade ou trébuchement avec chute, chute de personne - Total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</si>
  <si>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</si>
  <si>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</si>
  <si>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</si>
  <si>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</si>
  <si>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6</t>
  </si>
  <si>
    <t>Mouvement du corps sans contrainte physique (conduisant généralement à une blessure externe) - Total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</si>
  <si>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</si>
  <si>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</si>
  <si>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</si>
  <si>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</si>
  <si>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</si>
  <si>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</si>
  <si>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7</t>
  </si>
  <si>
    <t>Mouvement du corps sous ou avec contrainte physique (conduisant généralement à une blessure interne) - Total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</si>
  <si>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</si>
  <si>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</si>
  <si>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</si>
  <si>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</si>
  <si>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</si>
  <si>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</si>
  <si>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</si>
  <si>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8</t>
  </si>
  <si>
    <t>Surprise, frayeur, violence, agression, menace, présence - Total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</si>
  <si>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</si>
  <si>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</si>
  <si>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</si>
  <si>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</si>
  <si>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</si>
  <si>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</si>
  <si>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</si>
  <si>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</si>
  <si>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Suites</t>
  </si>
  <si>
    <t>00.00</t>
  </si>
  <si>
    <t>Pas d’agent matériel ou pas d’information</t>
  </si>
  <si>
    <t>01.00</t>
  </si>
  <si>
    <t xml:space="preserve">Bâtiments, constructions, surfaces - à niveau (intérieur ou extérieur, fixes ou mobiles, temporaires ou non) </t>
  </si>
  <si>
    <t>02.00</t>
  </si>
  <si>
    <t>Bâtiments, constructions, surfaces – en hauteur (intérieur ou extérieur)</t>
  </si>
  <si>
    <t>03.00</t>
  </si>
  <si>
    <t>Bâtiments, constructions, surfaces – en profondeur (intérieur ou extérieur)</t>
  </si>
  <si>
    <t>04.00</t>
  </si>
  <si>
    <t>Dispositifs de distribution de matière, d’alimentation, canalisations</t>
  </si>
  <si>
    <t>05.00</t>
  </si>
  <si>
    <t xml:space="preserve">Moteurs, dispositifs de  transmission et de stockage d’énergie </t>
  </si>
  <si>
    <t>06.00</t>
  </si>
  <si>
    <t>Outils à main, non motorisés</t>
  </si>
  <si>
    <t>07.00</t>
  </si>
  <si>
    <t xml:space="preserve">Outils tenus ou guidés à la main, mécaniques </t>
  </si>
  <si>
    <t>08.00</t>
  </si>
  <si>
    <t xml:space="preserve">Outils à main - sans précision sur la motorisation </t>
  </si>
  <si>
    <t>09.00</t>
  </si>
  <si>
    <t xml:space="preserve">Machines et équipements - portables ou mobiles </t>
  </si>
  <si>
    <t>10.00</t>
  </si>
  <si>
    <t xml:space="preserve">Machines et équipements - fixes </t>
  </si>
  <si>
    <t>11.00</t>
  </si>
  <si>
    <t xml:space="preserve">Dispositifs de convoyage, de transport et de stockage </t>
  </si>
  <si>
    <t>12.00</t>
  </si>
  <si>
    <t xml:space="preserve">Véhicules terrestres </t>
  </si>
  <si>
    <t>13.00</t>
  </si>
  <si>
    <t xml:space="preserve">Autres véhicules de transport </t>
  </si>
  <si>
    <t>14.00</t>
  </si>
  <si>
    <t xml:space="preserve">Matériaux, objets, produits, éléments constitutifs de machine - bris, poussières </t>
  </si>
  <si>
    <t>15.00</t>
  </si>
  <si>
    <t xml:space="preserve">Substances chimiques, explosives, radioactives, biologiques </t>
  </si>
  <si>
    <t>16.00</t>
  </si>
  <si>
    <t xml:space="preserve">Dispositifs et équipements de sécurité </t>
  </si>
  <si>
    <t>17.00</t>
  </si>
  <si>
    <t>Équipements de bureau et personnels, matériel de sport, armes, appareillage domestique</t>
  </si>
  <si>
    <t>18.00</t>
  </si>
  <si>
    <t xml:space="preserve">Organismes vivants et êtres humains </t>
  </si>
  <si>
    <t>19.00</t>
  </si>
  <si>
    <t xml:space="preserve">Déchets en vrac </t>
  </si>
  <si>
    <t>20.00</t>
  </si>
  <si>
    <t>Phénomènes physiques et éléments naturels</t>
  </si>
  <si>
    <t>99.00</t>
  </si>
  <si>
    <t>Autres agents matériels non listés dans cette classification</t>
  </si>
  <si>
    <t>Suites de l'accident</t>
  </si>
  <si>
    <t>Genre de la victime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</si>
  <si>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</si>
  <si>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</si>
  <si>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</si>
  <si>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</si>
  <si>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</si>
  <si>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</si>
  <si>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</si>
  <si>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</si>
  <si>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Contact avec courant électrique, température, substance dangereuse - Total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</si>
  <si>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</si>
  <si>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</si>
  <si>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</si>
  <si>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</si>
  <si>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</si>
  <si>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</si>
  <si>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</si>
  <si>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</si>
  <si>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</si>
  <si>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Total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</si>
  <si>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</si>
  <si>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</si>
  <si>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</si>
  <si>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</si>
  <si>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</si>
  <si>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Total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</si>
  <si>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</si>
  <si>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</si>
  <si>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</si>
  <si>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</si>
  <si>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Total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</si>
  <si>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</si>
  <si>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</si>
  <si>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</si>
  <si>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</si>
  <si>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</si>
  <si>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</si>
  <si>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</si>
  <si>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Total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</si>
  <si>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</si>
  <si>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</si>
  <si>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</si>
  <si>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</si>
  <si>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</si>
  <si>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Total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</si>
  <si>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</si>
  <si>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</si>
  <si>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</si>
  <si>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</si>
  <si>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</si>
  <si>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</si>
  <si>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Total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</si>
  <si>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</si>
  <si>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</si>
  <si>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</si>
  <si>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</si>
  <si>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</si>
  <si>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Total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</si>
  <si>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</si>
  <si>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</si>
  <si>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</si>
  <si>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</si>
  <si>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</si>
  <si>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</si>
  <si>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Contact-modalité blessure</t>
  </si>
  <si>
    <t>Contact - modalité de la blessure</t>
  </si>
  <si>
    <t>6.3. Agent matériel lié à la déviation</t>
  </si>
  <si>
    <t>Année</t>
  </si>
  <si>
    <t>Production, transformation, traitement, stockage - de tout type - non précisée</t>
  </si>
  <si>
    <t>11 Production, transformation, traitement - de tout type</t>
  </si>
  <si>
    <t>23 Construction nouvelle - ouvrages d'art, infrastructures, routes, ponts, barrages, ports</t>
  </si>
  <si>
    <t>Construction nouvelle - ouvrages d'art, infrastructures, routes, ponts, barrages, ports</t>
  </si>
  <si>
    <t>24 Rénovation, réparation, addidtion, entretien - de tout type de construction</t>
  </si>
  <si>
    <t>Tâche de type piscicole - pêche</t>
  </si>
  <si>
    <t>Autre Type de travail connu du groupe 30 non listé ci-dessus</t>
  </si>
  <si>
    <t>Autre Type de travail connu du groupe 40 non listé ci-dessus</t>
  </si>
  <si>
    <t>Autre Type de travail connu du groupe 50 non listé ci-dessus</t>
  </si>
  <si>
    <t>Autre Type de travail connu du groupe 20 non listé ci-dessus</t>
  </si>
  <si>
    <t>Tâche de service, soin, assistance à la personne humaine</t>
  </si>
  <si>
    <t>Autre Type de travail connu du groupe 60 non listé ci-dessus</t>
  </si>
  <si>
    <t>Autre type de travail, non listé dans cette classification</t>
  </si>
  <si>
    <t>00 Inconnu</t>
  </si>
  <si>
    <t>10 Production, transformation, traitement, stockage - de tout type - non précisée</t>
  </si>
  <si>
    <t>12 Stockage - de tout type</t>
  </si>
  <si>
    <t>19 Autre Type de travail connu du groupe 10 non listé ci-dessus</t>
  </si>
  <si>
    <t>20 Terrassement, construction, entretien, démolition - Non précisé</t>
  </si>
  <si>
    <t>21 Terrassement</t>
  </si>
  <si>
    <t>22 Construction nouvelle - bâtiment</t>
  </si>
  <si>
    <t>24 Rénovation, réparation, addition, entretien - de tout type de construction</t>
  </si>
  <si>
    <t>25 Démolition - de tout type de construction</t>
  </si>
  <si>
    <t>29 Autre Type de travail connu du groupe 20 non listé ci-dessus</t>
  </si>
  <si>
    <t>30 Tâche de type agricole, forestière, horticole, piscicole, avec des animaux vivants - Non précisé</t>
  </si>
  <si>
    <t>31 Tâche de type agricole - travaux du sol</t>
  </si>
  <si>
    <t>32 Tâche de type agricole - avec des végétaux, horticole</t>
  </si>
  <si>
    <t>33 Tâche de type agricole - sur/avec des animaux vivants</t>
  </si>
  <si>
    <t>34 Tâche de type forestier</t>
  </si>
  <si>
    <t>35 Tâche de type piscicole - pêche</t>
  </si>
  <si>
    <t>39 Autre Type de travail connu du groupe 30 non listé ci-dessus</t>
  </si>
  <si>
    <t>40 Tâche de service à l'entreprise et/ou à la personne humaine; travail intellectuel - Non précisé</t>
  </si>
  <si>
    <t>41 Tâche de service, soin, assistance à la personne humaine</t>
  </si>
  <si>
    <t>42 Tâche intellectuelle - enseignement, formation, traitement de l'information, travail de bureau, d'organisation, de gestion</t>
  </si>
  <si>
    <t>43 Tâche commerciale - achat, vente, services associés</t>
  </si>
  <si>
    <t>49 Autre Type de travail connu du groupe 40 non listé ci-dessus</t>
  </si>
  <si>
    <t>50 Travaux connexes aux tâches codées en 10, 20, 30 et 40 - Non précisé</t>
  </si>
  <si>
    <t>51 Mise en place, préparation, installation, montage, désassemblage, démontage</t>
  </si>
  <si>
    <t>52 Maintenance, réparation, réglage, mise au point</t>
  </si>
  <si>
    <t>53 Nettoyage de locaux, de machines - industriel ou manuel</t>
  </si>
  <si>
    <t>54 Gestion des déchets, mise au rebut, traitement de déchets de toute nature</t>
  </si>
  <si>
    <t>55 Surveillance, inspection, de procédé de fabrication, de locaux, de moyens de transport, d'équipements - avec ou sans matériel de contrôle</t>
  </si>
  <si>
    <t>59 Autre Type de travail connu du groupe 50 non listé ci-dessus</t>
  </si>
  <si>
    <t>60 Circulation, activité sportive, artistique - Non précisé</t>
  </si>
  <si>
    <t>61 Circulation y compris dans les moyens de transport</t>
  </si>
  <si>
    <t>62 Activité sportive, artistique</t>
  </si>
  <si>
    <t>69 Autre Type de travail connu du groupe 60 non listé ci-dessus</t>
  </si>
  <si>
    <t>99 Autre type de travail, non listé dans cette classification</t>
  </si>
  <si>
    <t>Tâche de type agricole, forestière, horticole, piscicole, avec des animaux vivants - non précisé</t>
  </si>
  <si>
    <t>Travaux connexes aux tâches codées en 10, 20, 30 et 40 - non précisé</t>
  </si>
  <si>
    <t>00.00 Pas d'agent matériel ou pas d'information</t>
  </si>
  <si>
    <t>06.00 Outils à main, non motorisés</t>
  </si>
  <si>
    <t>20.00 Phénomènes physiques et éléments naturels</t>
  </si>
  <si>
    <t>99.00 Autres agents matériels non listés dans cette classification</t>
  </si>
  <si>
    <t>01.00 Bâtiments, constructions, surfaces - à niveau</t>
  </si>
  <si>
    <t>02.00 Bâtiments, constructions, surfaces - en hauteur</t>
  </si>
  <si>
    <t>03.00 Bâtiments, constructions, surfaces - en profondeur</t>
  </si>
  <si>
    <t>Bâtiments, constructions, surfaces - en hauteur (intérieur ou extérieur)</t>
  </si>
  <si>
    <t>04.00 Dispositifs de distribution de matière, d'alimentation, canalisations</t>
  </si>
  <si>
    <t>05.00 Moteurs, dispositifs de transmission et de stockage d'énergie</t>
  </si>
  <si>
    <t>07.00 Outils tenus ou guidé à la main, mécaniques</t>
  </si>
  <si>
    <t>08.00 Outils à main sans précision sur la motorisation</t>
  </si>
  <si>
    <t>09.00 Machines et équipements - portables ou mobiles</t>
  </si>
  <si>
    <t>10.00 Machines et équipements - fixes</t>
  </si>
  <si>
    <t>11.00 Dispositifs de convoyage, de transport et de stockage</t>
  </si>
  <si>
    <t>12.00 Véhicules terrestres</t>
  </si>
  <si>
    <t>13.00 Autres véhicules de transport</t>
  </si>
  <si>
    <t>14.00 Matériaux, objets, produits, éléments constitutifs de machines, bris, poussières</t>
  </si>
  <si>
    <t>15.00 Substances chimiques, explosives, radioactives, biologiques</t>
  </si>
  <si>
    <t>16.00 Dispositifs et équipements de sécurité</t>
  </si>
  <si>
    <t>17.00 Equipements de bureau et personnels, matériel de sport, armes, appareillage domestique</t>
  </si>
  <si>
    <t>18.00 Organismes vivants et êtres humains</t>
  </si>
  <si>
    <t>19.00 Déchets en vrac</t>
  </si>
  <si>
    <t>10 Déviation par problème électrique, explosion, feu - non précisé</t>
  </si>
  <si>
    <t>11 Problème électrique par défaillance dans l'installation - entraînant un contact indirect</t>
  </si>
  <si>
    <t>12 Problème électrique - entraînant un contact direct</t>
  </si>
  <si>
    <t>13 Explosion</t>
  </si>
  <si>
    <t>14 Incendie, embrasement</t>
  </si>
  <si>
    <t>19 Autre déviation connue du groupe 10 nlcd</t>
  </si>
  <si>
    <t>20 Déviation par débordement, renversement, fuite, écoulement, vaporisation, dégagement - non précisé</t>
  </si>
  <si>
    <t>21 à l'état de solide - débordement, renversement</t>
  </si>
  <si>
    <t>22 à l'état de liquide - fuite, suintement, écouleemnt, éclaboussure, aspersion</t>
  </si>
  <si>
    <t>23 à l'état gazeux - vaporisation, formation d'aérosol, formation de gaz</t>
  </si>
  <si>
    <t>24 Pulvérulent - génération de fumée, émission de poussières, particules</t>
  </si>
  <si>
    <t>29 Autre déviation connue du groupe 20 nlcd</t>
  </si>
  <si>
    <t>30 Rupture, bris, éclatement, glissade, chute, effondrement d'agent matériel - non précisé</t>
  </si>
  <si>
    <t>31 Rupture de matériel, aux joints, aux connexions</t>
  </si>
  <si>
    <t>32 Rupture, éclatement, causant des éclats</t>
  </si>
  <si>
    <t>33 Glissade, chute, effondrement d'agent matériel - supérieur</t>
  </si>
  <si>
    <t>34 Glissade, chute, effondrement d'agent matériel - inférieur</t>
  </si>
  <si>
    <t>35 Glissade, chute, effondrement d'agent matériel - de plain-pied</t>
  </si>
  <si>
    <t>39 Autre déviation connue du groupe 30 nlcd</t>
  </si>
  <si>
    <t>40 Perte, totale ou partielle de contrôle de machine, moyen de transport - équipement de manutention, outil à main, objet, animal - non précisé</t>
  </si>
  <si>
    <t>41 Perte, totale ou partielle de contrôle de machine ou de la matière travaillée par la machine</t>
  </si>
  <si>
    <t>42 Perte, totale ou partielle de contrôle de moyen de transport - d'équipement de manutention</t>
  </si>
  <si>
    <t>43 Perte, totale ou partielle de contrôle d'outil à main ou de la matière travaillée par l'outil</t>
  </si>
  <si>
    <t>44 Perte, totale ou partielle de contrôle d'objet, porté, déplacé, manipulé etc.</t>
  </si>
  <si>
    <t>45 Perte, totale ou partielle de contrôle d'animal</t>
  </si>
  <si>
    <t>49 Autre déviation connue du groupe 40 nlcd</t>
  </si>
  <si>
    <t>50 Glissade ou trébuchement avec chute, chute de personne - non précisé</t>
  </si>
  <si>
    <t>51 Chute de personne - de hauteur</t>
  </si>
  <si>
    <t>52 Glissade ou trébuchement avec chute, chute de personne - de plain-pied</t>
  </si>
  <si>
    <t>59 Autre déviation connue du groupe 50 nlcd</t>
  </si>
  <si>
    <t>60 Mouvement du corps sans contrainte physique - non précisé</t>
  </si>
  <si>
    <t>61 En marchant sur un objet coupant</t>
  </si>
  <si>
    <t>62 En s'agenouillant, s'asseyant, s'appuyant contre</t>
  </si>
  <si>
    <t>63 En étant attrapé, entraîné, par quelque chose ou par son élan</t>
  </si>
  <si>
    <t>64 Mouvements non coordonnés, gestes intempestifs, inopportuns</t>
  </si>
  <si>
    <t>69 Autre déviation connue du groupe 60 nlcd</t>
  </si>
  <si>
    <t>70 Mouvements du corps sous ou avec contrainte physique</t>
  </si>
  <si>
    <t>71 En soulevant, en portant, en se levant</t>
  </si>
  <si>
    <t>72 En poussant, en tractant</t>
  </si>
  <si>
    <t>73 En déposant, en se baissant</t>
  </si>
  <si>
    <t>74 En torsion, en rotation, en se tournant</t>
  </si>
  <si>
    <t>75 En marchant lourdement, faux pas, glissade - sans chute</t>
  </si>
  <si>
    <t>79 Autre déviation connue du groupe 70 nlcd</t>
  </si>
  <si>
    <t>80 Surprise, frayeur, violence, agression, menace, présence - non précisé</t>
  </si>
  <si>
    <t>81 Surprise, frayeur</t>
  </si>
  <si>
    <t>82 Violence, agression, menaces entre membres de l'entreprise soumis à l'autorité de l'employeur</t>
  </si>
  <si>
    <t>83 Violence, agression, menace - provenant de personnes externes à l'entreprise envers les victimes dans le cadre de leur fonction</t>
  </si>
  <si>
    <t>84 Agression, bousculade - par animal</t>
  </si>
  <si>
    <t>85 Présence de la victime ou d'un tiers créant en soi un danger pour elle/lui-même ou pour autrui</t>
  </si>
  <si>
    <t>89 Autre déviation connue du groupe 80 nlcd</t>
  </si>
  <si>
    <t>99 Autre déviation non listée</t>
  </si>
  <si>
    <t>10 Contact avec courant électrique, température, substance dangereuse - non précisé</t>
  </si>
  <si>
    <t>11 Contact indirect avec un arc électrique, foudre</t>
  </si>
  <si>
    <t>12 Contact direct avec l'électricité, recevoir une décharge électrique dans le corps</t>
  </si>
  <si>
    <t>13 Contact avec flamme nue ou objet, environnement - chaud ou en feu</t>
  </si>
  <si>
    <t>14 Contact avec objet, environnement - froid ou glacé</t>
  </si>
  <si>
    <t>15 Contact avec des substances dangereuses - via nez, bouche, par inhalaltion de</t>
  </si>
  <si>
    <t>16 Contact avec des substances dangereuses - sur ou à travers la peau ou les yeux</t>
  </si>
  <si>
    <t>17 Contact avec des substances dangereuses - via le système digestif en avalant, mangeant</t>
  </si>
  <si>
    <t>19 Autre Contact - Modalité de la blessure connu du groupe 10 nlcd</t>
  </si>
  <si>
    <t>20 Noyade, ensevelissement, enveloppement - non précisé</t>
  </si>
  <si>
    <t>21 Noyade dans liquide</t>
  </si>
  <si>
    <t>22 Ensevelissement sous solide</t>
  </si>
  <si>
    <t>23 Enveloppement par, entouré de gaz ou de particules en suspension</t>
  </si>
  <si>
    <t>29 Autre contact - Modalité blessure connu du groupe 20 nlcd</t>
  </si>
  <si>
    <t>30 Ecrasement en mouvement vertical ou horizontal sur, contre un objet immobile (victime en mouvement)- non précisé</t>
  </si>
  <si>
    <t>31 Mouvement vertical, écrasement sur, contre (résultat d'une chute)</t>
  </si>
  <si>
    <t>32 Mouvement horizontal, écrasement sur, contre</t>
  </si>
  <si>
    <t>39 Autre contact - Modalité blessure connu du groupe 30 nlcd</t>
  </si>
  <si>
    <t>40 Heurt par objet en mouvement, collision avec - non précisé</t>
  </si>
  <si>
    <t>41 Heurt - par objet projeté</t>
  </si>
  <si>
    <t>42 Heurt - par objet qui chute</t>
  </si>
  <si>
    <t>43 Heurt - par objet en balancement</t>
  </si>
  <si>
    <t>44 Heurt - par objet y compris les véhicules - en rotation, mouvement, déplacement</t>
  </si>
  <si>
    <t>45 Collision avec un objet y compris les véhicules - collision avec une personne (la victime est en mouvement)</t>
  </si>
  <si>
    <t>49 Autre contact - Modalité de la blessure connu du groupe 40 nlcd</t>
  </si>
  <si>
    <t>50 Contact avec agent matériel coupant, pointu, dur, rugueux - non précisé</t>
  </si>
  <si>
    <t>51 Contact avec agent matériel coupant</t>
  </si>
  <si>
    <t>52 Contact avec agent matériel pointu</t>
  </si>
  <si>
    <t>53 Contact avec agent matériel dur ou rugueux</t>
  </si>
  <si>
    <t>59 Autre Contact - Modalité de la blessure connu du groupe 40 nlcd</t>
  </si>
  <si>
    <t>60 Coincement, écrasement - non précisé</t>
  </si>
  <si>
    <t>61 Coincement, écrasement - dans</t>
  </si>
  <si>
    <t>62 Coincement, écrasement - sous</t>
  </si>
  <si>
    <t>63 Coincement, écrasement - entre</t>
  </si>
  <si>
    <t>64 Arrachement, sectionnement d'un membre, d'une main, d'un doigt</t>
  </si>
  <si>
    <t>69 Autre contact -Modalité de la blessure connu du groupe 60 nlcd</t>
  </si>
  <si>
    <t>70 Contrainte physique du corps, contrainte psychique - non précisé</t>
  </si>
  <si>
    <t>71 Contrainte physique - sur le système musculo-squelettique</t>
  </si>
  <si>
    <t>72 Contrainte physique- causée par des radiations, par le bruit, la lumière, la pression</t>
  </si>
  <si>
    <t>73 Contrainte psychique, choc mental</t>
  </si>
  <si>
    <t>79 Autre contact - Modalité de la blessure connu du groupe 70 nlcd</t>
  </si>
  <si>
    <t>80 Morsure, coup de pied, etc., animal ou humain - non précisé</t>
  </si>
  <si>
    <t>81 Morsure par</t>
  </si>
  <si>
    <t>82 Piqûre par un insecte, un poisson</t>
  </si>
  <si>
    <t>83 Coup, coup de pied, coup de tête, étranglement</t>
  </si>
  <si>
    <t>89 Autre contact - Modalité de la blessure connu du groupe 80 nlcd</t>
  </si>
  <si>
    <t>99 Autre contact - Modalité de la blessure non listé dans cette classification</t>
  </si>
  <si>
    <t>Inconnu</t>
  </si>
  <si>
    <t>6.1.9. Accidents sur le lieu de travail selon le type de travail : distribution selon le taux prévu d'incapacité permanente - 2017</t>
  </si>
  <si>
    <t>6.2.9. Accidents sur le lieu de travail selon la déviation : distribution selon le taux prévu d'incapacité permanente - 2017</t>
  </si>
  <si>
    <t>6.3.8. Accidents sur le lieu de travail selon l'agent matériel : distribution selon le taux prévu d'incapacité permanente - 2017</t>
  </si>
  <si>
    <t>6.4.9. Accidents sur le lieu de travail selon la modalité de la blessure : distribution selon le taux prévu d'incapacité permanente - 2017</t>
  </si>
  <si>
    <t>Pas d'information (surplus au sous-total)</t>
  </si>
  <si>
    <t>Inconnus / Pas d'information (surplus au SOUS-TOTAL)</t>
  </si>
  <si>
    <t>Stockage de tout type</t>
  </si>
  <si>
    <t>CSS : cas sans suites,  IT :  incapacité temporaire</t>
  </si>
  <si>
    <t>IT &lt;= 6 mois</t>
  </si>
  <si>
    <t xml:space="preserve">Inconnus / Pas d'information </t>
  </si>
  <si>
    <t>Inconnus / Pas d'information</t>
  </si>
  <si>
    <t>SNCB</t>
  </si>
  <si>
    <t>Statutaires</t>
  </si>
  <si>
    <t>Ouvriers contractuels</t>
  </si>
  <si>
    <t>Employés contractuels</t>
  </si>
  <si>
    <t>Stagiaires</t>
  </si>
  <si>
    <t>Autres</t>
  </si>
  <si>
    <t>25.1.</t>
  </si>
  <si>
    <t>25.1.1.</t>
  </si>
  <si>
    <t>25.1.2.</t>
  </si>
  <si>
    <t>25.1.3.</t>
  </si>
  <si>
    <t>25.1.4.</t>
  </si>
  <si>
    <t>25.1.5.</t>
  </si>
  <si>
    <t>25.1.6.</t>
  </si>
  <si>
    <t>25.1.7.</t>
  </si>
  <si>
    <t>25.1.8.</t>
  </si>
  <si>
    <t>25.2.</t>
  </si>
  <si>
    <t>25.2.1.</t>
  </si>
  <si>
    <t>25.2.2.</t>
  </si>
  <si>
    <t>25.2.3.</t>
  </si>
  <si>
    <t>25.2.4.</t>
  </si>
  <si>
    <t>25.2.5.</t>
  </si>
  <si>
    <t>25.2.6.</t>
  </si>
  <si>
    <t>25.2.7.</t>
  </si>
  <si>
    <t>25.2.8.</t>
  </si>
  <si>
    <t>25.3.</t>
  </si>
  <si>
    <t>25.3.1.</t>
  </si>
  <si>
    <t>25.3.2.</t>
  </si>
  <si>
    <t>25.3.3.</t>
  </si>
  <si>
    <t>25.3.4.</t>
  </si>
  <si>
    <t>25.3.5.</t>
  </si>
  <si>
    <t>25.3.6.</t>
  </si>
  <si>
    <t>25.3.7.</t>
  </si>
  <si>
    <t>25.4.</t>
  </si>
  <si>
    <t>25.4.1.</t>
  </si>
  <si>
    <t>25.4.2.</t>
  </si>
  <si>
    <t>25.4.3.</t>
  </si>
  <si>
    <t>25.4.4.</t>
  </si>
  <si>
    <t>25.4.5.</t>
  </si>
  <si>
    <t>25.4.6.</t>
  </si>
  <si>
    <t>25.4.7.</t>
  </si>
  <si>
    <t>25.4.8.</t>
  </si>
  <si>
    <t>25.1. Type de travail</t>
  </si>
  <si>
    <t>25.2. Déviation</t>
  </si>
  <si>
    <t>25.4. Modalité de la blessure</t>
  </si>
  <si>
    <t>Accidents sur le lieu de travail selon le type de travail : évolution 2014 - 2018</t>
  </si>
  <si>
    <t>Accidents sur le lieu de travail selon le type de travail : distribution selon les conséquences - 2018</t>
  </si>
  <si>
    <t>Accidents sur le lieu de travail selon le type de travail : distribution selon les conséquences et le genre - 2018</t>
  </si>
  <si>
    <t>Accidents sur le lieu de travail selon le type de travail : distribution selon les conséquences et la génération en fréquence absolue - 2018</t>
  </si>
  <si>
    <t>Accidents sur le lieu de travail selon le type de travail : distribution selon les conséquences et la génération en fréquence relative - 2018</t>
  </si>
  <si>
    <t>Accidents sur le lieu de travail selon le type de travail : distribution selon les conséquences et le genre de travail en fréquence absolue - 2018</t>
  </si>
  <si>
    <t>Accidents sur le lieu de travail selon le type de travail : distribution selon les conséquences et le genre de travail en fréquence relative - 2018</t>
  </si>
  <si>
    <t>Accidents sur le lieu de travail selon le type de travail : distribution selon la durée de l’incapacité temporaire - 2018</t>
  </si>
  <si>
    <t>Accidents sur le lieu de travail selon la déviation : évolution 2014 - 2018</t>
  </si>
  <si>
    <t>Accidents sur le lieu de travail selon la déviation : distribution selon les conséquences - 2018</t>
  </si>
  <si>
    <t>Accidents sur le lieu de travail selon la déviation : distribution selon les conséquences et le genre - 2018</t>
  </si>
  <si>
    <t>Accidents sur le lieu de travail selon la déviation : distribution selon les conséquences et la génération en fréquence absolue - 2018</t>
  </si>
  <si>
    <t>Accidents sur le lieu de travail selon la déviation : distribution selon les conséquences et la génération en fréquence relative - 2018</t>
  </si>
  <si>
    <t>Accidents sur le lieu de travail selon la déviation : distribution selon les conséquences et le genre de travail en fréquence absolue - 2018</t>
  </si>
  <si>
    <t>Accidents sur le lieu de travail selon la déviation : distribution selon les conséquences et le genre de travail en fréquence relative - 2018</t>
  </si>
  <si>
    <t>Accidents sur le lieu de travail selon la déviation : distribution selon la durée de l’incapacité temporaire - 2018</t>
  </si>
  <si>
    <t>Accidents sur le lieu de travail selon l'agent matériel : évolution 2014 - 2018</t>
  </si>
  <si>
    <t>Accidents sur le lieu de travail selon l'agent matériel : distribution selon les conséquences - 2018</t>
  </si>
  <si>
    <t>Accidents sur le lieu de travail selon l'agent matériel : distribution selon les conséquences et le genre - 2018</t>
  </si>
  <si>
    <t>Accidents sur le lieu de travail selon l'agent matériel : distribution selon les conséquences et la génération en fréquence absolue - 2018</t>
  </si>
  <si>
    <t>Accidents sur le lieu de travail selon l'agent matériel : distribution selon les conséquences et la génération en fréquence relative - 2018</t>
  </si>
  <si>
    <t>Accidents sur le lieu de travail selon l'agent matériel : distribution selon les conséquences et le genre de travail - 2018</t>
  </si>
  <si>
    <t>Accidents sur le lieu de travail selon l'agent matériel : distribution selon la durée de l’incapacité temporaire - 2018</t>
  </si>
  <si>
    <t>Accidents sur le lieu de travail selon la modalité de la blessure : évolution 2014 - 2018</t>
  </si>
  <si>
    <t>Accidents sur le lieu de travail selon la modalité de la blessure : distribution selon les conséquences - 2018</t>
  </si>
  <si>
    <t>Accidents sur le lieu de travail selon la modalité de la blessure : distribution selon les conséquences et le genre - 2018</t>
  </si>
  <si>
    <t>Accidents sur le lieu de travail selon la modalité de la blessure : distribution selon les conséquences et la génération en fréquence absolue - 2018</t>
  </si>
  <si>
    <t>Accidents sur le lieu de travail selon la modalité de la blessure : distribution selon les conséquences et la génération en fréquence relative - 2018</t>
  </si>
  <si>
    <t>Accidents sur le lieu de travail selon la modalité de la blessure : distribution selon les conséquences et le genre de travail en fréquence absolue - 2018</t>
  </si>
  <si>
    <t>Accidents sur le lieu de travail selon la modalité de la blessure : distribution selon les conséquences et le genre de travail en fréquence relative - 2018</t>
  </si>
  <si>
    <t>Accidents sur le lieu de travail selon la modalité de la blessure : distribution selon la durée de l’incapacité temporaire - 2018</t>
  </si>
  <si>
    <t>25. Caractéristiques du processus accidentel des accidents du travail dans le secteur public - 2018</t>
  </si>
  <si>
    <t>Variation de 2017 à 2018 en %</t>
  </si>
  <si>
    <t>25.1.1. Accidents sur le lieu de travail selon le type de travail : évolution 2014 - 2018</t>
  </si>
  <si>
    <t>25.1.2. Accidents sur le lieu de travail selon le type de travail : distribution selon les conséquences - 2018</t>
  </si>
  <si>
    <t>25.1.3. Accidents sur le lieu de travail selon le type de travail : distribution selon les conséquences et le genre - 2018</t>
  </si>
  <si>
    <t>25.1.4. Accidents sur le lieu de travail selon le type de travail : distribution selon les conséquences et la génération en fréquence absolue - 2018</t>
  </si>
  <si>
    <t>25.1.5. Accidents sur le lieu de travail selon le type de travail : distribution selon les conséquences et la génération en fréquence relative - 2018</t>
  </si>
  <si>
    <t>25.1.6. Accidents sur le lieu de travail selon le type de travail : distribution selon le genre de travail en fréquence absolue - 2018</t>
  </si>
  <si>
    <t>25.1.7. Accidents sur le lieu de travail selon le type de travail : distribution selon le genre de travail en fréquence relative - 2018</t>
  </si>
  <si>
    <t>25.1.8. Accidents sur le lieu de travail selon le type de travail : distribution selon la durée de l’incapacité temporaire - 2018</t>
  </si>
  <si>
    <t>25.2.1. Accidents sur le lieu de travail selon la déviation : évolution 2014 - 2018</t>
  </si>
  <si>
    <t>25.2.2. Accidents sur le lieu de travail selon la déviation : distribution selon les conséquences - 2018</t>
  </si>
  <si>
    <t>25.2.3. Accidents sur le lieu de travail selon la déviation : distribution selon les conséquences et le genre - 2018</t>
  </si>
  <si>
    <t>25.2.4. Accidents sur le lieu de travail selon la déviation : distribution selon les conséquences et la génération en fréquence absolue - 2018</t>
  </si>
  <si>
    <t>25.2.5. Accidents sur le lieu de travail selon la déviation : distribution selon les conséquences et la génération en fréquence relative - 2018</t>
  </si>
  <si>
    <t>25.2.6. Accidents sur le lieu de travail selon la déviation : distribution selon la catégorie professionnelle en fréquence absolue  - 2018</t>
  </si>
  <si>
    <t>25.2.7. Accidents sur le lieu de travail selon la déviation : distribution selon la catégorie professionnelle en fréquence relative- 2018</t>
  </si>
  <si>
    <t>25.2.8. Accidents sur le lieu de travail selon la déviation : distribution selon la durée de l’incapacité temporaire - 2018</t>
  </si>
  <si>
    <t>25.3.1. Accidents sur le lieu de travail selon l'agent matériel : évolution 2014 - 2018</t>
  </si>
  <si>
    <t>25.3.2. Accidents sur le lieu de travail selon l'agent matériel : distribution selon les conséquences - 2018</t>
  </si>
  <si>
    <t>25.3.3. Accidents sur le lieu de travail selon l'agent matériel : distribution selon les conséquences et le genre - 2018</t>
  </si>
  <si>
    <t>25.3.4. Accidents sur le lieu de travail selon l'agent matériel : distribution selon les conséquences et la génération en fréquence absolue - 2018</t>
  </si>
  <si>
    <t>25.3.5. Accidents sur le lieu de travail selon l'agent matériel : distribution selon les conséquences et la génération en fréquence relative - 2018</t>
  </si>
  <si>
    <t>25.3.5. Accidents sur le lieu de travail selon l'agent matériel : distribution selon la catégorie professionnelle - 2018</t>
  </si>
  <si>
    <t>25.3.7. Accidents sur le lieu de travail selon l'agent matériel : distribution selon la durée de l’incapacité temporaire - 2018</t>
  </si>
  <si>
    <t>25.4.1. Accidents sur le lieu de travail selon la modalité de la blessure : évolution 2014 - 2018</t>
  </si>
  <si>
    <t>25.4.2. Accidents sur le lieu de travail selon la modalité de la blessure : distribution selon les conséquences - 2018</t>
  </si>
  <si>
    <t>25.4.3. Accidents sur le lieu de travail selon la modalité de la blessure : distribution selon les conséquences et le genre - 2018</t>
  </si>
  <si>
    <t>25.4.4. Accidents sur le lieu de travail selon la modalité de la blessure : distribution selon les conséquences et la génération en fréquence absolue - 2018</t>
  </si>
  <si>
    <t>25.4.5. Accidents sur le lieu de travail selon la modalité de la blessure : distribution selon les conséquences et la génération en fréquence relative - 2018</t>
  </si>
  <si>
    <t>25.4.6. Accidents sur le lieu de travail selon la modalité de la blessure : distribution selon le genre de travail en fréquence relative - 2018</t>
  </si>
  <si>
    <t>25.4.5. Accidents sur le lieu de travail selon la modalité de la blessure : distribution selon le genre de travail en fréquence absolue - 2018</t>
  </si>
  <si>
    <t>25.4.8. Accidents sur le lieu de travail selon la modalité de la blessure : distribution selon la durée de l’incapacité temporaire - 2018</t>
  </si>
  <si>
    <t>COMMENTAIRES</t>
  </si>
  <si>
    <t>CCS : cas sans suite - IT : incapacité temporaire</t>
  </si>
  <si>
    <t>CSS : cas sans suites - IT : incapacité temporaire</t>
  </si>
  <si>
    <t>Fonctionnaires</t>
  </si>
  <si>
    <t>IT :  incapacité temporaire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</si>
</sst>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8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sz val="11"/>
      <name val="Microsoft Sans Serif"/>
      <family val="2"/>
    </font>
    <font>
      <b/>
      <sz val="11"/>
      <color indexed="8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i/>
      <sz val="11"/>
      <name val="Microsoft Sans Serif"/>
      <family val="2"/>
    </font>
    <font>
      <b/>
      <u/>
      <sz val="11"/>
      <name val="Microsoft Sans Serif"/>
      <family val="2"/>
    </font>
    <font>
      <sz val="11"/>
      <color indexed="10"/>
      <name val="Microsoft Sans Serif"/>
      <family val="2"/>
    </font>
    <font>
      <i/>
      <sz val="11"/>
      <color indexed="8"/>
      <name val="Microsoft Sans Serif"/>
      <family val="2"/>
    </font>
    <font>
      <b/>
      <sz val="11"/>
      <color indexed="10"/>
      <name val="Microsoft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62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/>
    </xf>
    <xf numFmtId="9" fontId="2" fillId="0" borderId="27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3" fontId="1" fillId="0" borderId="26" xfId="0" applyNumberFormat="1" applyFont="1" applyBorder="1" applyAlignment="1">
      <alignment horizontal="center" vertical="center"/>
    </xf>
    <xf numFmtId="9" fontId="2" fillId="0" borderId="3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ont="1"/>
    <xf numFmtId="164" fontId="2" fillId="0" borderId="9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3" fontId="12" fillId="2" borderId="7" xfId="0" applyNumberFormat="1" applyFont="1" applyFill="1" applyBorder="1" applyAlignment="1">
      <alignment horizontal="center" vertical="center"/>
    </xf>
    <xf numFmtId="164" fontId="12" fillId="2" borderId="9" xfId="0" applyNumberFormat="1" applyFont="1" applyFill="1" applyBorder="1" applyAlignment="1">
      <alignment horizontal="center" vertical="center"/>
    </xf>
    <xf numFmtId="3" fontId="12" fillId="2" borderId="28" xfId="0" applyNumberFormat="1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horizontal="center" vertical="center"/>
    </xf>
    <xf numFmtId="3" fontId="9" fillId="2" borderId="28" xfId="0" applyNumberFormat="1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12" fillId="0" borderId="9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9" fontId="1" fillId="0" borderId="43" xfId="2" applyNumberFormat="1" applyFont="1" applyFill="1" applyBorder="1" applyAlignment="1">
      <alignment horizontal="center" vertical="center"/>
    </xf>
    <xf numFmtId="9" fontId="1" fillId="0" borderId="44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164" fontId="0" fillId="0" borderId="0" xfId="0" applyNumberFormat="1" applyFont="1"/>
    <xf numFmtId="3" fontId="0" fillId="0" borderId="0" xfId="0" applyNumberFormat="1" applyFont="1"/>
    <xf numFmtId="0" fontId="0" fillId="3" borderId="0" xfId="0" applyFont="1" applyFill="1"/>
    <xf numFmtId="0" fontId="14" fillId="3" borderId="0" xfId="0" applyFont="1" applyFill="1" applyAlignment="1">
      <alignment vertical="top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3" fontId="0" fillId="3" borderId="0" xfId="0" applyNumberFormat="1" applyFont="1" applyFill="1"/>
    <xf numFmtId="0" fontId="23" fillId="6" borderId="64" xfId="0" applyFont="1" applyFill="1" applyBorder="1" applyAlignment="1">
      <alignment horizontal="center" vertical="center" wrapText="1"/>
    </xf>
    <xf numFmtId="164" fontId="23" fillId="6" borderId="65" xfId="0" applyNumberFormat="1" applyFont="1" applyFill="1" applyBorder="1" applyAlignment="1">
      <alignment horizontal="center" vertical="center" wrapText="1"/>
    </xf>
    <xf numFmtId="0" fontId="23" fillId="6" borderId="66" xfId="0" applyFont="1" applyFill="1" applyBorder="1" applyAlignment="1">
      <alignment horizontal="center" vertical="center" wrapText="1"/>
    </xf>
    <xf numFmtId="3" fontId="23" fillId="6" borderId="66" xfId="0" applyNumberFormat="1" applyFont="1" applyFill="1" applyBorder="1" applyAlignment="1">
      <alignment horizontal="center" vertical="center" wrapText="1"/>
    </xf>
    <xf numFmtId="164" fontId="23" fillId="6" borderId="67" xfId="0" applyNumberFormat="1" applyFont="1" applyFill="1" applyBorder="1" applyAlignment="1">
      <alignment horizontal="center" vertical="center" wrapText="1"/>
    </xf>
    <xf numFmtId="164" fontId="23" fillId="6" borderId="63" xfId="0" applyNumberFormat="1" applyFont="1" applyFill="1" applyBorder="1" applyAlignment="1">
      <alignment horizontal="center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left" vertical="center" wrapText="1"/>
    </xf>
    <xf numFmtId="3" fontId="25" fillId="8" borderId="60" xfId="0" applyNumberFormat="1" applyFont="1" applyFill="1" applyBorder="1" applyAlignment="1">
      <alignment horizontal="center" vertical="center"/>
    </xf>
    <xf numFmtId="164" fontId="25" fillId="8" borderId="60" xfId="0" applyNumberFormat="1" applyFont="1" applyFill="1" applyBorder="1" applyAlignment="1">
      <alignment horizontal="center" vertical="center"/>
    </xf>
    <xf numFmtId="3" fontId="25" fillId="8" borderId="66" xfId="0" applyNumberFormat="1" applyFont="1" applyFill="1" applyBorder="1" applyAlignment="1">
      <alignment horizontal="center" vertical="center"/>
    </xf>
    <xf numFmtId="164" fontId="25" fillId="8" borderId="54" xfId="0" applyNumberFormat="1" applyFont="1" applyFill="1" applyBorder="1" applyAlignment="1">
      <alignment horizontal="center" vertical="center"/>
    </xf>
    <xf numFmtId="164" fontId="25" fillId="8" borderId="55" xfId="0" applyNumberFormat="1" applyFont="1" applyFill="1" applyBorder="1" applyAlignment="1">
      <alignment horizontal="center" vertical="center"/>
    </xf>
    <xf numFmtId="0" fontId="23" fillId="6" borderId="58" xfId="0" applyFont="1" applyFill="1" applyBorder="1" applyAlignment="1">
      <alignment horizontal="center" vertical="center" wrapText="1"/>
    </xf>
    <xf numFmtId="0" fontId="23" fillId="6" borderId="59" xfId="0" applyFont="1" applyFill="1" applyBorder="1" applyAlignment="1">
      <alignment horizontal="left" vertical="center" wrapText="1"/>
    </xf>
    <xf numFmtId="3" fontId="26" fillId="6" borderId="34" xfId="0" applyNumberFormat="1" applyFont="1" applyFill="1" applyBorder="1" applyAlignment="1">
      <alignment horizontal="center" vertical="center"/>
    </xf>
    <xf numFmtId="164" fontId="27" fillId="6" borderId="34" xfId="0" applyNumberFormat="1" applyFont="1" applyFill="1" applyBorder="1" applyAlignment="1">
      <alignment horizontal="center" vertical="center"/>
    </xf>
    <xf numFmtId="3" fontId="26" fillId="6" borderId="33" xfId="0" applyNumberFormat="1" applyFont="1" applyFill="1" applyBorder="1" applyAlignment="1">
      <alignment horizontal="center" vertical="center"/>
    </xf>
    <xf numFmtId="3" fontId="27" fillId="6" borderId="33" xfId="0" applyNumberFormat="1" applyFont="1" applyFill="1" applyBorder="1" applyAlignment="1">
      <alignment horizontal="center" vertical="center"/>
    </xf>
    <xf numFmtId="164" fontId="27" fillId="6" borderId="0" xfId="0" applyNumberFormat="1" applyFont="1" applyFill="1" applyBorder="1" applyAlignment="1">
      <alignment horizontal="center" vertical="center"/>
    </xf>
    <xf numFmtId="164" fontId="27" fillId="6" borderId="59" xfId="0" applyNumberFormat="1" applyFont="1" applyFill="1" applyBorder="1" applyAlignment="1">
      <alignment horizontal="center" vertical="center"/>
    </xf>
    <xf numFmtId="0" fontId="23" fillId="6" borderId="56" xfId="0" applyFont="1" applyFill="1" applyBorder="1" applyAlignment="1">
      <alignment horizontal="center" vertical="center" wrapText="1"/>
    </xf>
    <xf numFmtId="0" fontId="23" fillId="6" borderId="62" xfId="0" applyFont="1" applyFill="1" applyBorder="1" applyAlignment="1">
      <alignment horizontal="center" vertical="center" wrapText="1"/>
    </xf>
    <xf numFmtId="3" fontId="28" fillId="6" borderId="64" xfId="0" applyNumberFormat="1" applyFont="1" applyFill="1" applyBorder="1" applyAlignment="1">
      <alignment horizontal="center" vertical="center"/>
    </xf>
    <xf numFmtId="164" fontId="27" fillId="6" borderId="60" xfId="0" applyNumberFormat="1" applyFont="1" applyFill="1" applyBorder="1" applyAlignment="1">
      <alignment horizontal="center" vertical="center"/>
    </xf>
    <xf numFmtId="3" fontId="28" fillId="6" borderId="66" xfId="0" applyNumberFormat="1" applyFont="1" applyFill="1" applyBorder="1" applyAlignment="1">
      <alignment horizontal="center" vertical="center"/>
    </xf>
    <xf numFmtId="164" fontId="27" fillId="6" borderId="54" xfId="0" applyNumberFormat="1" applyFont="1" applyFill="1" applyBorder="1" applyAlignment="1">
      <alignment horizontal="center" vertical="center"/>
    </xf>
    <xf numFmtId="164" fontId="27" fillId="6" borderId="55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3" fontId="5" fillId="3" borderId="0" xfId="0" applyNumberFormat="1" applyFont="1" applyFill="1" applyAlignment="1">
      <alignment horizontal="left" vertical="center"/>
    </xf>
    <xf numFmtId="164" fontId="5" fillId="3" borderId="0" xfId="0" applyNumberFormat="1" applyFont="1" applyFill="1" applyAlignment="1">
      <alignment horizontal="left" vertical="center"/>
    </xf>
    <xf numFmtId="3" fontId="23" fillId="6" borderId="64" xfId="0" applyNumberFormat="1" applyFont="1" applyFill="1" applyBorder="1" applyAlignment="1">
      <alignment horizontal="center" vertical="center" wrapText="1"/>
    </xf>
    <xf numFmtId="3" fontId="25" fillId="8" borderId="64" xfId="0" applyNumberFormat="1" applyFont="1" applyFill="1" applyBorder="1" applyAlignment="1">
      <alignment horizontal="center" vertical="center"/>
    </xf>
    <xf numFmtId="3" fontId="26" fillId="6" borderId="58" xfId="0" applyNumberFormat="1" applyFont="1" applyFill="1" applyBorder="1" applyAlignment="1">
      <alignment horizontal="center" vertical="center"/>
    </xf>
    <xf numFmtId="164" fontId="29" fillId="6" borderId="34" xfId="0" applyNumberFormat="1" applyFont="1" applyFill="1" applyBorder="1" applyAlignment="1">
      <alignment horizontal="center" vertical="center"/>
    </xf>
    <xf numFmtId="9" fontId="29" fillId="6" borderId="0" xfId="0" applyNumberFormat="1" applyFont="1" applyFill="1" applyBorder="1" applyAlignment="1">
      <alignment horizontal="center" vertical="center"/>
    </xf>
    <xf numFmtId="164" fontId="29" fillId="6" borderId="59" xfId="0" applyNumberFormat="1" applyFont="1" applyFill="1" applyBorder="1" applyAlignment="1">
      <alignment horizontal="center" vertical="center"/>
    </xf>
    <xf numFmtId="3" fontId="17" fillId="8" borderId="58" xfId="0" applyNumberFormat="1" applyFont="1" applyFill="1" applyBorder="1" applyAlignment="1">
      <alignment horizontal="center" vertical="center"/>
    </xf>
    <xf numFmtId="164" fontId="25" fillId="8" borderId="34" xfId="0" applyNumberFormat="1" applyFont="1" applyFill="1" applyBorder="1" applyAlignment="1">
      <alignment horizontal="center" vertical="center"/>
    </xf>
    <xf numFmtId="3" fontId="17" fillId="8" borderId="33" xfId="0" applyNumberFormat="1" applyFont="1" applyFill="1" applyBorder="1" applyAlignment="1">
      <alignment horizontal="center" vertical="center"/>
    </xf>
    <xf numFmtId="9" fontId="25" fillId="8" borderId="0" xfId="0" applyNumberFormat="1" applyFont="1" applyFill="1" applyBorder="1" applyAlignment="1">
      <alignment horizontal="center" vertical="center"/>
    </xf>
    <xf numFmtId="164" fontId="25" fillId="8" borderId="59" xfId="0" applyNumberFormat="1" applyFont="1" applyFill="1" applyBorder="1" applyAlignment="1">
      <alignment horizontal="center" vertical="center"/>
    </xf>
    <xf numFmtId="9" fontId="27" fillId="6" borderId="60" xfId="0" applyNumberFormat="1" applyFont="1" applyFill="1" applyBorder="1" applyAlignment="1">
      <alignment horizontal="center" vertical="center"/>
    </xf>
    <xf numFmtId="9" fontId="27" fillId="6" borderId="54" xfId="0" applyNumberFormat="1" applyFont="1" applyFill="1" applyBorder="1" applyAlignment="1">
      <alignment horizontal="center" vertical="center"/>
    </xf>
    <xf numFmtId="9" fontId="27" fillId="6" borderId="55" xfId="0" applyNumberFormat="1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left" vertical="center"/>
    </xf>
    <xf numFmtId="0" fontId="31" fillId="6" borderId="63" xfId="0" applyFont="1" applyFill="1" applyBorder="1" applyAlignment="1">
      <alignment horizontal="left" vertical="center"/>
    </xf>
    <xf numFmtId="9" fontId="2" fillId="3" borderId="0" xfId="2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3" fillId="6" borderId="55" xfId="0" applyFont="1" applyFill="1" applyBorder="1" applyAlignment="1">
      <alignment horizontal="center" vertical="center" wrapText="1"/>
    </xf>
    <xf numFmtId="0" fontId="23" fillId="6" borderId="65" xfId="0" applyFont="1" applyFill="1" applyBorder="1" applyAlignment="1">
      <alignment horizontal="center" vertical="center" wrapText="1"/>
    </xf>
    <xf numFmtId="0" fontId="23" fillId="6" borderId="67" xfId="0" applyFont="1" applyFill="1" applyBorder="1" applyAlignment="1">
      <alignment horizontal="center" vertical="center" wrapText="1"/>
    </xf>
    <xf numFmtId="0" fontId="23" fillId="6" borderId="63" xfId="0" applyFont="1" applyFill="1" applyBorder="1" applyAlignment="1">
      <alignment horizontal="center" vertical="center" wrapText="1"/>
    </xf>
    <xf numFmtId="3" fontId="20" fillId="8" borderId="64" xfId="0" applyNumberFormat="1" applyFont="1" applyFill="1" applyBorder="1" applyAlignment="1">
      <alignment horizontal="center" vertical="center" wrapText="1"/>
    </xf>
    <xf numFmtId="10" fontId="20" fillId="8" borderId="60" xfId="0" applyNumberFormat="1" applyFont="1" applyFill="1" applyBorder="1" applyAlignment="1">
      <alignment horizontal="center" vertical="center" wrapText="1"/>
    </xf>
    <xf numFmtId="0" fontId="20" fillId="8" borderId="66" xfId="0" applyFont="1" applyFill="1" applyBorder="1" applyAlignment="1">
      <alignment horizontal="center" vertical="center" wrapText="1"/>
    </xf>
    <xf numFmtId="0" fontId="20" fillId="8" borderId="54" xfId="0" applyFont="1" applyFill="1" applyBorder="1" applyAlignment="1">
      <alignment horizontal="center" vertical="center" wrapText="1"/>
    </xf>
    <xf numFmtId="0" fontId="20" fillId="8" borderId="64" xfId="0" applyFont="1" applyFill="1" applyBorder="1" applyAlignment="1">
      <alignment horizontal="center" vertical="center" wrapText="1"/>
    </xf>
    <xf numFmtId="10" fontId="20" fillId="8" borderId="55" xfId="0" applyNumberFormat="1" applyFont="1" applyFill="1" applyBorder="1" applyAlignment="1">
      <alignment horizontal="center" vertical="center" wrapText="1"/>
    </xf>
    <xf numFmtId="3" fontId="26" fillId="6" borderId="0" xfId="0" applyNumberFormat="1" applyFont="1" applyFill="1" applyBorder="1" applyAlignment="1">
      <alignment horizontal="center" vertical="center"/>
    </xf>
    <xf numFmtId="3" fontId="28" fillId="6" borderId="58" xfId="0" applyNumberFormat="1" applyFont="1" applyFill="1" applyBorder="1" applyAlignment="1">
      <alignment horizontal="center" vertical="center"/>
    </xf>
    <xf numFmtId="3" fontId="17" fillId="8" borderId="0" xfId="0" applyNumberFormat="1" applyFont="1" applyFill="1" applyBorder="1" applyAlignment="1">
      <alignment horizontal="center" vertical="center"/>
    </xf>
    <xf numFmtId="3" fontId="20" fillId="8" borderId="58" xfId="0" applyNumberFormat="1" applyFont="1" applyFill="1" applyBorder="1" applyAlignment="1">
      <alignment horizontal="center" vertical="center"/>
    </xf>
    <xf numFmtId="9" fontId="27" fillId="6" borderId="60" xfId="2" applyFont="1" applyFill="1" applyBorder="1" applyAlignment="1">
      <alignment horizontal="center" vertical="center"/>
    </xf>
    <xf numFmtId="3" fontId="28" fillId="6" borderId="54" xfId="0" applyNumberFormat="1" applyFont="1" applyFill="1" applyBorder="1" applyAlignment="1">
      <alignment horizontal="center" vertical="center"/>
    </xf>
    <xf numFmtId="9" fontId="27" fillId="6" borderId="55" xfId="2" applyFont="1" applyFill="1" applyBorder="1" applyAlignment="1">
      <alignment horizontal="center" vertical="center"/>
    </xf>
    <xf numFmtId="0" fontId="30" fillId="6" borderId="68" xfId="0" applyFont="1" applyFill="1" applyBorder="1" applyAlignment="1">
      <alignment horizontal="left" vertical="center"/>
    </xf>
    <xf numFmtId="0" fontId="23" fillId="6" borderId="57" xfId="0" applyFont="1" applyFill="1" applyBorder="1" applyAlignment="1">
      <alignment horizontal="left" vertical="center"/>
    </xf>
    <xf numFmtId="0" fontId="31" fillId="6" borderId="69" xfId="0" applyFont="1" applyFill="1" applyBorder="1" applyAlignment="1">
      <alignment horizontal="left" vertical="center"/>
    </xf>
    <xf numFmtId="0" fontId="23" fillId="6" borderId="63" xfId="0" applyFont="1" applyFill="1" applyBorder="1" applyAlignment="1">
      <alignment horizontal="left" vertical="center"/>
    </xf>
    <xf numFmtId="0" fontId="25" fillId="8" borderId="77" xfId="0" applyFont="1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left" vertical="center" wrapText="1"/>
    </xf>
    <xf numFmtId="3" fontId="25" fillId="8" borderId="64" xfId="0" applyNumberFormat="1" applyFont="1" applyFill="1" applyBorder="1" applyAlignment="1">
      <alignment horizontal="center" vertical="center" wrapText="1"/>
    </xf>
    <xf numFmtId="3" fontId="25" fillId="8" borderId="66" xfId="0" applyNumberFormat="1" applyFont="1" applyFill="1" applyBorder="1" applyAlignment="1">
      <alignment horizontal="center" vertical="center" wrapText="1"/>
    </xf>
    <xf numFmtId="3" fontId="25" fillId="8" borderId="54" xfId="0" applyNumberFormat="1" applyFont="1" applyFill="1" applyBorder="1" applyAlignment="1">
      <alignment horizontal="center" vertical="center" wrapText="1"/>
    </xf>
    <xf numFmtId="3" fontId="25" fillId="8" borderId="79" xfId="0" applyNumberFormat="1" applyFont="1" applyFill="1" applyBorder="1" applyAlignment="1">
      <alignment horizontal="center" vertical="center" wrapText="1"/>
    </xf>
    <xf numFmtId="3" fontId="28" fillId="6" borderId="74" xfId="0" applyNumberFormat="1" applyFont="1" applyFill="1" applyBorder="1" applyAlignment="1">
      <alignment horizontal="center" vertical="center"/>
    </xf>
    <xf numFmtId="3" fontId="23" fillId="6" borderId="64" xfId="0" applyNumberFormat="1" applyFont="1" applyFill="1" applyBorder="1" applyAlignment="1">
      <alignment horizontal="center" vertical="center"/>
    </xf>
    <xf numFmtId="3" fontId="23" fillId="6" borderId="66" xfId="0" applyNumberFormat="1" applyFont="1" applyFill="1" applyBorder="1" applyAlignment="1">
      <alignment horizontal="center" vertical="center"/>
    </xf>
    <xf numFmtId="3" fontId="23" fillId="6" borderId="54" xfId="0" applyNumberFormat="1" applyFont="1" applyFill="1" applyBorder="1" applyAlignment="1">
      <alignment horizontal="center" vertical="center"/>
    </xf>
    <xf numFmtId="3" fontId="23" fillId="6" borderId="79" xfId="0" applyNumberFormat="1" applyFont="1" applyFill="1" applyBorder="1" applyAlignment="1">
      <alignment horizontal="center" vertical="center"/>
    </xf>
    <xf numFmtId="0" fontId="23" fillId="6" borderId="57" xfId="0" applyFont="1" applyFill="1" applyBorder="1" applyAlignment="1">
      <alignment horizontal="center" vertical="center" wrapText="1"/>
    </xf>
    <xf numFmtId="0" fontId="23" fillId="6" borderId="71" xfId="0" applyFont="1" applyFill="1" applyBorder="1" applyAlignment="1">
      <alignment horizontal="center" vertical="center" wrapText="1"/>
    </xf>
    <xf numFmtId="0" fontId="23" fillId="6" borderId="72" xfId="0" applyFont="1" applyFill="1" applyBorder="1" applyAlignment="1">
      <alignment horizontal="center" vertical="center" wrapText="1"/>
    </xf>
    <xf numFmtId="0" fontId="20" fillId="7" borderId="73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3" fontId="1" fillId="3" borderId="0" xfId="0" applyNumberFormat="1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164" fontId="1" fillId="3" borderId="0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left" vertical="center"/>
    </xf>
    <xf numFmtId="164" fontId="0" fillId="3" borderId="0" xfId="0" applyNumberFormat="1" applyFont="1" applyFill="1"/>
    <xf numFmtId="0" fontId="13" fillId="3" borderId="0" xfId="0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/>
    <xf numFmtId="3" fontId="1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4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9" fontId="3" fillId="3" borderId="0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0" fontId="0" fillId="3" borderId="0" xfId="0" applyFill="1"/>
    <xf numFmtId="9" fontId="2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9" fontId="1" fillId="3" borderId="0" xfId="0" applyNumberFormat="1" applyFont="1" applyFill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ont="1" applyFill="1"/>
    <xf numFmtId="1" fontId="1" fillId="3" borderId="0" xfId="0" applyNumberFormat="1" applyFont="1" applyFill="1" applyAlignment="1">
      <alignment horizontal="left" vertical="center"/>
    </xf>
    <xf numFmtId="1" fontId="1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3" fontId="6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Alignment="1">
      <alignment horizontal="left" vertical="center"/>
    </xf>
    <xf numFmtId="164" fontId="1" fillId="3" borderId="0" xfId="0" applyNumberFormat="1" applyFont="1" applyFill="1" applyAlignment="1">
      <alignment horizontal="left" vertical="center"/>
    </xf>
    <xf numFmtId="3" fontId="5" fillId="3" borderId="0" xfId="0" applyNumberFormat="1" applyFont="1" applyFill="1" applyAlignment="1">
      <alignment horizontal="left" vertical="center" wrapText="1"/>
    </xf>
    <xf numFmtId="164" fontId="1" fillId="3" borderId="0" xfId="0" applyNumberFormat="1" applyFont="1" applyFill="1" applyAlignment="1">
      <alignment horizontal="center" vertical="center"/>
    </xf>
    <xf numFmtId="164" fontId="25" fillId="8" borderId="64" xfId="0" applyNumberFormat="1" applyFont="1" applyFill="1" applyBorder="1" applyAlignment="1">
      <alignment horizontal="center" vertical="center" wrapText="1"/>
    </xf>
    <xf numFmtId="164" fontId="25" fillId="8" borderId="66" xfId="0" applyNumberFormat="1" applyFont="1" applyFill="1" applyBorder="1" applyAlignment="1">
      <alignment horizontal="center" vertical="center" wrapText="1"/>
    </xf>
    <xf numFmtId="164" fontId="25" fillId="8" borderId="54" xfId="0" applyNumberFormat="1" applyFont="1" applyFill="1" applyBorder="1" applyAlignment="1">
      <alignment horizontal="center" vertical="center" wrapText="1"/>
    </xf>
    <xf numFmtId="164" fontId="25" fillId="8" borderId="79" xfId="0" applyNumberFormat="1" applyFont="1" applyFill="1" applyBorder="1" applyAlignment="1">
      <alignment horizontal="center" vertical="center" wrapText="1"/>
    </xf>
    <xf numFmtId="164" fontId="26" fillId="6" borderId="58" xfId="0" applyNumberFormat="1" applyFont="1" applyFill="1" applyBorder="1" applyAlignment="1">
      <alignment horizontal="center" vertical="center"/>
    </xf>
    <xf numFmtId="164" fontId="26" fillId="6" borderId="33" xfId="0" applyNumberFormat="1" applyFont="1" applyFill="1" applyBorder="1" applyAlignment="1">
      <alignment horizontal="center" vertical="center"/>
    </xf>
    <xf numFmtId="164" fontId="26" fillId="6" borderId="0" xfId="0" applyNumberFormat="1" applyFont="1" applyFill="1" applyBorder="1" applyAlignment="1">
      <alignment horizontal="center" vertical="center"/>
    </xf>
    <xf numFmtId="164" fontId="28" fillId="6" borderId="74" xfId="0" applyNumberFormat="1" applyFont="1" applyFill="1" applyBorder="1" applyAlignment="1">
      <alignment horizontal="center" vertical="center"/>
    </xf>
    <xf numFmtId="9" fontId="23" fillId="6" borderId="64" xfId="0" applyNumberFormat="1" applyFont="1" applyFill="1" applyBorder="1" applyAlignment="1">
      <alignment horizontal="center" vertical="center"/>
    </xf>
    <xf numFmtId="9" fontId="23" fillId="6" borderId="66" xfId="0" applyNumberFormat="1" applyFont="1" applyFill="1" applyBorder="1" applyAlignment="1">
      <alignment horizontal="center" vertical="center"/>
    </xf>
    <xf numFmtId="9" fontId="23" fillId="6" borderId="54" xfId="0" applyNumberFormat="1" applyFont="1" applyFill="1" applyBorder="1" applyAlignment="1">
      <alignment horizontal="center" vertical="center"/>
    </xf>
    <xf numFmtId="9" fontId="23" fillId="6" borderId="79" xfId="0" applyNumberFormat="1" applyFont="1" applyFill="1" applyBorder="1" applyAlignment="1">
      <alignment horizontal="center" vertical="center"/>
    </xf>
    <xf numFmtId="164" fontId="26" fillId="3" borderId="0" xfId="0" applyNumberFormat="1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left" vertical="center" wrapText="1"/>
    </xf>
    <xf numFmtId="164" fontId="25" fillId="3" borderId="0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left" vertical="center" wrapText="1"/>
    </xf>
    <xf numFmtId="164" fontId="28" fillId="3" borderId="0" xfId="0" applyNumberFormat="1" applyFont="1" applyFill="1" applyBorder="1" applyAlignment="1">
      <alignment horizontal="center" vertical="center"/>
    </xf>
    <xf numFmtId="9" fontId="23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/>
    <xf numFmtId="0" fontId="23" fillId="6" borderId="64" xfId="0" applyFont="1" applyFill="1" applyBorder="1" applyAlignment="1">
      <alignment horizontal="center" vertical="center"/>
    </xf>
    <xf numFmtId="0" fontId="23" fillId="6" borderId="65" xfId="0" applyFont="1" applyFill="1" applyBorder="1" applyAlignment="1">
      <alignment horizontal="center" vertical="center"/>
    </xf>
    <xf numFmtId="0" fontId="23" fillId="6" borderId="66" xfId="0" applyFont="1" applyFill="1" applyBorder="1" applyAlignment="1">
      <alignment horizontal="center" vertical="center"/>
    </xf>
    <xf numFmtId="0" fontId="23" fillId="6" borderId="67" xfId="0" applyFont="1" applyFill="1" applyBorder="1" applyAlignment="1">
      <alignment horizontal="center" vertical="center"/>
    </xf>
    <xf numFmtId="0" fontId="23" fillId="6" borderId="63" xfId="0" applyFont="1" applyFill="1" applyBorder="1" applyAlignment="1">
      <alignment horizontal="center" vertical="center"/>
    </xf>
    <xf numFmtId="3" fontId="20" fillId="8" borderId="64" xfId="0" applyNumberFormat="1" applyFont="1" applyFill="1" applyBorder="1" applyAlignment="1">
      <alignment horizontal="center" vertical="center"/>
    </xf>
    <xf numFmtId="164" fontId="20" fillId="8" borderId="60" xfId="0" applyNumberFormat="1" applyFont="1" applyFill="1" applyBorder="1" applyAlignment="1">
      <alignment horizontal="center" vertical="center"/>
    </xf>
    <xf numFmtId="3" fontId="20" fillId="8" borderId="66" xfId="0" applyNumberFormat="1" applyFont="1" applyFill="1" applyBorder="1" applyAlignment="1">
      <alignment horizontal="center" vertical="center"/>
    </xf>
    <xf numFmtId="164" fontId="20" fillId="8" borderId="54" xfId="0" applyNumberFormat="1" applyFont="1" applyFill="1" applyBorder="1" applyAlignment="1">
      <alignment horizontal="center" vertical="center"/>
    </xf>
    <xf numFmtId="164" fontId="20" fillId="8" borderId="55" xfId="0" applyNumberFormat="1" applyFont="1" applyFill="1" applyBorder="1" applyAlignment="1">
      <alignment horizontal="center" vertical="center"/>
    </xf>
    <xf numFmtId="164" fontId="29" fillId="6" borderId="0" xfId="0" applyNumberFormat="1" applyFont="1" applyFill="1" applyBorder="1" applyAlignment="1">
      <alignment horizontal="center" vertical="center"/>
    </xf>
    <xf numFmtId="49" fontId="25" fillId="8" borderId="64" xfId="0" applyNumberFormat="1" applyFont="1" applyFill="1" applyBorder="1" applyAlignment="1">
      <alignment horizontal="center" vertical="center" wrapText="1"/>
    </xf>
    <xf numFmtId="164" fontId="25" fillId="8" borderId="79" xfId="0" applyNumberFormat="1" applyFont="1" applyFill="1" applyBorder="1" applyAlignment="1">
      <alignment horizontal="center" vertical="center"/>
    </xf>
    <xf numFmtId="49" fontId="25" fillId="8" borderId="64" xfId="0" quotePrefix="1" applyNumberFormat="1" applyFont="1" applyFill="1" applyBorder="1" applyAlignment="1">
      <alignment horizontal="center" vertical="center" wrapText="1"/>
    </xf>
    <xf numFmtId="164" fontId="27" fillId="6" borderId="74" xfId="0" applyNumberFormat="1" applyFont="1" applyFill="1" applyBorder="1" applyAlignment="1">
      <alignment horizontal="center" vertical="center"/>
    </xf>
    <xf numFmtId="164" fontId="27" fillId="6" borderId="79" xfId="0" applyNumberFormat="1" applyFont="1" applyFill="1" applyBorder="1" applyAlignment="1">
      <alignment horizontal="center" vertical="center"/>
    </xf>
    <xf numFmtId="9" fontId="25" fillId="8" borderId="54" xfId="0" applyNumberFormat="1" applyFont="1" applyFill="1" applyBorder="1" applyAlignment="1">
      <alignment horizontal="center" vertical="center"/>
    </xf>
    <xf numFmtId="3" fontId="25" fillId="8" borderId="62" xfId="0" applyNumberFormat="1" applyFont="1" applyFill="1" applyBorder="1" applyAlignment="1">
      <alignment horizontal="center" vertical="center"/>
    </xf>
    <xf numFmtId="164" fontId="25" fillId="8" borderId="65" xfId="0" applyNumberFormat="1" applyFont="1" applyFill="1" applyBorder="1" applyAlignment="1">
      <alignment horizontal="center" vertical="center"/>
    </xf>
    <xf numFmtId="3" fontId="25" fillId="8" borderId="75" xfId="0" applyNumberFormat="1" applyFont="1" applyFill="1" applyBorder="1" applyAlignment="1">
      <alignment horizontal="center" vertical="center"/>
    </xf>
    <xf numFmtId="9" fontId="25" fillId="8" borderId="67" xfId="0" applyNumberFormat="1" applyFont="1" applyFill="1" applyBorder="1" applyAlignment="1">
      <alignment horizontal="center" vertical="center"/>
    </xf>
    <xf numFmtId="164" fontId="25" fillId="8" borderId="63" xfId="0" applyNumberFormat="1" applyFont="1" applyFill="1" applyBorder="1" applyAlignment="1">
      <alignment horizontal="center" vertical="center"/>
    </xf>
    <xf numFmtId="9" fontId="29" fillId="6" borderId="60" xfId="0" applyNumberFormat="1" applyFont="1" applyFill="1" applyBorder="1" applyAlignment="1">
      <alignment horizontal="center" vertical="center"/>
    </xf>
    <xf numFmtId="9" fontId="29" fillId="6" borderId="54" xfId="0" applyNumberFormat="1" applyFont="1" applyFill="1" applyBorder="1" applyAlignment="1">
      <alignment horizontal="center" vertical="center"/>
    </xf>
    <xf numFmtId="9" fontId="29" fillId="6" borderId="55" xfId="0" applyNumberFormat="1" applyFont="1" applyFill="1" applyBorder="1" applyAlignment="1">
      <alignment horizontal="center" vertical="center"/>
    </xf>
    <xf numFmtId="164" fontId="27" fillId="6" borderId="60" xfId="0" applyNumberFormat="1" applyFont="1" applyFill="1" applyBorder="1" applyAlignment="1">
      <alignment horizontal="center" vertical="center" wrapText="1"/>
    </xf>
    <xf numFmtId="0" fontId="23" fillId="6" borderId="54" xfId="0" applyFont="1" applyFill="1" applyBorder="1" applyAlignment="1">
      <alignment horizontal="center" vertical="center" wrapText="1"/>
    </xf>
    <xf numFmtId="164" fontId="23" fillId="6" borderId="55" xfId="0" applyNumberFormat="1" applyFont="1" applyFill="1" applyBorder="1" applyAlignment="1">
      <alignment horizontal="center" vertical="center" wrapText="1"/>
    </xf>
    <xf numFmtId="3" fontId="25" fillId="8" borderId="54" xfId="0" applyNumberFormat="1" applyFont="1" applyFill="1" applyBorder="1" applyAlignment="1">
      <alignment horizontal="center" vertical="center"/>
    </xf>
    <xf numFmtId="164" fontId="25" fillId="8" borderId="66" xfId="0" applyNumberFormat="1" applyFont="1" applyFill="1" applyBorder="1" applyAlignment="1">
      <alignment horizontal="center" vertical="center"/>
    </xf>
    <xf numFmtId="164" fontId="27" fillId="6" borderId="33" xfId="0" applyNumberFormat="1" applyFont="1" applyFill="1" applyBorder="1" applyAlignment="1">
      <alignment horizontal="center" vertical="center"/>
    </xf>
    <xf numFmtId="9" fontId="27" fillId="6" borderId="66" xfId="0" applyNumberFormat="1" applyFont="1" applyFill="1" applyBorder="1" applyAlignment="1">
      <alignment horizontal="center" vertical="center"/>
    </xf>
    <xf numFmtId="3" fontId="25" fillId="8" borderId="79" xfId="0" applyNumberFormat="1" applyFont="1" applyFill="1" applyBorder="1" applyAlignment="1">
      <alignment horizontal="center" vertical="center"/>
    </xf>
    <xf numFmtId="3" fontId="31" fillId="6" borderId="33" xfId="0" applyNumberFormat="1" applyFont="1" applyFill="1" applyBorder="1" applyAlignment="1">
      <alignment horizontal="center" vertical="center"/>
    </xf>
    <xf numFmtId="3" fontId="31" fillId="6" borderId="0" xfId="0" applyNumberFormat="1" applyFont="1" applyFill="1" applyBorder="1" applyAlignment="1">
      <alignment horizontal="center" vertical="center"/>
    </xf>
    <xf numFmtId="164" fontId="25" fillId="8" borderId="64" xfId="0" applyNumberFormat="1" applyFont="1" applyFill="1" applyBorder="1" applyAlignment="1">
      <alignment horizontal="center" vertical="center"/>
    </xf>
    <xf numFmtId="164" fontId="33" fillId="6" borderId="58" xfId="0" applyNumberFormat="1" applyFont="1" applyFill="1" applyBorder="1" applyAlignment="1">
      <alignment horizontal="center" vertical="center"/>
    </xf>
    <xf numFmtId="164" fontId="33" fillId="6" borderId="33" xfId="0" applyNumberFormat="1" applyFont="1" applyFill="1" applyBorder="1" applyAlignment="1">
      <alignment horizontal="center" vertical="center"/>
    </xf>
    <xf numFmtId="9" fontId="33" fillId="6" borderId="0" xfId="0" applyNumberFormat="1" applyFont="1" applyFill="1" applyBorder="1" applyAlignment="1">
      <alignment horizontal="center" vertical="center"/>
    </xf>
    <xf numFmtId="164" fontId="29" fillId="6" borderId="74" xfId="0" applyNumberFormat="1" applyFont="1" applyFill="1" applyBorder="1" applyAlignment="1">
      <alignment horizontal="center" vertical="center"/>
    </xf>
    <xf numFmtId="9" fontId="29" fillId="6" borderId="64" xfId="0" applyNumberFormat="1" applyFont="1" applyFill="1" applyBorder="1" applyAlignment="1">
      <alignment horizontal="center" vertical="center"/>
    </xf>
    <xf numFmtId="9" fontId="29" fillId="6" borderId="66" xfId="0" applyNumberFormat="1" applyFont="1" applyFill="1" applyBorder="1" applyAlignment="1">
      <alignment horizontal="center" vertical="center"/>
    </xf>
    <xf numFmtId="9" fontId="29" fillId="6" borderId="79" xfId="0" applyNumberFormat="1" applyFont="1" applyFill="1" applyBorder="1" applyAlignment="1">
      <alignment horizontal="center" vertical="center"/>
    </xf>
    <xf numFmtId="1" fontId="25" fillId="8" borderId="58" xfId="0" applyNumberFormat="1" applyFont="1" applyFill="1" applyBorder="1" applyAlignment="1">
      <alignment horizontal="center" vertical="center"/>
    </xf>
    <xf numFmtId="1" fontId="25" fillId="8" borderId="33" xfId="0" applyNumberFormat="1" applyFont="1" applyFill="1" applyBorder="1" applyAlignment="1">
      <alignment horizontal="center" vertical="center"/>
    </xf>
    <xf numFmtId="1" fontId="25" fillId="8" borderId="0" xfId="0" applyNumberFormat="1" applyFont="1" applyFill="1" applyBorder="1" applyAlignment="1">
      <alignment horizontal="center" vertical="center"/>
    </xf>
    <xf numFmtId="1" fontId="25" fillId="8" borderId="74" xfId="0" applyNumberFormat="1" applyFont="1" applyFill="1" applyBorder="1" applyAlignment="1">
      <alignment horizontal="center" vertical="center"/>
    </xf>
    <xf numFmtId="1" fontId="25" fillId="8" borderId="64" xfId="0" applyNumberFormat="1" applyFont="1" applyFill="1" applyBorder="1" applyAlignment="1">
      <alignment horizontal="center" vertical="center"/>
    </xf>
    <xf numFmtId="1" fontId="25" fillId="8" borderId="66" xfId="0" applyNumberFormat="1" applyFont="1" applyFill="1" applyBorder="1" applyAlignment="1">
      <alignment horizontal="center" vertical="center"/>
    </xf>
    <xf numFmtId="1" fontId="25" fillId="8" borderId="54" xfId="0" applyNumberFormat="1" applyFont="1" applyFill="1" applyBorder="1" applyAlignment="1">
      <alignment horizontal="center" vertical="center"/>
    </xf>
    <xf numFmtId="1" fontId="25" fillId="8" borderId="79" xfId="0" applyNumberFormat="1" applyFont="1" applyFill="1" applyBorder="1" applyAlignment="1">
      <alignment horizontal="center" vertical="center"/>
    </xf>
    <xf numFmtId="3" fontId="31" fillId="6" borderId="58" xfId="0" applyNumberFormat="1" applyFont="1" applyFill="1" applyBorder="1" applyAlignment="1">
      <alignment horizontal="center" vertical="center"/>
    </xf>
    <xf numFmtId="3" fontId="23" fillId="6" borderId="74" xfId="0" applyNumberFormat="1" applyFont="1" applyFill="1" applyBorder="1" applyAlignment="1">
      <alignment horizontal="center" vertical="center"/>
    </xf>
    <xf numFmtId="164" fontId="25" fillId="8" borderId="58" xfId="0" applyNumberFormat="1" applyFont="1" applyFill="1" applyBorder="1" applyAlignment="1">
      <alignment horizontal="center" vertical="center"/>
    </xf>
    <xf numFmtId="164" fontId="25" fillId="8" borderId="0" xfId="0" applyNumberFormat="1" applyFont="1" applyFill="1" applyBorder="1" applyAlignment="1">
      <alignment horizontal="center" vertical="center"/>
    </xf>
    <xf numFmtId="164" fontId="25" fillId="8" borderId="33" xfId="0" applyNumberFormat="1" applyFont="1" applyFill="1" applyBorder="1" applyAlignment="1">
      <alignment horizontal="center" vertical="center"/>
    </xf>
    <xf numFmtId="164" fontId="25" fillId="8" borderId="74" xfId="0" applyNumberFormat="1" applyFont="1" applyFill="1" applyBorder="1" applyAlignment="1">
      <alignment horizontal="center" vertical="center"/>
    </xf>
    <xf numFmtId="164" fontId="31" fillId="6" borderId="58" xfId="0" applyNumberFormat="1" applyFont="1" applyFill="1" applyBorder="1" applyAlignment="1">
      <alignment horizontal="center" vertical="center"/>
    </xf>
    <xf numFmtId="164" fontId="31" fillId="6" borderId="0" xfId="0" applyNumberFormat="1" applyFont="1" applyFill="1" applyBorder="1" applyAlignment="1">
      <alignment horizontal="center" vertical="center"/>
    </xf>
    <xf numFmtId="164" fontId="31" fillId="6" borderId="33" xfId="0" applyNumberFormat="1" applyFont="1" applyFill="1" applyBorder="1" applyAlignment="1">
      <alignment horizontal="center" vertical="center"/>
    </xf>
    <xf numFmtId="164" fontId="23" fillId="6" borderId="74" xfId="0" applyNumberFormat="1" applyFont="1" applyFill="1" applyBorder="1" applyAlignment="1">
      <alignment horizontal="center" vertical="center"/>
    </xf>
    <xf numFmtId="0" fontId="23" fillId="6" borderId="60" xfId="0" applyFont="1" applyFill="1" applyBorder="1" applyAlignment="1">
      <alignment horizontal="center" vertical="center"/>
    </xf>
    <xf numFmtId="0" fontId="23" fillId="6" borderId="54" xfId="0" applyFont="1" applyFill="1" applyBorder="1" applyAlignment="1">
      <alignment horizontal="center" vertical="center"/>
    </xf>
    <xf numFmtId="0" fontId="23" fillId="6" borderId="55" xfId="0" applyFont="1" applyFill="1" applyBorder="1" applyAlignment="1">
      <alignment horizontal="center" vertical="center"/>
    </xf>
    <xf numFmtId="9" fontId="27" fillId="6" borderId="0" xfId="0" applyNumberFormat="1" applyFont="1" applyFill="1" applyBorder="1" applyAlignment="1">
      <alignment horizontal="center" vertical="center"/>
    </xf>
    <xf numFmtId="3" fontId="23" fillId="6" borderId="67" xfId="0" applyNumberFormat="1" applyFont="1" applyFill="1" applyBorder="1" applyAlignment="1">
      <alignment horizontal="center" vertical="center" wrapText="1"/>
    </xf>
    <xf numFmtId="3" fontId="23" fillId="6" borderId="58" xfId="0" applyNumberFormat="1" applyFont="1" applyFill="1" applyBorder="1" applyAlignment="1">
      <alignment horizontal="center" vertical="center"/>
    </xf>
    <xf numFmtId="164" fontId="34" fillId="6" borderId="70" xfId="0" applyNumberFormat="1" applyFont="1" applyFill="1" applyBorder="1" applyAlignment="1">
      <alignment horizontal="center" vertical="center"/>
    </xf>
    <xf numFmtId="164" fontId="34" fillId="6" borderId="33" xfId="0" applyNumberFormat="1" applyFont="1" applyFill="1" applyBorder="1" applyAlignment="1">
      <alignment horizontal="center" vertical="center"/>
    </xf>
    <xf numFmtId="9" fontId="34" fillId="6" borderId="0" xfId="0" applyNumberFormat="1" applyFont="1" applyFill="1" applyBorder="1" applyAlignment="1">
      <alignment horizontal="center" vertical="center"/>
    </xf>
    <xf numFmtId="164" fontId="34" fillId="6" borderId="58" xfId="0" applyNumberFormat="1" applyFont="1" applyFill="1" applyBorder="1" applyAlignment="1">
      <alignment horizontal="center" vertical="center"/>
    </xf>
    <xf numFmtId="164" fontId="34" fillId="6" borderId="0" xfId="0" applyNumberFormat="1" applyFont="1" applyFill="1" applyBorder="1" applyAlignment="1">
      <alignment horizontal="center" vertical="center"/>
    </xf>
    <xf numFmtId="9" fontId="27" fillId="6" borderId="53" xfId="0" applyNumberFormat="1" applyFont="1" applyFill="1" applyBorder="1" applyAlignment="1">
      <alignment horizontal="center" vertical="center"/>
    </xf>
    <xf numFmtId="9" fontId="27" fillId="6" borderId="79" xfId="0" applyNumberFormat="1" applyFont="1" applyFill="1" applyBorder="1" applyAlignment="1">
      <alignment horizontal="center" vertical="center"/>
    </xf>
    <xf numFmtId="9" fontId="27" fillId="6" borderId="64" xfId="0" applyNumberFormat="1" applyFont="1" applyFill="1" applyBorder="1" applyAlignment="1">
      <alignment horizontal="center" vertical="center"/>
    </xf>
    <xf numFmtId="164" fontId="34" fillId="6" borderId="34" xfId="0" applyNumberFormat="1" applyFont="1" applyFill="1" applyBorder="1" applyAlignment="1">
      <alignment horizontal="center" vertical="center"/>
    </xf>
    <xf numFmtId="3" fontId="23" fillId="6" borderId="33" xfId="0" applyNumberFormat="1" applyFont="1" applyFill="1" applyBorder="1" applyAlignment="1">
      <alignment horizontal="center" vertical="center"/>
    </xf>
    <xf numFmtId="0" fontId="20" fillId="8" borderId="64" xfId="0" applyFont="1" applyFill="1" applyBorder="1" applyAlignment="1">
      <alignment horizontal="center" vertical="center"/>
    </xf>
    <xf numFmtId="0" fontId="20" fillId="8" borderId="55" xfId="0" applyFont="1" applyFill="1" applyBorder="1" applyAlignment="1">
      <alignment horizontal="left" vertical="center" wrapText="1"/>
    </xf>
    <xf numFmtId="0" fontId="23" fillId="6" borderId="58" xfId="0" applyFont="1" applyFill="1" applyBorder="1" applyAlignment="1">
      <alignment horizontal="center" vertical="center"/>
    </xf>
    <xf numFmtId="3" fontId="28" fillId="6" borderId="60" xfId="0" applyNumberFormat="1" applyFont="1" applyFill="1" applyBorder="1" applyAlignment="1">
      <alignment horizontal="center" vertical="center"/>
    </xf>
    <xf numFmtId="3" fontId="35" fillId="8" borderId="64" xfId="0" applyNumberFormat="1" applyFont="1" applyFill="1" applyBorder="1" applyAlignment="1">
      <alignment horizontal="center" vertical="center"/>
    </xf>
    <xf numFmtId="3" fontId="35" fillId="8" borderId="66" xfId="0" applyNumberFormat="1" applyFont="1" applyFill="1" applyBorder="1" applyAlignment="1">
      <alignment horizontal="center" vertical="center"/>
    </xf>
    <xf numFmtId="3" fontId="35" fillId="8" borderId="54" xfId="0" applyNumberFormat="1" applyFont="1" applyFill="1" applyBorder="1" applyAlignment="1">
      <alignment horizontal="center" vertical="center"/>
    </xf>
    <xf numFmtId="164" fontId="35" fillId="8" borderId="55" xfId="0" applyNumberFormat="1" applyFont="1" applyFill="1" applyBorder="1" applyAlignment="1">
      <alignment horizontal="center" vertical="center"/>
    </xf>
    <xf numFmtId="164" fontId="33" fillId="6" borderId="59" xfId="0" applyNumberFormat="1" applyFont="1" applyFill="1" applyBorder="1" applyAlignment="1">
      <alignment horizontal="center" vertical="center"/>
    </xf>
    <xf numFmtId="3" fontId="25" fillId="8" borderId="53" xfId="0" applyNumberFormat="1" applyFont="1" applyFill="1" applyBorder="1" applyAlignment="1">
      <alignment horizontal="center" vertical="center"/>
    </xf>
    <xf numFmtId="3" fontId="26" fillId="6" borderId="70" xfId="0" applyNumberFormat="1" applyFont="1" applyFill="1" applyBorder="1" applyAlignment="1">
      <alignment horizontal="center" vertical="center"/>
    </xf>
    <xf numFmtId="3" fontId="23" fillId="6" borderId="53" xfId="0" applyNumberFormat="1" applyFont="1" applyFill="1" applyBorder="1" applyAlignment="1">
      <alignment horizontal="center" vertical="center"/>
    </xf>
    <xf numFmtId="0" fontId="23" fillId="6" borderId="60" xfId="0" applyFont="1" applyFill="1" applyBorder="1" applyAlignment="1">
      <alignment horizontal="center" vertical="center" wrapText="1"/>
    </xf>
    <xf numFmtId="0" fontId="20" fillId="8" borderId="62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left" vertical="center" wrapText="1"/>
    </xf>
    <xf numFmtId="164" fontId="25" fillId="8" borderId="53" xfId="0" applyNumberFormat="1" applyFont="1" applyFill="1" applyBorder="1" applyAlignment="1">
      <alignment horizontal="center" vertical="center"/>
    </xf>
    <xf numFmtId="164" fontId="33" fillId="6" borderId="70" xfId="0" applyNumberFormat="1" applyFont="1" applyFill="1" applyBorder="1" applyAlignment="1">
      <alignment horizontal="center" vertical="center"/>
    </xf>
    <xf numFmtId="164" fontId="29" fillId="6" borderId="70" xfId="0" applyNumberFormat="1" applyFont="1" applyFill="1" applyBorder="1" applyAlignment="1">
      <alignment horizontal="center" vertical="center"/>
    </xf>
    <xf numFmtId="0" fontId="20" fillId="8" borderId="56" xfId="0" applyFont="1" applyFill="1" applyBorder="1" applyAlignment="1">
      <alignment horizontal="center" vertical="center"/>
    </xf>
    <xf numFmtId="0" fontId="20" fillId="8" borderId="57" xfId="0" applyFont="1" applyFill="1" applyBorder="1" applyAlignment="1">
      <alignment horizontal="left" vertical="center" wrapText="1"/>
    </xf>
    <xf numFmtId="9" fontId="29" fillId="6" borderId="53" xfId="0" applyNumberFormat="1" applyFont="1" applyFill="1" applyBorder="1" applyAlignment="1">
      <alignment horizontal="center" vertical="center"/>
    </xf>
    <xf numFmtId="3" fontId="28" fillId="6" borderId="33" xfId="0" applyNumberFormat="1" applyFont="1" applyFill="1" applyBorder="1" applyAlignment="1">
      <alignment horizontal="center" vertical="center"/>
    </xf>
    <xf numFmtId="0" fontId="23" fillId="6" borderId="58" xfId="0" applyFont="1" applyFill="1" applyBorder="1" applyAlignment="1">
      <alignment horizontal="center" vertical="center" wrapText="1"/>
    </xf>
    <xf numFmtId="0" fontId="23" fillId="6" borderId="6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1" fontId="23" fillId="6" borderId="58" xfId="0" applyNumberFormat="1" applyFont="1" applyFill="1" applyBorder="1" applyAlignment="1">
      <alignment horizontal="center" vertical="center" wrapText="1"/>
    </xf>
    <xf numFmtId="1" fontId="23" fillId="6" borderId="62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 vertical="center"/>
    </xf>
    <xf numFmtId="164" fontId="25" fillId="8" borderId="64" xfId="2" applyNumberFormat="1" applyFont="1" applyFill="1" applyBorder="1" applyAlignment="1">
      <alignment horizontal="center" vertical="center"/>
    </xf>
    <xf numFmtId="164" fontId="25" fillId="8" borderId="66" xfId="2" applyNumberFormat="1" applyFont="1" applyFill="1" applyBorder="1" applyAlignment="1">
      <alignment horizontal="center" vertical="center"/>
    </xf>
    <xf numFmtId="164" fontId="25" fillId="8" borderId="54" xfId="2" applyNumberFormat="1" applyFont="1" applyFill="1" applyBorder="1" applyAlignment="1">
      <alignment horizontal="center" vertical="center"/>
    </xf>
    <xf numFmtId="164" fontId="25" fillId="8" borderId="79" xfId="2" applyNumberFormat="1" applyFont="1" applyFill="1" applyBorder="1" applyAlignment="1">
      <alignment horizontal="center" vertical="center"/>
    </xf>
    <xf numFmtId="164" fontId="26" fillId="6" borderId="58" xfId="2" applyNumberFormat="1" applyFont="1" applyFill="1" applyBorder="1" applyAlignment="1">
      <alignment horizontal="center" vertical="center"/>
    </xf>
    <xf numFmtId="164" fontId="26" fillId="6" borderId="33" xfId="2" applyNumberFormat="1" applyFont="1" applyFill="1" applyBorder="1" applyAlignment="1">
      <alignment horizontal="center" vertical="center"/>
    </xf>
    <xf numFmtId="164" fontId="31" fillId="6" borderId="33" xfId="2" applyNumberFormat="1" applyFont="1" applyFill="1" applyBorder="1" applyAlignment="1">
      <alignment horizontal="center" vertical="center"/>
    </xf>
    <xf numFmtId="164" fontId="31" fillId="6" borderId="0" xfId="2" applyNumberFormat="1" applyFont="1" applyFill="1" applyBorder="1" applyAlignment="1">
      <alignment horizontal="center" vertical="center"/>
    </xf>
    <xf numFmtId="164" fontId="28" fillId="6" borderId="74" xfId="2" applyNumberFormat="1" applyFont="1" applyFill="1" applyBorder="1" applyAlignment="1">
      <alignment horizontal="center" vertical="center"/>
    </xf>
    <xf numFmtId="164" fontId="23" fillId="6" borderId="64" xfId="2" applyNumberFormat="1" applyFont="1" applyFill="1" applyBorder="1" applyAlignment="1">
      <alignment horizontal="center" vertical="center"/>
    </xf>
    <xf numFmtId="164" fontId="23" fillId="6" borderId="66" xfId="2" applyNumberFormat="1" applyFont="1" applyFill="1" applyBorder="1" applyAlignment="1">
      <alignment horizontal="center" vertical="center"/>
    </xf>
    <xf numFmtId="164" fontId="23" fillId="6" borderId="54" xfId="2" applyNumberFormat="1" applyFont="1" applyFill="1" applyBorder="1" applyAlignment="1">
      <alignment horizontal="center" vertical="center"/>
    </xf>
    <xf numFmtId="164" fontId="23" fillId="6" borderId="79" xfId="2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10" fontId="25" fillId="8" borderId="55" xfId="0" applyNumberFormat="1" applyFont="1" applyFill="1" applyBorder="1" applyAlignment="1">
      <alignment horizontal="center" vertical="center"/>
    </xf>
    <xf numFmtId="2" fontId="20" fillId="8" borderId="64" xfId="0" applyNumberFormat="1" applyFont="1" applyFill="1" applyBorder="1" applyAlignment="1">
      <alignment horizontal="center" vertical="center" wrapText="1"/>
    </xf>
    <xf numFmtId="2" fontId="20" fillId="8" borderId="60" xfId="0" applyNumberFormat="1" applyFont="1" applyFill="1" applyBorder="1" applyAlignment="1">
      <alignment horizontal="center" vertical="center" wrapText="1"/>
    </xf>
    <xf numFmtId="2" fontId="20" fillId="8" borderId="66" xfId="0" applyNumberFormat="1" applyFont="1" applyFill="1" applyBorder="1" applyAlignment="1">
      <alignment horizontal="center" vertical="center" wrapText="1"/>
    </xf>
    <xf numFmtId="2" fontId="20" fillId="8" borderId="54" xfId="0" applyNumberFormat="1" applyFont="1" applyFill="1" applyBorder="1" applyAlignment="1">
      <alignment horizontal="center" vertical="center" wrapText="1"/>
    </xf>
    <xf numFmtId="2" fontId="20" fillId="8" borderId="55" xfId="0" applyNumberFormat="1" applyFont="1" applyFill="1" applyBorder="1" applyAlignment="1">
      <alignment horizontal="center" vertical="center" wrapText="1"/>
    </xf>
    <xf numFmtId="2" fontId="17" fillId="8" borderId="58" xfId="0" applyNumberFormat="1" applyFont="1" applyFill="1" applyBorder="1" applyAlignment="1">
      <alignment horizontal="center" vertical="center"/>
    </xf>
    <xf numFmtId="2" fontId="25" fillId="8" borderId="34" xfId="0" applyNumberFormat="1" applyFont="1" applyFill="1" applyBorder="1" applyAlignment="1">
      <alignment horizontal="center" vertical="center"/>
    </xf>
    <xf numFmtId="2" fontId="17" fillId="8" borderId="33" xfId="0" applyNumberFormat="1" applyFont="1" applyFill="1" applyBorder="1" applyAlignment="1">
      <alignment horizontal="center" vertical="center"/>
    </xf>
    <xf numFmtId="2" fontId="17" fillId="8" borderId="0" xfId="0" applyNumberFormat="1" applyFont="1" applyFill="1" applyBorder="1" applyAlignment="1">
      <alignment horizontal="center" vertical="center"/>
    </xf>
    <xf numFmtId="2" fontId="20" fillId="8" borderId="58" xfId="0" applyNumberFormat="1" applyFont="1" applyFill="1" applyBorder="1" applyAlignment="1">
      <alignment horizontal="center" vertical="center"/>
    </xf>
    <xf numFmtId="2" fontId="25" fillId="8" borderId="59" xfId="0" applyNumberFormat="1" applyFont="1" applyFill="1" applyBorder="1" applyAlignment="1">
      <alignment horizontal="center" vertical="center"/>
    </xf>
    <xf numFmtId="164" fontId="20" fillId="8" borderId="64" xfId="2" applyNumberFormat="1" applyFont="1" applyFill="1" applyBorder="1" applyAlignment="1">
      <alignment horizontal="center" vertical="center" wrapText="1"/>
    </xf>
    <xf numFmtId="164" fontId="20" fillId="8" borderId="60" xfId="2" applyNumberFormat="1" applyFont="1" applyFill="1" applyBorder="1" applyAlignment="1">
      <alignment horizontal="center" vertical="center" wrapText="1"/>
    </xf>
    <xf numFmtId="164" fontId="20" fillId="8" borderId="66" xfId="2" applyNumberFormat="1" applyFont="1" applyFill="1" applyBorder="1" applyAlignment="1">
      <alignment horizontal="center" vertical="center" wrapText="1"/>
    </xf>
    <xf numFmtId="164" fontId="20" fillId="8" borderId="54" xfId="2" applyNumberFormat="1" applyFont="1" applyFill="1" applyBorder="1" applyAlignment="1">
      <alignment horizontal="center" vertical="center" wrapText="1"/>
    </xf>
    <xf numFmtId="164" fontId="20" fillId="8" borderId="55" xfId="2" applyNumberFormat="1" applyFont="1" applyFill="1" applyBorder="1" applyAlignment="1">
      <alignment horizontal="center" vertical="center" wrapText="1"/>
    </xf>
    <xf numFmtId="164" fontId="17" fillId="8" borderId="58" xfId="2" applyNumberFormat="1" applyFont="1" applyFill="1" applyBorder="1" applyAlignment="1">
      <alignment horizontal="center" vertical="center"/>
    </xf>
    <xf numFmtId="164" fontId="25" fillId="8" borderId="34" xfId="2" applyNumberFormat="1" applyFont="1" applyFill="1" applyBorder="1" applyAlignment="1">
      <alignment horizontal="center" vertical="center"/>
    </xf>
    <xf numFmtId="164" fontId="17" fillId="8" borderId="33" xfId="2" applyNumberFormat="1" applyFont="1" applyFill="1" applyBorder="1" applyAlignment="1">
      <alignment horizontal="center" vertical="center"/>
    </xf>
    <xf numFmtId="164" fontId="17" fillId="8" borderId="0" xfId="2" applyNumberFormat="1" applyFont="1" applyFill="1" applyBorder="1" applyAlignment="1">
      <alignment horizontal="center" vertical="center"/>
    </xf>
    <xf numFmtId="164" fontId="20" fillId="8" borderId="58" xfId="2" applyNumberFormat="1" applyFont="1" applyFill="1" applyBorder="1" applyAlignment="1">
      <alignment horizontal="center" vertical="center"/>
    </xf>
    <xf numFmtId="164" fontId="25" fillId="8" borderId="59" xfId="2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31" fillId="3" borderId="0" xfId="0" applyFont="1" applyFill="1" applyBorder="1" applyAlignment="1">
      <alignment horizontal="left" vertical="center"/>
    </xf>
    <xf numFmtId="0" fontId="20" fillId="4" borderId="79" xfId="0" applyFont="1" applyFill="1" applyBorder="1" applyAlignment="1">
      <alignment vertical="center"/>
    </xf>
    <xf numFmtId="0" fontId="25" fillId="5" borderId="53" xfId="0" applyFont="1" applyFill="1" applyBorder="1" applyAlignment="1">
      <alignment vertical="center"/>
    </xf>
    <xf numFmtId="0" fontId="25" fillId="5" borderId="55" xfId="0" applyFont="1" applyFill="1" applyBorder="1" applyAlignment="1">
      <alignment vertical="center"/>
    </xf>
    <xf numFmtId="0" fontId="36" fillId="6" borderId="70" xfId="0" applyFont="1" applyFill="1" applyBorder="1" applyAlignment="1">
      <alignment vertical="center"/>
    </xf>
    <xf numFmtId="0" fontId="37" fillId="6" borderId="59" xfId="1" applyFont="1" applyFill="1" applyBorder="1" applyAlignment="1">
      <alignment vertical="center"/>
    </xf>
    <xf numFmtId="0" fontId="36" fillId="6" borderId="69" xfId="0" applyFont="1" applyFill="1" applyBorder="1" applyAlignment="1">
      <alignment vertical="center"/>
    </xf>
    <xf numFmtId="0" fontId="37" fillId="6" borderId="63" xfId="1" applyFont="1" applyFill="1" applyBorder="1" applyAlignment="1">
      <alignment vertical="center"/>
    </xf>
    <xf numFmtId="0" fontId="0" fillId="3" borderId="1" xfId="0" applyFill="1" applyBorder="1"/>
    <xf numFmtId="0" fontId="21" fillId="4" borderId="53" xfId="0" applyFont="1" applyFill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/>
    </xf>
    <xf numFmtId="0" fontId="22" fillId="5" borderId="53" xfId="0" applyFont="1" applyFill="1" applyBorder="1" applyAlignment="1">
      <alignment horizontal="center" vertical="center" wrapText="1"/>
    </xf>
    <xf numFmtId="0" fontId="22" fillId="5" borderId="54" xfId="0" applyFont="1" applyFill="1" applyBorder="1" applyAlignment="1">
      <alignment horizontal="center" vertical="center" wrapText="1"/>
    </xf>
    <xf numFmtId="0" fontId="22" fillId="5" borderId="55" xfId="0" applyFont="1" applyFill="1" applyBorder="1" applyAlignment="1">
      <alignment horizontal="center" vertical="center"/>
    </xf>
    <xf numFmtId="0" fontId="23" fillId="6" borderId="61" xfId="0" applyFont="1" applyFill="1" applyBorder="1" applyAlignment="1">
      <alignment horizontal="center" vertical="center" wrapText="1"/>
    </xf>
    <xf numFmtId="0" fontId="23" fillId="6" borderId="60" xfId="0" applyFont="1" applyFill="1" applyBorder="1" applyAlignment="1">
      <alignment horizontal="center" vertical="center" wrapText="1"/>
    </xf>
    <xf numFmtId="0" fontId="23" fillId="6" borderId="55" xfId="0" applyFont="1" applyFill="1" applyBorder="1" applyAlignment="1">
      <alignment horizontal="center" vertical="center" wrapText="1"/>
    </xf>
    <xf numFmtId="0" fontId="23" fillId="6" borderId="53" xfId="0" applyFont="1" applyFill="1" applyBorder="1" applyAlignment="1">
      <alignment horizontal="center" vertical="center" wrapText="1"/>
    </xf>
    <xf numFmtId="0" fontId="20" fillId="7" borderId="53" xfId="0" applyFont="1" applyFill="1" applyBorder="1" applyAlignment="1">
      <alignment horizontal="center" vertical="center" wrapText="1"/>
    </xf>
    <xf numFmtId="0" fontId="20" fillId="7" borderId="55" xfId="0" applyFont="1" applyFill="1" applyBorder="1" applyAlignment="1">
      <alignment horizontal="center" vertical="center"/>
    </xf>
    <xf numFmtId="164" fontId="20" fillId="7" borderId="57" xfId="0" applyNumberFormat="1" applyFont="1" applyFill="1" applyBorder="1" applyAlignment="1">
      <alignment horizontal="center" vertical="center" wrapText="1"/>
    </xf>
    <xf numFmtId="164" fontId="20" fillId="7" borderId="59" xfId="0" applyNumberFormat="1" applyFont="1" applyFill="1" applyBorder="1" applyAlignment="1">
      <alignment horizontal="center" vertical="center" wrapText="1"/>
    </xf>
    <xf numFmtId="164" fontId="20" fillId="7" borderId="63" xfId="0" applyNumberFormat="1" applyFont="1" applyFill="1" applyBorder="1" applyAlignment="1">
      <alignment horizontal="center" vertical="center" wrapText="1"/>
    </xf>
    <xf numFmtId="0" fontId="23" fillId="6" borderId="56" xfId="0" applyFont="1" applyFill="1" applyBorder="1" applyAlignment="1">
      <alignment horizontal="center" vertical="center" wrapText="1"/>
    </xf>
    <xf numFmtId="0" fontId="23" fillId="6" borderId="58" xfId="0" applyFont="1" applyFill="1" applyBorder="1" applyAlignment="1">
      <alignment horizontal="center" vertical="center" wrapText="1"/>
    </xf>
    <xf numFmtId="0" fontId="23" fillId="6" borderId="62" xfId="0" applyFont="1" applyFill="1" applyBorder="1" applyAlignment="1">
      <alignment horizontal="center" vertical="center" wrapText="1"/>
    </xf>
    <xf numFmtId="0" fontId="23" fillId="6" borderId="57" xfId="0" applyFont="1" applyFill="1" applyBorder="1" applyAlignment="1">
      <alignment horizontal="center" vertical="center" wrapText="1"/>
    </xf>
    <xf numFmtId="0" fontId="23" fillId="6" borderId="59" xfId="0" applyFont="1" applyFill="1" applyBorder="1" applyAlignment="1">
      <alignment horizontal="center" vertical="center" wrapText="1"/>
    </xf>
    <xf numFmtId="0" fontId="23" fillId="6" borderId="63" xfId="0" applyFont="1" applyFill="1" applyBorder="1" applyAlignment="1">
      <alignment horizontal="center" vertical="center" wrapText="1"/>
    </xf>
    <xf numFmtId="0" fontId="24" fillId="6" borderId="53" xfId="0" applyFont="1" applyFill="1" applyBorder="1" applyAlignment="1">
      <alignment horizontal="center" vertical="center" wrapText="1"/>
    </xf>
    <xf numFmtId="0" fontId="24" fillId="6" borderId="54" xfId="0" applyFont="1" applyFill="1" applyBorder="1" applyAlignment="1">
      <alignment horizontal="center" vertical="center" wrapText="1"/>
    </xf>
    <xf numFmtId="0" fontId="24" fillId="6" borderId="55" xfId="0" applyFont="1" applyFill="1" applyBorder="1" applyAlignment="1">
      <alignment horizontal="center" vertical="center" wrapText="1"/>
    </xf>
    <xf numFmtId="0" fontId="23" fillId="6" borderId="54" xfId="0" applyFont="1" applyFill="1" applyBorder="1" applyAlignment="1">
      <alignment horizontal="center" vertical="center" wrapText="1"/>
    </xf>
    <xf numFmtId="0" fontId="30" fillId="6" borderId="68" xfId="0" applyFont="1" applyFill="1" applyBorder="1" applyAlignment="1">
      <alignment horizontal="left" vertical="center" wrapText="1"/>
    </xf>
    <xf numFmtId="0" fontId="30" fillId="6" borderId="57" xfId="0" applyFont="1" applyFill="1" applyBorder="1" applyAlignment="1">
      <alignment horizontal="left" vertical="center" wrapText="1"/>
    </xf>
    <xf numFmtId="0" fontId="22" fillId="5" borderId="55" xfId="0" applyFont="1" applyFill="1" applyBorder="1" applyAlignment="1">
      <alignment horizontal="center" vertical="center" wrapText="1"/>
    </xf>
    <xf numFmtId="0" fontId="20" fillId="7" borderId="68" xfId="0" applyFont="1" applyFill="1" applyBorder="1" applyAlignment="1">
      <alignment horizontal="center" vertical="center" wrapText="1"/>
    </xf>
    <xf numFmtId="0" fontId="20" fillId="7" borderId="57" xfId="0" applyFont="1" applyFill="1" applyBorder="1" applyAlignment="1">
      <alignment horizontal="center" vertical="center" wrapText="1"/>
    </xf>
    <xf numFmtId="0" fontId="20" fillId="7" borderId="69" xfId="0" applyFont="1" applyFill="1" applyBorder="1" applyAlignment="1">
      <alignment horizontal="center" vertical="center" wrapText="1"/>
    </xf>
    <xf numFmtId="0" fontId="20" fillId="7" borderId="63" xfId="0" applyFont="1" applyFill="1" applyBorder="1" applyAlignment="1">
      <alignment horizontal="center" vertical="center" wrapText="1"/>
    </xf>
    <xf numFmtId="0" fontId="23" fillId="6" borderId="68" xfId="0" applyFont="1" applyFill="1" applyBorder="1" applyAlignment="1">
      <alignment horizontal="center" vertical="center" wrapText="1"/>
    </xf>
    <xf numFmtId="0" fontId="31" fillId="6" borderId="57" xfId="0" applyFont="1" applyFill="1" applyBorder="1" applyAlignment="1">
      <alignment horizontal="center" vertical="center"/>
    </xf>
    <xf numFmtId="0" fontId="31" fillId="6" borderId="69" xfId="0" applyFont="1" applyFill="1" applyBorder="1" applyAlignment="1">
      <alignment horizontal="center" vertical="center"/>
    </xf>
    <xf numFmtId="0" fontId="31" fillId="6" borderId="63" xfId="0" applyFont="1" applyFill="1" applyBorder="1" applyAlignment="1">
      <alignment horizontal="center" vertical="center"/>
    </xf>
    <xf numFmtId="0" fontId="31" fillId="6" borderId="54" xfId="0" applyFont="1" applyFill="1" applyBorder="1" applyAlignment="1">
      <alignment horizontal="center" vertical="center"/>
    </xf>
    <xf numFmtId="0" fontId="31" fillId="6" borderId="55" xfId="0" applyFont="1" applyFill="1" applyBorder="1" applyAlignment="1">
      <alignment horizontal="center" vertical="center"/>
    </xf>
    <xf numFmtId="0" fontId="20" fillId="7" borderId="70" xfId="0" applyFont="1" applyFill="1" applyBorder="1" applyAlignment="1">
      <alignment horizontal="center" vertical="center" wrapText="1"/>
    </xf>
    <xf numFmtId="0" fontId="20" fillId="7" borderId="59" xfId="0" applyFont="1" applyFill="1" applyBorder="1" applyAlignment="1">
      <alignment horizontal="center" vertical="center" wrapText="1"/>
    </xf>
    <xf numFmtId="0" fontId="17" fillId="7" borderId="55" xfId="0" applyFont="1" applyFill="1" applyBorder="1" applyAlignment="1">
      <alignment horizontal="center" vertical="center"/>
    </xf>
    <xf numFmtId="0" fontId="20" fillId="7" borderId="73" xfId="0" applyFont="1" applyFill="1" applyBorder="1" applyAlignment="1">
      <alignment horizontal="center" vertical="center" wrapText="1"/>
    </xf>
    <xf numFmtId="0" fontId="20" fillId="7" borderId="74" xfId="0" applyFont="1" applyFill="1" applyBorder="1" applyAlignment="1">
      <alignment horizontal="center" vertical="center" wrapText="1"/>
    </xf>
    <xf numFmtId="0" fontId="20" fillId="7" borderId="76" xfId="0" applyFont="1" applyFill="1" applyBorder="1" applyAlignment="1">
      <alignment horizontal="center" vertical="center" wrapText="1"/>
    </xf>
    <xf numFmtId="0" fontId="23" fillId="6" borderId="73" xfId="0" applyFont="1" applyFill="1" applyBorder="1" applyAlignment="1">
      <alignment horizontal="center" vertical="center" wrapText="1"/>
    </xf>
    <xf numFmtId="0" fontId="23" fillId="6" borderId="7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23" fillId="6" borderId="71" xfId="0" applyFont="1" applyFill="1" applyBorder="1" applyAlignment="1">
      <alignment horizontal="center" vertical="center" wrapText="1"/>
    </xf>
    <xf numFmtId="0" fontId="23" fillId="6" borderId="33" xfId="0" applyFont="1" applyFill="1" applyBorder="1" applyAlignment="1">
      <alignment horizontal="center" vertical="center" wrapText="1"/>
    </xf>
    <xf numFmtId="0" fontId="23" fillId="6" borderId="75" xfId="0" applyFont="1" applyFill="1" applyBorder="1" applyAlignment="1">
      <alignment horizontal="center" vertical="center" wrapText="1"/>
    </xf>
    <xf numFmtId="0" fontId="23" fillId="6" borderId="72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67" xfId="0" applyFont="1" applyFill="1" applyBorder="1" applyAlignment="1">
      <alignment horizontal="center" vertical="center" wrapText="1"/>
    </xf>
    <xf numFmtId="0" fontId="20" fillId="7" borderId="55" xfId="0" applyFont="1" applyFill="1" applyBorder="1" applyAlignment="1">
      <alignment horizontal="center" vertical="center" wrapText="1"/>
    </xf>
    <xf numFmtId="0" fontId="32" fillId="5" borderId="54" xfId="0" applyFont="1" applyFill="1" applyBorder="1" applyAlignment="1">
      <alignment horizontal="center" vertical="center"/>
    </xf>
    <xf numFmtId="0" fontId="32" fillId="5" borderId="55" xfId="0" applyFont="1" applyFill="1" applyBorder="1" applyAlignment="1">
      <alignment horizontal="center" vertical="center"/>
    </xf>
    <xf numFmtId="0" fontId="31" fillId="6" borderId="6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9" fontId="1" fillId="0" borderId="25" xfId="0" applyNumberFormat="1" applyFont="1" applyFill="1" applyBorder="1" applyAlignment="1">
      <alignment horizontal="center" vertical="center" wrapText="1"/>
    </xf>
    <xf numFmtId="9" fontId="1" fillId="0" borderId="50" xfId="0" applyNumberFormat="1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164" fontId="20" fillId="7" borderId="73" xfId="0" applyNumberFormat="1" applyFont="1" applyFill="1" applyBorder="1" applyAlignment="1">
      <alignment horizontal="center" vertical="center" wrapText="1"/>
    </xf>
    <xf numFmtId="164" fontId="20" fillId="7" borderId="74" xfId="0" applyNumberFormat="1" applyFont="1" applyFill="1" applyBorder="1" applyAlignment="1">
      <alignment horizontal="center" vertical="center" wrapText="1"/>
    </xf>
    <xf numFmtId="164" fontId="20" fillId="7" borderId="76" xfId="0" applyNumberFormat="1" applyFont="1" applyFill="1" applyBorder="1" applyAlignment="1">
      <alignment horizontal="center" vertical="center" wrapText="1"/>
    </xf>
    <xf numFmtId="0" fontId="23" fillId="6" borderId="70" xfId="0" applyFont="1" applyFill="1" applyBorder="1" applyAlignment="1">
      <alignment horizontal="center" vertical="center" wrapText="1"/>
    </xf>
    <xf numFmtId="0" fontId="23" fillId="6" borderId="80" xfId="0" applyFont="1" applyFill="1" applyBorder="1" applyAlignment="1">
      <alignment horizontal="center" vertical="center" wrapText="1"/>
    </xf>
    <xf numFmtId="0" fontId="23" fillId="6" borderId="81" xfId="0" applyFont="1" applyFill="1" applyBorder="1" applyAlignment="1">
      <alignment horizontal="center" vertical="center" wrapText="1"/>
    </xf>
    <xf numFmtId="1" fontId="23" fillId="6" borderId="71" xfId="0" applyNumberFormat="1" applyFont="1" applyFill="1" applyBorder="1" applyAlignment="1">
      <alignment horizontal="center" vertical="center" wrapText="1"/>
    </xf>
    <xf numFmtId="1" fontId="23" fillId="6" borderId="33" xfId="0" applyNumberFormat="1" applyFont="1" applyFill="1" applyBorder="1" applyAlignment="1">
      <alignment horizontal="center" vertical="center" wrapText="1"/>
    </xf>
    <xf numFmtId="1" fontId="23" fillId="6" borderId="75" xfId="0" applyNumberFormat="1" applyFont="1" applyFill="1" applyBorder="1" applyAlignment="1">
      <alignment horizontal="center" vertical="center" wrapText="1"/>
    </xf>
    <xf numFmtId="1" fontId="23" fillId="6" borderId="57" xfId="0" applyNumberFormat="1" applyFont="1" applyFill="1" applyBorder="1" applyAlignment="1">
      <alignment horizontal="center" vertical="center" wrapText="1"/>
    </xf>
    <xf numFmtId="1" fontId="23" fillId="6" borderId="59" xfId="0" applyNumberFormat="1" applyFont="1" applyFill="1" applyBorder="1" applyAlignment="1">
      <alignment horizontal="center" vertical="center" wrapText="1"/>
    </xf>
    <xf numFmtId="1" fontId="23" fillId="6" borderId="63" xfId="0" applyNumberFormat="1" applyFont="1" applyFill="1" applyBorder="1" applyAlignment="1">
      <alignment horizontal="center" vertical="center" wrapText="1"/>
    </xf>
    <xf numFmtId="1" fontId="20" fillId="7" borderId="73" xfId="0" applyNumberFormat="1" applyFont="1" applyFill="1" applyBorder="1" applyAlignment="1">
      <alignment horizontal="center" vertical="center" wrapText="1"/>
    </xf>
    <xf numFmtId="1" fontId="20" fillId="7" borderId="74" xfId="0" applyNumberFormat="1" applyFont="1" applyFill="1" applyBorder="1" applyAlignment="1">
      <alignment horizontal="center" vertical="center" wrapText="1"/>
    </xf>
    <xf numFmtId="1" fontId="20" fillId="7" borderId="76" xfId="0" applyNumberFormat="1" applyFont="1" applyFill="1" applyBorder="1" applyAlignment="1">
      <alignment horizontal="center" vertical="center" wrapText="1"/>
    </xf>
    <xf numFmtId="1" fontId="23" fillId="6" borderId="56" xfId="0" applyNumberFormat="1" applyFont="1" applyFill="1" applyBorder="1" applyAlignment="1">
      <alignment horizontal="center" vertical="center" wrapText="1"/>
    </xf>
    <xf numFmtId="1" fontId="23" fillId="6" borderId="58" xfId="0" applyNumberFormat="1" applyFont="1" applyFill="1" applyBorder="1" applyAlignment="1">
      <alignment horizontal="center" vertical="center" wrapText="1"/>
    </xf>
    <xf numFmtId="1" fontId="23" fillId="6" borderId="62" xfId="0" applyNumberFormat="1" applyFont="1" applyFill="1" applyBorder="1" applyAlignment="1">
      <alignment horizontal="center" vertical="center" wrapText="1"/>
    </xf>
    <xf numFmtId="1" fontId="23" fillId="6" borderId="72" xfId="0" applyNumberFormat="1" applyFont="1" applyFill="1" applyBorder="1" applyAlignment="1">
      <alignment horizontal="center" vertical="center" wrapText="1"/>
    </xf>
    <xf numFmtId="1" fontId="23" fillId="6" borderId="0" xfId="0" applyNumberFormat="1" applyFont="1" applyFill="1" applyBorder="1" applyAlignment="1">
      <alignment horizontal="center" vertical="center" wrapText="1"/>
    </xf>
    <xf numFmtId="1" fontId="23" fillId="6" borderId="67" xfId="0" applyNumberFormat="1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31" fillId="6" borderId="58" xfId="0" applyFont="1" applyFill="1" applyBorder="1" applyAlignment="1">
      <alignment horizontal="center" vertical="center" wrapText="1"/>
    </xf>
    <xf numFmtId="0" fontId="31" fillId="6" borderId="62" xfId="0" applyFont="1" applyFill="1" applyBorder="1" applyAlignment="1">
      <alignment horizontal="center" vertical="center" wrapText="1"/>
    </xf>
    <xf numFmtId="0" fontId="31" fillId="6" borderId="59" xfId="0" applyFont="1" applyFill="1" applyBorder="1" applyAlignment="1">
      <alignment horizontal="center" vertical="center" wrapText="1"/>
    </xf>
    <xf numFmtId="0" fontId="31" fillId="6" borderId="63" xfId="0" applyFont="1" applyFill="1" applyBorder="1" applyAlignment="1">
      <alignment horizontal="center" vertical="center" wrapText="1"/>
    </xf>
    <xf numFmtId="9" fontId="23" fillId="6" borderId="53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9" fontId="1" fillId="0" borderId="52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3" fillId="6" borderId="82" xfId="0" applyFont="1" applyFill="1" applyBorder="1" applyAlignment="1">
      <alignment horizontal="center" vertical="center" wrapText="1"/>
    </xf>
    <xf numFmtId="0" fontId="23" fillId="6" borderId="69" xfId="0" applyFont="1" applyFill="1" applyBorder="1" applyAlignment="1">
      <alignment horizontal="center" vertical="center" wrapText="1"/>
    </xf>
    <xf numFmtId="0" fontId="23" fillId="6" borderId="65" xfId="0" applyFont="1" applyFill="1" applyBorder="1" applyAlignment="1">
      <alignment horizontal="center" vertical="center" wrapText="1"/>
    </xf>
    <xf numFmtId="0" fontId="23" fillId="6" borderId="53" xfId="0" applyFont="1" applyFill="1" applyBorder="1" applyAlignment="1">
      <alignment horizontal="center" vertical="center"/>
    </xf>
    <xf numFmtId="0" fontId="23" fillId="6" borderId="54" xfId="0" applyFont="1" applyFill="1" applyBorder="1" applyAlignment="1">
      <alignment horizontal="center" vertical="center"/>
    </xf>
    <xf numFmtId="0" fontId="31" fillId="6" borderId="54" xfId="0" applyFont="1" applyFill="1" applyBorder="1" applyAlignment="1">
      <alignment horizontal="center" vertical="center" wrapText="1"/>
    </xf>
    <xf numFmtId="0" fontId="23" fillId="6" borderId="83" xfId="0" applyFont="1" applyFill="1" applyBorder="1" applyAlignment="1">
      <alignment horizontal="center" vertical="center" wrapText="1"/>
    </xf>
    <xf numFmtId="0" fontId="23" fillId="6" borderId="84" xfId="0" applyFont="1" applyFill="1" applyBorder="1" applyAlignment="1">
      <alignment horizontal="center" vertical="center" wrapText="1"/>
    </xf>
    <xf numFmtId="0" fontId="23" fillId="6" borderId="85" xfId="0" applyFont="1" applyFill="1" applyBorder="1" applyAlignment="1">
      <alignment horizontal="center" vertical="center" wrapText="1"/>
    </xf>
    <xf numFmtId="0" fontId="31" fillId="6" borderId="80" xfId="0" applyFont="1" applyFill="1" applyBorder="1" applyAlignment="1">
      <alignment horizontal="center" vertical="center" wrapText="1"/>
    </xf>
    <xf numFmtId="0" fontId="31" fillId="6" borderId="69" xfId="0" applyFont="1" applyFill="1" applyBorder="1" applyAlignment="1">
      <alignment horizontal="center" vertical="center" wrapText="1"/>
    </xf>
    <xf numFmtId="0" fontId="31" fillId="6" borderId="65" xfId="0" applyFont="1" applyFill="1" applyBorder="1" applyAlignment="1">
      <alignment horizontal="center" vertical="center" wrapText="1"/>
    </xf>
    <xf numFmtId="0" fontId="31" fillId="6" borderId="55" xfId="0" applyFont="1" applyFill="1" applyBorder="1" applyAlignment="1">
      <alignment horizontal="center" vertical="center" wrapText="1"/>
    </xf>
    <xf numFmtId="0" fontId="31" fillId="6" borderId="60" xfId="0" applyFont="1" applyFill="1" applyBorder="1" applyAlignment="1">
      <alignment horizontal="center" vertical="center" wrapText="1"/>
    </xf>
    <xf numFmtId="0" fontId="17" fillId="7" borderId="5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9" fontId="1" fillId="0" borderId="25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0" fillId="7" borderId="53" xfId="0" applyFont="1" applyFill="1" applyBorder="1" applyAlignment="1">
      <alignment horizontal="center" vertical="center"/>
    </xf>
    <xf numFmtId="3" fontId="5" fillId="3" borderId="0" xfId="0" applyNumberFormat="1" applyFont="1" applyFill="1" applyAlignment="1">
      <alignment horizontal="left" vertical="center" wrapText="1"/>
    </xf>
    <xf numFmtId="164" fontId="4" fillId="3" borderId="0" xfId="0" applyNumberFormat="1" applyFont="1" applyFill="1" applyAlignment="1">
      <alignment horizontal="left" vertical="center" wrapText="1"/>
    </xf>
    <xf numFmtId="0" fontId="32" fillId="5" borderId="54" xfId="0" applyFont="1" applyFill="1" applyBorder="1" applyAlignment="1">
      <alignment horizontal="center" vertical="center" wrapText="1"/>
    </xf>
    <xf numFmtId="0" fontId="32" fillId="5" borderId="5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3219450</xdr:colOff>
      <xdr:row>1</xdr:row>
      <xdr:rowOff>0</xdr:rowOff>
    </xdr:from>
    <xdr:ext cx="184731" cy="264560"/>
    <xdr:sp macro="" textlink="">
      <xdr:nvSpPr>
        <xdr:cNvPr id="2" name="Tekstvak 1"/>
        <xdr:cNvSpPr txBox="1"/>
      </xdr:nvSpPr>
      <xdr:spPr>
        <a:xfrm>
          <a:off x="39300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BE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FR%20met%20formules/Th&#232;me%2025_Caract&#233;ristiques%20du%20processus%20accidentel%20sur%20le%20chemin%20du%20travail%20dans%20le%20secteur%20public%20en%202017%20-%20avec%20formules.xl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38"/>
  <sheetViews>
    <sheetView workbookViewId="0">
      <selection activeCell="E30" sqref="E30"/>
    </sheetView>
  </sheetViews>
  <sheetFormatPr baseColWidth="10" defaultColWidth="9.140625" defaultRowHeight="15" x14ac:dyDescent="0.25"/>
  <cols>
    <col min="1" max="1" width="9.140625" style="264"/>
    <col min="2" max="2" width="9.140625" style="264" customWidth="1"/>
    <col min="3" max="3" width="165.7109375" style="264" bestFit="1" customWidth="1"/>
    <col min="4" max="16384" width="9.140625" style="264"/>
  </cols>
  <sheetData>
    <row r="1" spans="2:3" ht="15.75" thickBot="1" x14ac:dyDescent="0.3"/>
    <row r="2" spans="2:3" ht="16.5" thickTop="1" thickBot="1" x14ac:dyDescent="0.3">
      <c r="B2" s="446" t="s">
        <v>527</v>
      </c>
      <c r="C2" s="446"/>
    </row>
    <row r="3" spans="2:3" ht="16.5" thickTop="1" thickBot="1" x14ac:dyDescent="0.3">
      <c r="B3" s="447" t="s">
        <v>458</v>
      </c>
      <c r="C3" s="448" t="s">
        <v>0</v>
      </c>
    </row>
    <row r="4" spans="2:3" ht="15.75" thickTop="1" x14ac:dyDescent="0.25">
      <c r="B4" s="449" t="s">
        <v>459</v>
      </c>
      <c r="C4" s="450" t="s">
        <v>496</v>
      </c>
    </row>
    <row r="5" spans="2:3" x14ac:dyDescent="0.25">
      <c r="B5" s="449" t="s">
        <v>460</v>
      </c>
      <c r="C5" s="450" t="s">
        <v>497</v>
      </c>
    </row>
    <row r="6" spans="2:3" x14ac:dyDescent="0.25">
      <c r="B6" s="449" t="s">
        <v>461</v>
      </c>
      <c r="C6" s="450" t="s">
        <v>498</v>
      </c>
    </row>
    <row r="7" spans="2:3" x14ac:dyDescent="0.25">
      <c r="B7" s="449" t="s">
        <v>462</v>
      </c>
      <c r="C7" s="450" t="s">
        <v>499</v>
      </c>
    </row>
    <row r="8" spans="2:3" x14ac:dyDescent="0.25">
      <c r="B8" s="449" t="s">
        <v>463</v>
      </c>
      <c r="C8" s="450" t="s">
        <v>500</v>
      </c>
    </row>
    <row r="9" spans="2:3" x14ac:dyDescent="0.25">
      <c r="B9" s="449" t="s">
        <v>464</v>
      </c>
      <c r="C9" s="450" t="s">
        <v>501</v>
      </c>
    </row>
    <row r="10" spans="2:3" x14ac:dyDescent="0.25">
      <c r="B10" s="449" t="s">
        <v>465</v>
      </c>
      <c r="C10" s="450" t="s">
        <v>502</v>
      </c>
    </row>
    <row r="11" spans="2:3" ht="15.75" thickBot="1" x14ac:dyDescent="0.3">
      <c r="B11" s="449" t="s">
        <v>466</v>
      </c>
      <c r="C11" s="450" t="s">
        <v>503</v>
      </c>
    </row>
    <row r="12" spans="2:3" ht="16.5" thickTop="1" thickBot="1" x14ac:dyDescent="0.3">
      <c r="B12" s="447" t="s">
        <v>467</v>
      </c>
      <c r="C12" s="448" t="s">
        <v>1</v>
      </c>
    </row>
    <row r="13" spans="2:3" ht="15.75" thickTop="1" x14ac:dyDescent="0.25">
      <c r="B13" s="449" t="s">
        <v>468</v>
      </c>
      <c r="C13" s="450" t="s">
        <v>504</v>
      </c>
    </row>
    <row r="14" spans="2:3" x14ac:dyDescent="0.25">
      <c r="B14" s="449" t="s">
        <v>469</v>
      </c>
      <c r="C14" s="450" t="s">
        <v>505</v>
      </c>
    </row>
    <row r="15" spans="2:3" x14ac:dyDescent="0.25">
      <c r="B15" s="449" t="s">
        <v>470</v>
      </c>
      <c r="C15" s="450" t="s">
        <v>506</v>
      </c>
    </row>
    <row r="16" spans="2:3" x14ac:dyDescent="0.25">
      <c r="B16" s="449" t="s">
        <v>471</v>
      </c>
      <c r="C16" s="450" t="s">
        <v>507</v>
      </c>
    </row>
    <row r="17" spans="2:3" x14ac:dyDescent="0.25">
      <c r="B17" s="449" t="s">
        <v>472</v>
      </c>
      <c r="C17" s="450" t="s">
        <v>508</v>
      </c>
    </row>
    <row r="18" spans="2:3" x14ac:dyDescent="0.25">
      <c r="B18" s="449" t="s">
        <v>473</v>
      </c>
      <c r="C18" s="450" t="s">
        <v>509</v>
      </c>
    </row>
    <row r="19" spans="2:3" x14ac:dyDescent="0.25">
      <c r="B19" s="449" t="s">
        <v>474</v>
      </c>
      <c r="C19" s="450" t="s">
        <v>510</v>
      </c>
    </row>
    <row r="20" spans="2:3" ht="15.75" thickBot="1" x14ac:dyDescent="0.3">
      <c r="B20" s="449" t="s">
        <v>475</v>
      </c>
      <c r="C20" s="450" t="s">
        <v>511</v>
      </c>
    </row>
    <row r="21" spans="2:3" ht="16.5" thickTop="1" thickBot="1" x14ac:dyDescent="0.3">
      <c r="B21" s="447" t="s">
        <v>476</v>
      </c>
      <c r="C21" s="448" t="s">
        <v>2</v>
      </c>
    </row>
    <row r="22" spans="2:3" ht="15.75" thickTop="1" x14ac:dyDescent="0.25">
      <c r="B22" s="449" t="s">
        <v>477</v>
      </c>
      <c r="C22" s="450" t="s">
        <v>512</v>
      </c>
    </row>
    <row r="23" spans="2:3" x14ac:dyDescent="0.25">
      <c r="B23" s="449" t="s">
        <v>478</v>
      </c>
      <c r="C23" s="450" t="s">
        <v>513</v>
      </c>
    </row>
    <row r="24" spans="2:3" x14ac:dyDescent="0.25">
      <c r="B24" s="449" t="s">
        <v>479</v>
      </c>
      <c r="C24" s="450" t="s">
        <v>514</v>
      </c>
    </row>
    <row r="25" spans="2:3" x14ac:dyDescent="0.25">
      <c r="B25" s="449" t="s">
        <v>480</v>
      </c>
      <c r="C25" s="450" t="s">
        <v>515</v>
      </c>
    </row>
    <row r="26" spans="2:3" x14ac:dyDescent="0.25">
      <c r="B26" s="449" t="s">
        <v>481</v>
      </c>
      <c r="C26" s="450" t="s">
        <v>516</v>
      </c>
    </row>
    <row r="27" spans="2:3" x14ac:dyDescent="0.25">
      <c r="B27" s="449" t="s">
        <v>482</v>
      </c>
      <c r="C27" s="450" t="s">
        <v>517</v>
      </c>
    </row>
    <row r="28" spans="2:3" ht="15.75" thickBot="1" x14ac:dyDescent="0.3">
      <c r="B28" s="449" t="s">
        <v>483</v>
      </c>
      <c r="C28" s="450" t="s">
        <v>518</v>
      </c>
    </row>
    <row r="29" spans="2:3" ht="16.5" thickTop="1" thickBot="1" x14ac:dyDescent="0.3">
      <c r="B29" s="447" t="s">
        <v>484</v>
      </c>
      <c r="C29" s="448" t="s">
        <v>3</v>
      </c>
    </row>
    <row r="30" spans="2:3" ht="15.75" thickTop="1" x14ac:dyDescent="0.25">
      <c r="B30" s="449" t="s">
        <v>485</v>
      </c>
      <c r="C30" s="450" t="s">
        <v>519</v>
      </c>
    </row>
    <row r="31" spans="2:3" x14ac:dyDescent="0.25">
      <c r="B31" s="449" t="s">
        <v>486</v>
      </c>
      <c r="C31" s="450" t="s">
        <v>520</v>
      </c>
    </row>
    <row r="32" spans="2:3" x14ac:dyDescent="0.25">
      <c r="B32" s="449" t="s">
        <v>487</v>
      </c>
      <c r="C32" s="450" t="s">
        <v>521</v>
      </c>
    </row>
    <row r="33" spans="2:3" x14ac:dyDescent="0.25">
      <c r="B33" s="449" t="s">
        <v>488</v>
      </c>
      <c r="C33" s="450" t="s">
        <v>522</v>
      </c>
    </row>
    <row r="34" spans="2:3" x14ac:dyDescent="0.25">
      <c r="B34" s="449" t="s">
        <v>489</v>
      </c>
      <c r="C34" s="450" t="s">
        <v>523</v>
      </c>
    </row>
    <row r="35" spans="2:3" x14ac:dyDescent="0.25">
      <c r="B35" s="449" t="s">
        <v>490</v>
      </c>
      <c r="C35" s="450" t="s">
        <v>524</v>
      </c>
    </row>
    <row r="36" spans="2:3" x14ac:dyDescent="0.25">
      <c r="B36" s="449" t="s">
        <v>491</v>
      </c>
      <c r="C36" s="450" t="s">
        <v>525</v>
      </c>
    </row>
    <row r="37" spans="2:3" ht="15.75" thickBot="1" x14ac:dyDescent="0.3">
      <c r="B37" s="451" t="s">
        <v>492</v>
      </c>
      <c r="C37" s="452" t="s">
        <v>526</v>
      </c>
    </row>
    <row r="38" spans="2:3" ht="16.5" thickTop="1" thickBot="1" x14ac:dyDescent="0.3">
      <c r="B38" s="453"/>
      <c r="C38" s="453"/>
    </row>
  </sheetData>
  <hyperlinks>
    <hyperlink ref="C5" location="'25.1.2'!A1" display="Accidents sur le lieu de travail selon le type de travail : distribution selon les conséquences - 2017"/>
    <hyperlink ref="C6" location="'25.1.3'!A1" display="Accidents sur le lieu de travail selon le type de travail : distribution selon les conséquences et le genre - 2017"/>
    <hyperlink ref="C7" location="'25.1.4'!A1" display="Accidents sur le lieu de travail selon le type de travail : distribution selon les conséquences et la génération en fréquence absolue - 2017"/>
    <hyperlink ref="C8" location="'25.1.5'!A1" display="Accidents sur le lieu de travail selon le type de travail : distribution selon les conséquences et la génération en fréquence relative - 2017"/>
    <hyperlink ref="C9" location="'25.1.6'!A1" display="Accidents sur le lieu de travail selon le type de travail : distribution selon les conséquences et le genre de travail en fréquence absolue - 2017"/>
    <hyperlink ref="C10" location="Inhoudsopgave!A1" display="Accidents sur le lieu de travail selon le type de travail : distribution selon les conséquences et le genre de travail en fréquence relative - 2017"/>
    <hyperlink ref="C11" location="'25.1.8'!A1" display="Accidents sur le lieu de travail selon le type de travail : distribution selon la durée de l’incapacité temporaire - 2017"/>
    <hyperlink ref="C13" location="'25.2.1'!A1" display="Accidents sur le lieu de travail selon la déviation : évolution 2012 - 2017"/>
    <hyperlink ref="C14" location="'25.2.2'!A1" display="Accidents sur le lieu de travail selon la déviation : distribution selon les conséquences - 2017"/>
    <hyperlink ref="C15" location="'25.2.3'!A1" display="Accidents sur le lieu de travail selon la déviation : distribution selon les conséquences et le genre - 2017"/>
    <hyperlink ref="C16" location="'25.2.4'!A1" display="Accidents sur le lieu de travail selon la déviation : distribution selon les conséquences et la génération en fréquence absolue - 2017"/>
    <hyperlink ref="C17" location="'25.2.5'!A1" display="Accidents sur le lieu de travail selon la déviation : distribution selon les conséquences et la génération en fréquence relative - 2017"/>
    <hyperlink ref="C18" location="'25.2.6'!A1" display="Accidents sur le lieu de travail selon la déviation : distribution selon les conséquences et le genre de travail en fréquence absolue - 2017"/>
    <hyperlink ref="C19" location="'25.2.7'!A1" display="Accidents sur le lieu de travail selon la déviation : distribution selon les conséquences et le genre de travail en fréquence relative - 2017"/>
    <hyperlink ref="C20" location="'25.2.8'!A1" display="Accidents sur le lieu de travail selon la déviation : distribution selon la durée de l’incapacité temporaire - 2017"/>
    <hyperlink ref="C22" location="'25.3.1'!A1" display="Accidents sur le lieu de travail selon l'agent matériel : évolution 2012 - 2017"/>
    <hyperlink ref="C23" location="'25.3.2'!A1" display="Accidents sur le lieu de travail selon l'agent matériel : distribution selon les conséquences - 2017"/>
    <hyperlink ref="C24" location="'25.3.3'!A1" display="Accidents sur le lieu de travail selon l'agent matériel : distribution selon les conséquences et le genre - 2017"/>
    <hyperlink ref="C25" location="'25.3.4'!A1" display="Accidents sur le lieu de travail selon l'agent matériel : distribution selon les conséquences et la génération en fréquence absolue - 2017"/>
    <hyperlink ref="C26" location="'25.3.5'!A1" display="Accidents sur le lieu de travail selon l'agent matériel : distribution selon les conséquences et la génération en fréquence relative - 2017"/>
    <hyperlink ref="C28" location="'25.3.7'!A1" display="Accidents sur le lieu de travail selon l'agent matériel : distribution selon la durée de l’incapacité temporaire - 2017"/>
    <hyperlink ref="C30" location="'25.4.1'!A1" display="Accidents sur le lieu de travail selon la modalité de la blessure : évolution 2012 - 2017"/>
    <hyperlink ref="C31" location="'25.4.2'!A1" display="Accidents sur le lieu de travail selon la modalité de la blessure : distribution selon les conséquences - 2017"/>
    <hyperlink ref="C32" location="'25.4.3'!A1" display="Accidents sur le lieu de travail selon la modalité de la blessure : distribution selon les conséquences et le genre - 2017"/>
    <hyperlink ref="C33" location="'25.4.4'!A1" display="Accidents sur le lieu de travail selon la modalité de la blessure : distribution selon les conséquences et la génération en fréquence absolue - 2017"/>
    <hyperlink ref="C34" location="'25.4.5'!A1" display="Accidents sur le lieu de travail selon la modalité de la blessure : distribution selon les conséquences et la génération en fréquence relative - 2017"/>
    <hyperlink ref="C35" location="'25.4.6'!A1" display="Accidents sur le lieu de travail selon la modalité de la blessure : distribution selon les conséquences et le genre de travail en fréquence absolue - 2017"/>
    <hyperlink ref="C36" location="'25.4.7'!A1" display="Accidents sur le lieu de travail selon la modalité de la blessure : distribution selon les conséquences et le genre de travail en fréquence relative - 2017"/>
    <hyperlink ref="C37" location="'25.4.8'!A1" display="Accidents sur le lieu de travail selon la modalité de la blessure : distribution selon la durée de l’incapacité temporaire - 2017"/>
    <hyperlink ref="C27" location="'25.3.6'!A1" display="Accidents sur le lieu de travail selon l'agent matériel : distribution selon les conséquences et le genre de travail - 2017"/>
    <hyperlink ref="C4" r:id="rId1" location="'25.1.1'!A1" display="Accidents sur le lieu de travail selon le type de travail : évolution 2012 - 2017"/>
  </hyperlinks>
  <printOptions horizontalCentered="1"/>
  <pageMargins left="0.7" right="0.7" top="0.75" bottom="0.75" header="0.3" footer="0.3"/>
  <pageSetup paperSize="9" scale="75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3"/>
  <sheetViews>
    <sheetView topLeftCell="C1" workbookViewId="0">
      <selection sqref="A1:V1"/>
    </sheetView>
  </sheetViews>
  <sheetFormatPr baseColWidth="10" defaultColWidth="9.140625" defaultRowHeight="15" x14ac:dyDescent="0.25"/>
  <cols>
    <col min="1" max="1" width="7.7109375" style="101" customWidth="1"/>
    <col min="2" max="2" width="63.42578125" style="101" customWidth="1"/>
    <col min="3" max="4" width="11.5703125" style="101" customWidth="1"/>
    <col min="5" max="5" width="11.140625" style="101" customWidth="1"/>
    <col min="6" max="6" width="11" style="101" customWidth="1"/>
    <col min="7" max="7" width="9.28515625" style="101" customWidth="1"/>
    <col min="8" max="8" width="10.85546875" style="101" customWidth="1"/>
    <col min="9" max="9" width="9.28515625" style="101" customWidth="1"/>
    <col min="10" max="10" width="11.7109375" style="101" customWidth="1"/>
    <col min="11" max="20" width="9.28515625" style="101" customWidth="1"/>
    <col min="21" max="21" width="11.140625" style="101" customWidth="1"/>
    <col min="22" max="22" width="9.28515625" style="101" customWidth="1"/>
    <col min="23" max="16384" width="9.140625" style="101"/>
  </cols>
  <sheetData>
    <row r="1" spans="1:23" ht="25.15" customHeight="1" thickTop="1" thickBot="1" x14ac:dyDescent="0.3">
      <c r="A1" s="521" t="s">
        <v>441</v>
      </c>
      <c r="B1" s="522"/>
      <c r="C1" s="522"/>
      <c r="D1" s="522"/>
      <c r="E1" s="522"/>
      <c r="F1" s="522"/>
      <c r="G1" s="522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4"/>
    </row>
    <row r="2" spans="1:23" ht="25.15" customHeight="1" thickTop="1" thickBot="1" x14ac:dyDescent="0.3">
      <c r="A2" s="525" t="s">
        <v>54</v>
      </c>
      <c r="B2" s="526" t="s">
        <v>55</v>
      </c>
      <c r="C2" s="527" t="s">
        <v>80</v>
      </c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9"/>
    </row>
    <row r="3" spans="1:23" ht="25.15" customHeight="1" x14ac:dyDescent="0.25">
      <c r="A3" s="525"/>
      <c r="B3" s="526"/>
      <c r="C3" s="530">
        <v>0</v>
      </c>
      <c r="D3" s="531"/>
      <c r="E3" s="516" t="s">
        <v>81</v>
      </c>
      <c r="F3" s="517"/>
      <c r="G3" s="516" t="s">
        <v>82</v>
      </c>
      <c r="H3" s="517"/>
      <c r="I3" s="516" t="s">
        <v>83</v>
      </c>
      <c r="J3" s="517"/>
      <c r="K3" s="516" t="s">
        <v>84</v>
      </c>
      <c r="L3" s="517"/>
      <c r="M3" s="516" t="s">
        <v>85</v>
      </c>
      <c r="N3" s="517"/>
      <c r="O3" s="516" t="s">
        <v>86</v>
      </c>
      <c r="P3" s="517"/>
      <c r="Q3" s="516" t="s">
        <v>87</v>
      </c>
      <c r="R3" s="517"/>
      <c r="S3" s="516" t="s">
        <v>58</v>
      </c>
      <c r="T3" s="518"/>
      <c r="U3" s="516" t="s">
        <v>79</v>
      </c>
      <c r="V3" s="517"/>
    </row>
    <row r="4" spans="1:23" ht="25.15" customHeight="1" thickBot="1" x14ac:dyDescent="0.3">
      <c r="A4" s="525"/>
      <c r="B4" s="526"/>
      <c r="C4" s="49" t="s">
        <v>6</v>
      </c>
      <c r="D4" s="50" t="s">
        <v>7</v>
      </c>
      <c r="E4" s="51" t="s">
        <v>6</v>
      </c>
      <c r="F4" s="52" t="s">
        <v>7</v>
      </c>
      <c r="G4" s="51" t="s">
        <v>6</v>
      </c>
      <c r="H4" s="52" t="s">
        <v>7</v>
      </c>
      <c r="I4" s="51" t="s">
        <v>6</v>
      </c>
      <c r="J4" s="52" t="s">
        <v>7</v>
      </c>
      <c r="K4" s="51" t="s">
        <v>6</v>
      </c>
      <c r="L4" s="52" t="s">
        <v>7</v>
      </c>
      <c r="M4" s="51" t="s">
        <v>6</v>
      </c>
      <c r="N4" s="52" t="s">
        <v>7</v>
      </c>
      <c r="O4" s="51" t="s">
        <v>6</v>
      </c>
      <c r="P4" s="52" t="s">
        <v>7</v>
      </c>
      <c r="Q4" s="51" t="s">
        <v>6</v>
      </c>
      <c r="R4" s="52" t="s">
        <v>7</v>
      </c>
      <c r="S4" s="51" t="s">
        <v>6</v>
      </c>
      <c r="T4" s="52" t="s">
        <v>7</v>
      </c>
      <c r="U4" s="51" t="s">
        <v>6</v>
      </c>
      <c r="V4" s="52" t="s">
        <v>7</v>
      </c>
    </row>
    <row r="5" spans="1:23" ht="15.75" thickBot="1" x14ac:dyDescent="0.3">
      <c r="A5" s="5">
        <v>1</v>
      </c>
      <c r="B5" s="6" t="s">
        <v>8</v>
      </c>
      <c r="C5" s="7">
        <f t="shared" ref="C5:P5" si="0">SUM(C6:C9)</f>
        <v>29431</v>
      </c>
      <c r="D5" s="61">
        <f t="shared" si="0"/>
        <v>0.30927910886927279</v>
      </c>
      <c r="E5" s="7">
        <f t="shared" si="0"/>
        <v>1816</v>
      </c>
      <c r="F5" s="60">
        <f t="shared" si="0"/>
        <v>0.30915900578821931</v>
      </c>
      <c r="G5" s="7">
        <f t="shared" si="0"/>
        <v>1047</v>
      </c>
      <c r="H5" s="60">
        <f t="shared" si="0"/>
        <v>0.28032128514056226</v>
      </c>
      <c r="I5" s="7">
        <f t="shared" si="0"/>
        <v>253</v>
      </c>
      <c r="J5" s="60">
        <f t="shared" si="0"/>
        <v>0.25452716297786721</v>
      </c>
      <c r="K5" s="7">
        <f t="shared" si="0"/>
        <v>24</v>
      </c>
      <c r="L5" s="60">
        <f t="shared" si="0"/>
        <v>0.35820895522388052</v>
      </c>
      <c r="M5" s="7">
        <f t="shared" si="0"/>
        <v>47</v>
      </c>
      <c r="N5" s="60">
        <f t="shared" si="0"/>
        <v>0.34558823529411764</v>
      </c>
      <c r="O5" s="7">
        <f t="shared" si="0"/>
        <v>9</v>
      </c>
      <c r="P5" s="60">
        <f t="shared" si="0"/>
        <v>0.3461538461538462</v>
      </c>
      <c r="Q5" s="7">
        <f t="shared" ref="Q5:V5" si="1">SUM(Q6:Q9)</f>
        <v>5</v>
      </c>
      <c r="R5" s="60">
        <f t="shared" si="1"/>
        <v>0.29411764705882348</v>
      </c>
      <c r="S5" s="7">
        <f t="shared" si="1"/>
        <v>8</v>
      </c>
      <c r="T5" s="60">
        <f t="shared" si="1"/>
        <v>0.12121212121212122</v>
      </c>
      <c r="U5" s="7">
        <f t="shared" si="1"/>
        <v>32640</v>
      </c>
      <c r="V5" s="60">
        <f t="shared" si="1"/>
        <v>0.30770681121847748</v>
      </c>
    </row>
    <row r="6" spans="1:23" ht="28.5" x14ac:dyDescent="0.25">
      <c r="A6" s="104">
        <v>10</v>
      </c>
      <c r="B6" s="100" t="s">
        <v>9</v>
      </c>
      <c r="C6" s="69">
        <v>6548</v>
      </c>
      <c r="D6" s="63">
        <f>C6/$C$46</f>
        <v>6.8810424548129467E-2</v>
      </c>
      <c r="E6" s="69">
        <v>423</v>
      </c>
      <c r="F6" s="62">
        <f>E6/$E$46</f>
        <v>7.2012257405515839E-2</v>
      </c>
      <c r="G6" s="69">
        <v>202</v>
      </c>
      <c r="H6" s="62">
        <f>G6/$G$46</f>
        <v>5.4082998661311915E-2</v>
      </c>
      <c r="I6" s="69">
        <v>54</v>
      </c>
      <c r="J6" s="62">
        <f>I6/$I$46</f>
        <v>5.4325955734406441E-2</v>
      </c>
      <c r="K6" s="69">
        <v>8</v>
      </c>
      <c r="L6" s="62">
        <f>K6/$K$46</f>
        <v>0.11940298507462686</v>
      </c>
      <c r="M6" s="69">
        <v>7</v>
      </c>
      <c r="N6" s="62">
        <f>M6/$M$46</f>
        <v>5.1470588235294115E-2</v>
      </c>
      <c r="O6" s="69">
        <v>1</v>
      </c>
      <c r="P6" s="62">
        <f>O6/$O$46</f>
        <v>3.8461538461538464E-2</v>
      </c>
      <c r="Q6" s="69">
        <v>1</v>
      </c>
      <c r="R6" s="62">
        <f>Q6/$Q$46</f>
        <v>5.8823529411764705E-2</v>
      </c>
      <c r="S6" s="69">
        <v>1</v>
      </c>
      <c r="T6" s="62">
        <f>S6/$S$46</f>
        <v>1.5151515151515152E-2</v>
      </c>
      <c r="U6" s="69">
        <v>7245</v>
      </c>
      <c r="V6" s="62">
        <f>U6/$U$46</f>
        <v>6.8300730615130797E-2</v>
      </c>
      <c r="W6" s="139" t="s">
        <v>284</v>
      </c>
    </row>
    <row r="7" spans="1:23" x14ac:dyDescent="0.25">
      <c r="A7" s="70">
        <v>11</v>
      </c>
      <c r="B7" s="71" t="s">
        <v>10</v>
      </c>
      <c r="C7" s="26">
        <v>14980</v>
      </c>
      <c r="D7" s="27">
        <f>C7/$C$46</f>
        <v>0.15741908364859183</v>
      </c>
      <c r="E7" s="26">
        <v>814</v>
      </c>
      <c r="F7" s="28">
        <f>E7/$E$46</f>
        <v>0.13857677902621723</v>
      </c>
      <c r="G7" s="26">
        <v>486</v>
      </c>
      <c r="H7" s="28">
        <f>G7/$G$46</f>
        <v>0.13012048192771083</v>
      </c>
      <c r="I7" s="26">
        <v>109</v>
      </c>
      <c r="J7" s="28">
        <f>I7/$I$46</f>
        <v>0.1096579476861167</v>
      </c>
      <c r="K7" s="26">
        <v>12</v>
      </c>
      <c r="L7" s="28">
        <f>K7/$K$46</f>
        <v>0.17910447761194029</v>
      </c>
      <c r="M7" s="26">
        <v>24</v>
      </c>
      <c r="N7" s="28">
        <f>M7/$M$46</f>
        <v>0.17647058823529413</v>
      </c>
      <c r="O7" s="26">
        <v>3</v>
      </c>
      <c r="P7" s="28">
        <f>O7/$O$46</f>
        <v>0.11538461538461539</v>
      </c>
      <c r="Q7" s="26">
        <v>2</v>
      </c>
      <c r="R7" s="28">
        <f>Q7/$Q$46</f>
        <v>0.11764705882352941</v>
      </c>
      <c r="S7" s="26">
        <v>4</v>
      </c>
      <c r="T7" s="28">
        <f>S7/$S$46</f>
        <v>6.0606060606060608E-2</v>
      </c>
      <c r="U7" s="26">
        <v>16434</v>
      </c>
      <c r="V7" s="28">
        <f>U7/$U$46</f>
        <v>0.15492811689842093</v>
      </c>
      <c r="W7" s="101" t="s">
        <v>271</v>
      </c>
    </row>
    <row r="8" spans="1:23" x14ac:dyDescent="0.25">
      <c r="A8" s="70">
        <v>12</v>
      </c>
      <c r="B8" s="71" t="s">
        <v>11</v>
      </c>
      <c r="C8" s="26">
        <v>6898</v>
      </c>
      <c r="D8" s="27">
        <f>C8/$C$46</f>
        <v>7.248844052122741E-2</v>
      </c>
      <c r="E8" s="26">
        <v>513</v>
      </c>
      <c r="F8" s="28">
        <f>E8/$E$46</f>
        <v>8.7334014300306434E-2</v>
      </c>
      <c r="G8" s="26">
        <v>313</v>
      </c>
      <c r="H8" s="28">
        <f>G8/$G$46</f>
        <v>8.3801874163319953E-2</v>
      </c>
      <c r="I8" s="26">
        <v>80</v>
      </c>
      <c r="J8" s="28">
        <f>I8/$I$46</f>
        <v>8.0482897384305835E-2</v>
      </c>
      <c r="K8" s="26">
        <v>2</v>
      </c>
      <c r="L8" s="28">
        <f>K8/$K$46</f>
        <v>2.9850746268656716E-2</v>
      </c>
      <c r="M8" s="26">
        <v>15</v>
      </c>
      <c r="N8" s="28">
        <f>M8/$M$46</f>
        <v>0.11029411764705882</v>
      </c>
      <c r="O8" s="26">
        <v>3</v>
      </c>
      <c r="P8" s="28">
        <f>O8/$O$46</f>
        <v>0.11538461538461539</v>
      </c>
      <c r="Q8" s="26">
        <v>2</v>
      </c>
      <c r="R8" s="28">
        <f>Q8/$Q$46</f>
        <v>0.11764705882352941</v>
      </c>
      <c r="S8" s="26">
        <v>3</v>
      </c>
      <c r="T8" s="28">
        <f>S8/$S$46</f>
        <v>4.5454545454545456E-2</v>
      </c>
      <c r="U8" s="26">
        <v>7829</v>
      </c>
      <c r="V8" s="28">
        <f>U8/$U$46</f>
        <v>7.3806269149186893E-2</v>
      </c>
      <c r="W8" s="101" t="s">
        <v>285</v>
      </c>
    </row>
    <row r="9" spans="1:23" ht="29.25" thickBot="1" x14ac:dyDescent="0.3">
      <c r="A9" s="105">
        <v>19</v>
      </c>
      <c r="B9" s="96" t="s">
        <v>12</v>
      </c>
      <c r="C9" s="30">
        <v>1005</v>
      </c>
      <c r="D9" s="31">
        <f>C9/$C$46</f>
        <v>1.0561160151324085E-2</v>
      </c>
      <c r="E9" s="30">
        <v>66</v>
      </c>
      <c r="F9" s="32">
        <f>E9/$E$46</f>
        <v>1.1235955056179775E-2</v>
      </c>
      <c r="G9" s="30">
        <v>46</v>
      </c>
      <c r="H9" s="32">
        <f>G9/$G$46</f>
        <v>1.2315930388219544E-2</v>
      </c>
      <c r="I9" s="30">
        <v>10</v>
      </c>
      <c r="J9" s="32">
        <f>I9/$I$46</f>
        <v>1.0060362173038229E-2</v>
      </c>
      <c r="K9" s="30">
        <v>2</v>
      </c>
      <c r="L9" s="32">
        <f>K9/$K$46</f>
        <v>2.9850746268656716E-2</v>
      </c>
      <c r="M9" s="30">
        <v>1</v>
      </c>
      <c r="N9" s="32">
        <f>M9/$M$46</f>
        <v>7.3529411764705881E-3</v>
      </c>
      <c r="O9" s="30">
        <v>2</v>
      </c>
      <c r="P9" s="32">
        <f>O9/$O$46</f>
        <v>7.6923076923076927E-2</v>
      </c>
      <c r="Q9" s="30">
        <v>0</v>
      </c>
      <c r="R9" s="32">
        <f>Q9/$Q$46</f>
        <v>0</v>
      </c>
      <c r="S9" s="30">
        <v>0</v>
      </c>
      <c r="T9" s="32">
        <f>S9/$S$46</f>
        <v>0</v>
      </c>
      <c r="U9" s="30">
        <v>1132</v>
      </c>
      <c r="V9" s="32">
        <f>U9/$U$46</f>
        <v>1.0671694555738864E-2</v>
      </c>
      <c r="W9" s="101" t="s">
        <v>286</v>
      </c>
    </row>
    <row r="10" spans="1:23" ht="29.25" thickBot="1" x14ac:dyDescent="0.3">
      <c r="A10" s="5">
        <v>2</v>
      </c>
      <c r="B10" s="6" t="s">
        <v>13</v>
      </c>
      <c r="C10" s="7">
        <f t="shared" ref="C10:O10" si="2">SUM(C11:C17)</f>
        <v>8290</v>
      </c>
      <c r="D10" s="61">
        <f t="shared" si="2"/>
        <v>8.711643547709122E-2</v>
      </c>
      <c r="E10" s="7">
        <f t="shared" si="2"/>
        <v>683</v>
      </c>
      <c r="F10" s="60">
        <f t="shared" si="2"/>
        <v>0.11627511065713313</v>
      </c>
      <c r="G10" s="7">
        <f t="shared" si="2"/>
        <v>429</v>
      </c>
      <c r="H10" s="60">
        <f t="shared" si="2"/>
        <v>0.11485943775100402</v>
      </c>
      <c r="I10" s="7">
        <f t="shared" si="2"/>
        <v>161</v>
      </c>
      <c r="J10" s="60">
        <f t="shared" si="2"/>
        <v>0.1619718309859155</v>
      </c>
      <c r="K10" s="7">
        <f t="shared" si="2"/>
        <v>12</v>
      </c>
      <c r="L10" s="60">
        <f t="shared" si="2"/>
        <v>0.17910447761194026</v>
      </c>
      <c r="M10" s="7">
        <f t="shared" si="2"/>
        <v>36</v>
      </c>
      <c r="N10" s="60">
        <f t="shared" si="2"/>
        <v>0.26470588235294112</v>
      </c>
      <c r="O10" s="7">
        <f t="shared" si="2"/>
        <v>6</v>
      </c>
      <c r="P10" s="60">
        <f t="shared" ref="P10:V10" si="3">SUM(P11:P17)</f>
        <v>0.23076923076923078</v>
      </c>
      <c r="Q10" s="7">
        <f t="shared" si="3"/>
        <v>3</v>
      </c>
      <c r="R10" s="60">
        <f t="shared" si="3"/>
        <v>0.17647058823529413</v>
      </c>
      <c r="S10" s="7">
        <f t="shared" si="3"/>
        <v>10</v>
      </c>
      <c r="T10" s="60">
        <f t="shared" si="3"/>
        <v>0.15151515151515152</v>
      </c>
      <c r="U10" s="7">
        <f t="shared" si="3"/>
        <v>9630</v>
      </c>
      <c r="V10" s="60">
        <f t="shared" si="3"/>
        <v>9.0784822059863296E-2</v>
      </c>
    </row>
    <row r="11" spans="1:23" ht="28.5" x14ac:dyDescent="0.25">
      <c r="A11" s="104">
        <v>20</v>
      </c>
      <c r="B11" s="100" t="s">
        <v>14</v>
      </c>
      <c r="C11" s="69">
        <v>622</v>
      </c>
      <c r="D11" s="63">
        <f t="shared" ref="D11:D17" si="4">C11/$C$46</f>
        <v>6.5363598150483398E-3</v>
      </c>
      <c r="E11" s="69">
        <v>48</v>
      </c>
      <c r="F11" s="62">
        <f t="shared" ref="F11:F17" si="5">E11/$E$46</f>
        <v>8.171603677221655E-3</v>
      </c>
      <c r="G11" s="69">
        <v>39</v>
      </c>
      <c r="H11" s="62">
        <f t="shared" ref="H11:H17" si="6">G11/$G$46</f>
        <v>1.0441767068273093E-2</v>
      </c>
      <c r="I11" s="69">
        <v>11</v>
      </c>
      <c r="J11" s="62">
        <f t="shared" ref="J11:J17" si="7">I11/$I$46</f>
        <v>1.1066398390342052E-2</v>
      </c>
      <c r="K11" s="69">
        <v>1</v>
      </c>
      <c r="L11" s="62">
        <f t="shared" ref="L11:L17" si="8">K11/$K$46</f>
        <v>1.4925373134328358E-2</v>
      </c>
      <c r="M11" s="69">
        <v>5</v>
      </c>
      <c r="N11" s="62">
        <f t="shared" ref="N11:N17" si="9">M11/$M$46</f>
        <v>3.6764705882352942E-2</v>
      </c>
      <c r="O11" s="69">
        <v>0</v>
      </c>
      <c r="P11" s="62">
        <f t="shared" ref="P11:P17" si="10">O11/$O$46</f>
        <v>0</v>
      </c>
      <c r="Q11" s="69">
        <v>0</v>
      </c>
      <c r="R11" s="62">
        <f t="shared" ref="R11:R17" si="11">Q11/$Q$46</f>
        <v>0</v>
      </c>
      <c r="S11" s="69">
        <v>0</v>
      </c>
      <c r="T11" s="62">
        <f t="shared" ref="T11:T17" si="12">S11/$S$46</f>
        <v>0</v>
      </c>
      <c r="U11" s="69">
        <v>726</v>
      </c>
      <c r="V11" s="62">
        <f t="shared" ref="V11:V17" si="13">U11/$U$46</f>
        <v>6.8442139995286352E-3</v>
      </c>
      <c r="W11" s="101" t="s">
        <v>287</v>
      </c>
    </row>
    <row r="12" spans="1:23" x14ac:dyDescent="0.25">
      <c r="A12" s="70">
        <v>21</v>
      </c>
      <c r="B12" s="71" t="s">
        <v>15</v>
      </c>
      <c r="C12" s="26">
        <v>255</v>
      </c>
      <c r="D12" s="27">
        <f t="shared" si="4"/>
        <v>2.6796973518284995E-3</v>
      </c>
      <c r="E12" s="26">
        <v>28</v>
      </c>
      <c r="F12" s="28">
        <f t="shared" si="5"/>
        <v>4.7667688117126322E-3</v>
      </c>
      <c r="G12" s="26">
        <v>16</v>
      </c>
      <c r="H12" s="28">
        <f t="shared" si="6"/>
        <v>4.2838018741633201E-3</v>
      </c>
      <c r="I12" s="26">
        <v>5</v>
      </c>
      <c r="J12" s="28">
        <f t="shared" si="7"/>
        <v>5.0301810865191147E-3</v>
      </c>
      <c r="K12" s="26">
        <v>1</v>
      </c>
      <c r="L12" s="28">
        <f t="shared" si="8"/>
        <v>1.4925373134328358E-2</v>
      </c>
      <c r="M12" s="26">
        <v>0</v>
      </c>
      <c r="N12" s="28">
        <f t="shared" si="9"/>
        <v>0</v>
      </c>
      <c r="O12" s="26">
        <v>0</v>
      </c>
      <c r="P12" s="28">
        <f t="shared" si="10"/>
        <v>0</v>
      </c>
      <c r="Q12" s="26">
        <v>0</v>
      </c>
      <c r="R12" s="28">
        <f t="shared" si="11"/>
        <v>0</v>
      </c>
      <c r="S12" s="26">
        <v>0</v>
      </c>
      <c r="T12" s="28">
        <f t="shared" si="12"/>
        <v>0</v>
      </c>
      <c r="U12" s="26">
        <v>305</v>
      </c>
      <c r="V12" s="28">
        <f t="shared" si="13"/>
        <v>2.8753240631628563E-3</v>
      </c>
      <c r="W12" s="101" t="s">
        <v>288</v>
      </c>
    </row>
    <row r="13" spans="1:23" x14ac:dyDescent="0.25">
      <c r="A13" s="70">
        <v>22</v>
      </c>
      <c r="B13" s="71" t="s">
        <v>16</v>
      </c>
      <c r="C13" s="26">
        <v>2664</v>
      </c>
      <c r="D13" s="27">
        <f t="shared" si="4"/>
        <v>2.7994955863808322E-2</v>
      </c>
      <c r="E13" s="26">
        <v>230</v>
      </c>
      <c r="F13" s="28">
        <f t="shared" si="5"/>
        <v>3.9155600953353763E-2</v>
      </c>
      <c r="G13" s="26">
        <v>128</v>
      </c>
      <c r="H13" s="28">
        <f t="shared" si="6"/>
        <v>3.4270414993306561E-2</v>
      </c>
      <c r="I13" s="26">
        <v>52</v>
      </c>
      <c r="J13" s="28">
        <f t="shared" si="7"/>
        <v>5.2313883299798795E-2</v>
      </c>
      <c r="K13" s="26">
        <v>2</v>
      </c>
      <c r="L13" s="28">
        <f t="shared" si="8"/>
        <v>2.9850746268656716E-2</v>
      </c>
      <c r="M13" s="26">
        <v>6</v>
      </c>
      <c r="N13" s="28">
        <f t="shared" si="9"/>
        <v>4.4117647058823532E-2</v>
      </c>
      <c r="O13" s="26">
        <v>2</v>
      </c>
      <c r="P13" s="28">
        <f t="shared" si="10"/>
        <v>7.6923076923076927E-2</v>
      </c>
      <c r="Q13" s="26">
        <v>3</v>
      </c>
      <c r="R13" s="28">
        <f t="shared" si="11"/>
        <v>0.17647058823529413</v>
      </c>
      <c r="S13" s="26">
        <v>2</v>
      </c>
      <c r="T13" s="28">
        <f t="shared" si="12"/>
        <v>3.0303030303030304E-2</v>
      </c>
      <c r="U13" s="26">
        <v>3089</v>
      </c>
      <c r="V13" s="28">
        <f t="shared" si="13"/>
        <v>2.9120905020032995E-2</v>
      </c>
      <c r="W13" s="101" t="s">
        <v>289</v>
      </c>
    </row>
    <row r="14" spans="1:23" ht="28.5" x14ac:dyDescent="0.25">
      <c r="A14" s="70">
        <v>23</v>
      </c>
      <c r="B14" s="71" t="s">
        <v>17</v>
      </c>
      <c r="C14" s="26">
        <v>500</v>
      </c>
      <c r="D14" s="27">
        <f t="shared" si="4"/>
        <v>5.254308532997058E-3</v>
      </c>
      <c r="E14" s="26">
        <v>38</v>
      </c>
      <c r="F14" s="28">
        <f t="shared" si="5"/>
        <v>6.4691862444671436E-3</v>
      </c>
      <c r="G14" s="26">
        <v>20</v>
      </c>
      <c r="H14" s="28">
        <f t="shared" si="6"/>
        <v>5.3547523427041497E-3</v>
      </c>
      <c r="I14" s="26">
        <v>8</v>
      </c>
      <c r="J14" s="28">
        <f t="shared" si="7"/>
        <v>8.0482897384305842E-3</v>
      </c>
      <c r="K14" s="26">
        <v>1</v>
      </c>
      <c r="L14" s="28">
        <f t="shared" si="8"/>
        <v>1.4925373134328358E-2</v>
      </c>
      <c r="M14" s="26">
        <v>4</v>
      </c>
      <c r="N14" s="28">
        <f t="shared" si="9"/>
        <v>2.9411764705882353E-2</v>
      </c>
      <c r="O14" s="26">
        <v>0</v>
      </c>
      <c r="P14" s="28">
        <f t="shared" si="10"/>
        <v>0</v>
      </c>
      <c r="Q14" s="26">
        <v>0</v>
      </c>
      <c r="R14" s="28">
        <f t="shared" si="11"/>
        <v>0</v>
      </c>
      <c r="S14" s="26">
        <v>2</v>
      </c>
      <c r="T14" s="28">
        <f t="shared" si="12"/>
        <v>3.0303030303030304E-2</v>
      </c>
      <c r="U14" s="26">
        <v>573</v>
      </c>
      <c r="V14" s="28">
        <f t="shared" si="13"/>
        <v>5.4018383219420225E-3</v>
      </c>
      <c r="W14" s="101" t="s">
        <v>272</v>
      </c>
    </row>
    <row r="15" spans="1:23" ht="28.5" x14ac:dyDescent="0.25">
      <c r="A15" s="70">
        <v>24</v>
      </c>
      <c r="B15" s="71" t="s">
        <v>18</v>
      </c>
      <c r="C15" s="26">
        <v>3765</v>
      </c>
      <c r="D15" s="27">
        <f t="shared" si="4"/>
        <v>3.9564943253467842E-2</v>
      </c>
      <c r="E15" s="26">
        <v>300</v>
      </c>
      <c r="F15" s="28">
        <f t="shared" si="5"/>
        <v>5.1072522982635343E-2</v>
      </c>
      <c r="G15" s="26">
        <v>189</v>
      </c>
      <c r="H15" s="28">
        <f t="shared" si="6"/>
        <v>5.0602409638554217E-2</v>
      </c>
      <c r="I15" s="26">
        <v>71</v>
      </c>
      <c r="J15" s="28">
        <f t="shared" si="7"/>
        <v>7.1428571428571425E-2</v>
      </c>
      <c r="K15" s="26">
        <v>6</v>
      </c>
      <c r="L15" s="28">
        <f t="shared" si="8"/>
        <v>8.9552238805970144E-2</v>
      </c>
      <c r="M15" s="26">
        <v>19</v>
      </c>
      <c r="N15" s="28">
        <f t="shared" si="9"/>
        <v>0.13970588235294118</v>
      </c>
      <c r="O15" s="26">
        <v>4</v>
      </c>
      <c r="P15" s="28">
        <f t="shared" si="10"/>
        <v>0.15384615384615385</v>
      </c>
      <c r="Q15" s="26">
        <v>0</v>
      </c>
      <c r="R15" s="28">
        <f t="shared" si="11"/>
        <v>0</v>
      </c>
      <c r="S15" s="26">
        <v>6</v>
      </c>
      <c r="T15" s="28">
        <f t="shared" si="12"/>
        <v>9.0909090909090912E-2</v>
      </c>
      <c r="U15" s="26">
        <v>4360</v>
      </c>
      <c r="V15" s="28">
        <f t="shared" si="13"/>
        <v>4.1102993165213292E-2</v>
      </c>
      <c r="W15" s="101" t="s">
        <v>290</v>
      </c>
    </row>
    <row r="16" spans="1:23" x14ac:dyDescent="0.25">
      <c r="A16" s="70">
        <v>25</v>
      </c>
      <c r="B16" s="71" t="s">
        <v>19</v>
      </c>
      <c r="C16" s="26">
        <v>172</v>
      </c>
      <c r="D16" s="27">
        <f t="shared" si="4"/>
        <v>1.8074821353509878E-3</v>
      </c>
      <c r="E16" s="26">
        <v>11</v>
      </c>
      <c r="F16" s="28">
        <f t="shared" si="5"/>
        <v>1.8726591760299626E-3</v>
      </c>
      <c r="G16" s="26">
        <v>7</v>
      </c>
      <c r="H16" s="28">
        <f t="shared" si="6"/>
        <v>1.8741633199464524E-3</v>
      </c>
      <c r="I16" s="26">
        <v>6</v>
      </c>
      <c r="J16" s="28">
        <f t="shared" si="7"/>
        <v>6.0362173038229373E-3</v>
      </c>
      <c r="K16" s="26">
        <v>1</v>
      </c>
      <c r="L16" s="28">
        <f t="shared" si="8"/>
        <v>1.4925373134328358E-2</v>
      </c>
      <c r="M16" s="26">
        <v>1</v>
      </c>
      <c r="N16" s="28">
        <f t="shared" si="9"/>
        <v>7.3529411764705881E-3</v>
      </c>
      <c r="O16" s="26">
        <v>0</v>
      </c>
      <c r="P16" s="28">
        <f t="shared" si="10"/>
        <v>0</v>
      </c>
      <c r="Q16" s="26">
        <v>0</v>
      </c>
      <c r="R16" s="28">
        <f t="shared" si="11"/>
        <v>0</v>
      </c>
      <c r="S16" s="26">
        <v>0</v>
      </c>
      <c r="T16" s="28">
        <f t="shared" si="12"/>
        <v>0</v>
      </c>
      <c r="U16" s="26">
        <v>198</v>
      </c>
      <c r="V16" s="28">
        <f t="shared" si="13"/>
        <v>1.8666038180532641E-3</v>
      </c>
      <c r="W16" s="101" t="s">
        <v>291</v>
      </c>
    </row>
    <row r="17" spans="1:23" ht="29.25" thickBot="1" x14ac:dyDescent="0.3">
      <c r="A17" s="105">
        <v>29</v>
      </c>
      <c r="B17" s="96" t="s">
        <v>20</v>
      </c>
      <c r="C17" s="30">
        <v>312</v>
      </c>
      <c r="D17" s="31">
        <f t="shared" si="4"/>
        <v>3.2786885245901639E-3</v>
      </c>
      <c r="E17" s="30">
        <v>28</v>
      </c>
      <c r="F17" s="32">
        <f t="shared" si="5"/>
        <v>4.7667688117126322E-3</v>
      </c>
      <c r="G17" s="30">
        <v>30</v>
      </c>
      <c r="H17" s="32">
        <f t="shared" si="6"/>
        <v>8.0321285140562242E-3</v>
      </c>
      <c r="I17" s="30">
        <v>8</v>
      </c>
      <c r="J17" s="32">
        <f t="shared" si="7"/>
        <v>8.0482897384305842E-3</v>
      </c>
      <c r="K17" s="30">
        <v>0</v>
      </c>
      <c r="L17" s="32">
        <f t="shared" si="8"/>
        <v>0</v>
      </c>
      <c r="M17" s="30">
        <v>1</v>
      </c>
      <c r="N17" s="32">
        <f t="shared" si="9"/>
        <v>7.3529411764705881E-3</v>
      </c>
      <c r="O17" s="30">
        <v>0</v>
      </c>
      <c r="P17" s="32">
        <f t="shared" si="10"/>
        <v>0</v>
      </c>
      <c r="Q17" s="30">
        <v>0</v>
      </c>
      <c r="R17" s="32">
        <f t="shared" si="11"/>
        <v>0</v>
      </c>
      <c r="S17" s="30">
        <v>0</v>
      </c>
      <c r="T17" s="32">
        <f t="shared" si="12"/>
        <v>0</v>
      </c>
      <c r="U17" s="30">
        <v>379</v>
      </c>
      <c r="V17" s="32">
        <f t="shared" si="13"/>
        <v>3.5729436719302379E-3</v>
      </c>
      <c r="W17" s="101" t="s">
        <v>292</v>
      </c>
    </row>
    <row r="18" spans="1:23" ht="29.25" thickBot="1" x14ac:dyDescent="0.3">
      <c r="A18" s="5">
        <v>3</v>
      </c>
      <c r="B18" s="6" t="s">
        <v>21</v>
      </c>
      <c r="C18" s="7">
        <f>SUM(C19:C25)</f>
        <v>1497</v>
      </c>
      <c r="D18" s="61">
        <f t="shared" ref="D18:O18" si="14">SUM(D19:D25)</f>
        <v>1.5731399747793192E-2</v>
      </c>
      <c r="E18" s="7">
        <f t="shared" si="14"/>
        <v>101</v>
      </c>
      <c r="F18" s="60">
        <f t="shared" si="14"/>
        <v>1.7194416070820565E-2</v>
      </c>
      <c r="G18" s="7">
        <f t="shared" si="14"/>
        <v>69</v>
      </c>
      <c r="H18" s="60">
        <f t="shared" si="14"/>
        <v>1.8473895582329317E-2</v>
      </c>
      <c r="I18" s="7">
        <f t="shared" si="14"/>
        <v>21</v>
      </c>
      <c r="J18" s="60">
        <f t="shared" si="14"/>
        <v>2.1126760563380281E-2</v>
      </c>
      <c r="K18" s="7">
        <f t="shared" si="14"/>
        <v>1</v>
      </c>
      <c r="L18" s="60">
        <f t="shared" si="14"/>
        <v>1.4925373134328358E-2</v>
      </c>
      <c r="M18" s="7">
        <f t="shared" si="14"/>
        <v>8</v>
      </c>
      <c r="N18" s="60">
        <f t="shared" si="14"/>
        <v>5.8823529411764705E-2</v>
      </c>
      <c r="O18" s="7">
        <f t="shared" si="14"/>
        <v>0</v>
      </c>
      <c r="P18" s="60">
        <f t="shared" ref="P18:V18" si="15">SUM(P19:P25)</f>
        <v>0</v>
      </c>
      <c r="Q18" s="7">
        <f t="shared" si="15"/>
        <v>0</v>
      </c>
      <c r="R18" s="60">
        <f t="shared" si="15"/>
        <v>0</v>
      </c>
      <c r="S18" s="7">
        <f t="shared" si="15"/>
        <v>1</v>
      </c>
      <c r="T18" s="60">
        <f t="shared" si="15"/>
        <v>1.5151515151515152E-2</v>
      </c>
      <c r="U18" s="7">
        <f t="shared" si="15"/>
        <v>1698</v>
      </c>
      <c r="V18" s="60">
        <f t="shared" si="15"/>
        <v>1.6007541833608297E-2</v>
      </c>
    </row>
    <row r="19" spans="1:23" ht="28.5" x14ac:dyDescent="0.25">
      <c r="A19" s="104">
        <v>30</v>
      </c>
      <c r="B19" s="100" t="s">
        <v>22</v>
      </c>
      <c r="C19" s="69">
        <v>230</v>
      </c>
      <c r="D19" s="63">
        <f t="shared" ref="D19:D25" si="16">C19/$C$46</f>
        <v>2.4169819251786467E-3</v>
      </c>
      <c r="E19" s="69">
        <v>17</v>
      </c>
      <c r="F19" s="62">
        <f t="shared" ref="F19:F25" si="17">E19/$E$46</f>
        <v>2.8941096356826694E-3</v>
      </c>
      <c r="G19" s="69">
        <v>9</v>
      </c>
      <c r="H19" s="62">
        <f t="shared" ref="H19:H25" si="18">G19/$G$46</f>
        <v>2.4096385542168677E-3</v>
      </c>
      <c r="I19" s="69">
        <v>4</v>
      </c>
      <c r="J19" s="62">
        <f t="shared" ref="J19:J25" si="19">I19/$I$46</f>
        <v>4.0241448692152921E-3</v>
      </c>
      <c r="K19" s="69">
        <v>0</v>
      </c>
      <c r="L19" s="62">
        <f t="shared" ref="L19:L25" si="20">K19/$K$46</f>
        <v>0</v>
      </c>
      <c r="M19" s="69">
        <v>1</v>
      </c>
      <c r="N19" s="62">
        <f t="shared" ref="N19:N25" si="21">M19/$M$46</f>
        <v>7.3529411764705881E-3</v>
      </c>
      <c r="O19" s="69">
        <v>0</v>
      </c>
      <c r="P19" s="62">
        <f t="shared" ref="P19:P25" si="22">O19/$O$46</f>
        <v>0</v>
      </c>
      <c r="Q19" s="69">
        <v>0</v>
      </c>
      <c r="R19" s="62">
        <f t="shared" ref="R19:R25" si="23">Q19/$Q$46</f>
        <v>0</v>
      </c>
      <c r="S19" s="69">
        <v>0</v>
      </c>
      <c r="T19" s="62">
        <f t="shared" ref="T19:T25" si="24">S19/$S$46</f>
        <v>0</v>
      </c>
      <c r="U19" s="69">
        <v>261</v>
      </c>
      <c r="V19" s="62">
        <f t="shared" ref="V19:V25" si="25">U19/$U$46</f>
        <v>2.4605232147065755E-3</v>
      </c>
      <c r="W19" s="101" t="s">
        <v>293</v>
      </c>
    </row>
    <row r="20" spans="1:23" x14ac:dyDescent="0.25">
      <c r="A20" s="70">
        <v>31</v>
      </c>
      <c r="B20" s="71" t="s">
        <v>23</v>
      </c>
      <c r="C20" s="26">
        <v>82</v>
      </c>
      <c r="D20" s="27">
        <f t="shared" si="16"/>
        <v>8.6170659941151744E-4</v>
      </c>
      <c r="E20" s="26">
        <v>9</v>
      </c>
      <c r="F20" s="28">
        <f t="shared" si="17"/>
        <v>1.5321756894790602E-3</v>
      </c>
      <c r="G20" s="26">
        <v>3</v>
      </c>
      <c r="H20" s="28">
        <f t="shared" si="18"/>
        <v>8.0321285140562252E-4</v>
      </c>
      <c r="I20" s="26">
        <v>1</v>
      </c>
      <c r="J20" s="28">
        <f t="shared" si="19"/>
        <v>1.006036217303823E-3</v>
      </c>
      <c r="K20" s="26">
        <v>0</v>
      </c>
      <c r="L20" s="28">
        <f t="shared" si="20"/>
        <v>0</v>
      </c>
      <c r="M20" s="26">
        <v>1</v>
      </c>
      <c r="N20" s="28">
        <f t="shared" si="21"/>
        <v>7.3529411764705881E-3</v>
      </c>
      <c r="O20" s="26">
        <v>0</v>
      </c>
      <c r="P20" s="28">
        <f t="shared" si="22"/>
        <v>0</v>
      </c>
      <c r="Q20" s="26">
        <v>0</v>
      </c>
      <c r="R20" s="28">
        <f t="shared" si="23"/>
        <v>0</v>
      </c>
      <c r="S20" s="26">
        <v>0</v>
      </c>
      <c r="T20" s="28">
        <f t="shared" si="24"/>
        <v>0</v>
      </c>
      <c r="U20" s="26">
        <v>96</v>
      </c>
      <c r="V20" s="28">
        <f t="shared" si="25"/>
        <v>9.0502003299552198E-4</v>
      </c>
      <c r="W20" s="101" t="s">
        <v>294</v>
      </c>
    </row>
    <row r="21" spans="1:23" x14ac:dyDescent="0.25">
      <c r="A21" s="70">
        <v>32</v>
      </c>
      <c r="B21" s="71" t="s">
        <v>24</v>
      </c>
      <c r="C21" s="26">
        <v>696</v>
      </c>
      <c r="D21" s="27">
        <f t="shared" si="16"/>
        <v>7.3139974779319042E-3</v>
      </c>
      <c r="E21" s="26">
        <v>44</v>
      </c>
      <c r="F21" s="28">
        <f t="shared" si="17"/>
        <v>7.4906367041198503E-3</v>
      </c>
      <c r="G21" s="26">
        <v>31</v>
      </c>
      <c r="H21" s="28">
        <f t="shared" si="18"/>
        <v>8.2998661311914322E-3</v>
      </c>
      <c r="I21" s="26">
        <v>11</v>
      </c>
      <c r="J21" s="28">
        <f t="shared" si="19"/>
        <v>1.1066398390342052E-2</v>
      </c>
      <c r="K21" s="26">
        <v>1</v>
      </c>
      <c r="L21" s="28">
        <f t="shared" si="20"/>
        <v>1.4925373134328358E-2</v>
      </c>
      <c r="M21" s="26">
        <v>6</v>
      </c>
      <c r="N21" s="28">
        <f t="shared" si="21"/>
        <v>4.4117647058823532E-2</v>
      </c>
      <c r="O21" s="26">
        <v>0</v>
      </c>
      <c r="P21" s="28">
        <f t="shared" si="22"/>
        <v>0</v>
      </c>
      <c r="Q21" s="26">
        <v>0</v>
      </c>
      <c r="R21" s="28">
        <f t="shared" si="23"/>
        <v>0</v>
      </c>
      <c r="S21" s="26">
        <v>1</v>
      </c>
      <c r="T21" s="28">
        <f t="shared" si="24"/>
        <v>1.5151515151515152E-2</v>
      </c>
      <c r="U21" s="26">
        <v>790</v>
      </c>
      <c r="V21" s="28">
        <f t="shared" si="25"/>
        <v>7.4475606881923171E-3</v>
      </c>
      <c r="W21" s="101" t="s">
        <v>295</v>
      </c>
    </row>
    <row r="22" spans="1:23" x14ac:dyDescent="0.25">
      <c r="A22" s="70">
        <v>33</v>
      </c>
      <c r="B22" s="71" t="s">
        <v>25</v>
      </c>
      <c r="C22" s="26">
        <v>200</v>
      </c>
      <c r="D22" s="27">
        <f t="shared" si="16"/>
        <v>2.101723413198823E-3</v>
      </c>
      <c r="E22" s="26">
        <v>18</v>
      </c>
      <c r="F22" s="28">
        <f t="shared" si="17"/>
        <v>3.0643513789581204E-3</v>
      </c>
      <c r="G22" s="26">
        <v>12</v>
      </c>
      <c r="H22" s="28">
        <f t="shared" si="18"/>
        <v>3.2128514056224901E-3</v>
      </c>
      <c r="I22" s="26">
        <v>2</v>
      </c>
      <c r="J22" s="28">
        <f t="shared" si="19"/>
        <v>2.012072434607646E-3</v>
      </c>
      <c r="K22" s="26">
        <v>0</v>
      </c>
      <c r="L22" s="28">
        <f t="shared" si="20"/>
        <v>0</v>
      </c>
      <c r="M22" s="26">
        <v>0</v>
      </c>
      <c r="N22" s="28">
        <f t="shared" si="21"/>
        <v>0</v>
      </c>
      <c r="O22" s="26">
        <v>0</v>
      </c>
      <c r="P22" s="28">
        <f t="shared" si="22"/>
        <v>0</v>
      </c>
      <c r="Q22" s="26">
        <v>0</v>
      </c>
      <c r="R22" s="28">
        <f t="shared" si="23"/>
        <v>0</v>
      </c>
      <c r="S22" s="26">
        <v>0</v>
      </c>
      <c r="T22" s="28">
        <f t="shared" si="24"/>
        <v>0</v>
      </c>
      <c r="U22" s="26">
        <v>232</v>
      </c>
      <c r="V22" s="28">
        <f t="shared" si="25"/>
        <v>2.1871317464058448E-3</v>
      </c>
      <c r="W22" s="101" t="s">
        <v>296</v>
      </c>
    </row>
    <row r="23" spans="1:23" x14ac:dyDescent="0.25">
      <c r="A23" s="70">
        <v>34</v>
      </c>
      <c r="B23" s="71" t="s">
        <v>26</v>
      </c>
      <c r="C23" s="26">
        <v>125</v>
      </c>
      <c r="D23" s="27">
        <f t="shared" si="16"/>
        <v>1.3135771332492645E-3</v>
      </c>
      <c r="E23" s="26">
        <v>7</v>
      </c>
      <c r="F23" s="28">
        <f t="shared" si="17"/>
        <v>1.1916922029281581E-3</v>
      </c>
      <c r="G23" s="26">
        <v>8</v>
      </c>
      <c r="H23" s="28">
        <f t="shared" si="18"/>
        <v>2.1419009370816601E-3</v>
      </c>
      <c r="I23" s="26">
        <v>1</v>
      </c>
      <c r="J23" s="28">
        <f t="shared" si="19"/>
        <v>1.006036217303823E-3</v>
      </c>
      <c r="K23" s="26">
        <v>0</v>
      </c>
      <c r="L23" s="28">
        <f t="shared" si="20"/>
        <v>0</v>
      </c>
      <c r="M23" s="26">
        <v>0</v>
      </c>
      <c r="N23" s="28">
        <f t="shared" si="21"/>
        <v>0</v>
      </c>
      <c r="O23" s="26">
        <v>0</v>
      </c>
      <c r="P23" s="28">
        <f t="shared" si="22"/>
        <v>0</v>
      </c>
      <c r="Q23" s="26">
        <v>0</v>
      </c>
      <c r="R23" s="28">
        <f t="shared" si="23"/>
        <v>0</v>
      </c>
      <c r="S23" s="26">
        <v>0</v>
      </c>
      <c r="T23" s="28">
        <f t="shared" si="24"/>
        <v>0</v>
      </c>
      <c r="U23" s="26">
        <v>141</v>
      </c>
      <c r="V23" s="28">
        <f t="shared" si="25"/>
        <v>1.3292481734621729E-3</v>
      </c>
      <c r="W23" s="101" t="s">
        <v>297</v>
      </c>
    </row>
    <row r="24" spans="1:23" x14ac:dyDescent="0.25">
      <c r="A24" s="70">
        <v>35</v>
      </c>
      <c r="B24" s="71" t="s">
        <v>27</v>
      </c>
      <c r="C24" s="26">
        <v>35</v>
      </c>
      <c r="D24" s="27">
        <f t="shared" si="16"/>
        <v>3.6780159730979403E-4</v>
      </c>
      <c r="E24" s="26">
        <v>0</v>
      </c>
      <c r="F24" s="28">
        <f t="shared" si="17"/>
        <v>0</v>
      </c>
      <c r="G24" s="26">
        <v>0</v>
      </c>
      <c r="H24" s="28">
        <f t="shared" si="18"/>
        <v>0</v>
      </c>
      <c r="I24" s="26">
        <v>0</v>
      </c>
      <c r="J24" s="28">
        <f t="shared" si="19"/>
        <v>0</v>
      </c>
      <c r="K24" s="26">
        <v>0</v>
      </c>
      <c r="L24" s="28">
        <f t="shared" si="20"/>
        <v>0</v>
      </c>
      <c r="M24" s="26">
        <v>0</v>
      </c>
      <c r="N24" s="28">
        <f t="shared" si="21"/>
        <v>0</v>
      </c>
      <c r="O24" s="26">
        <v>0</v>
      </c>
      <c r="P24" s="28">
        <f t="shared" si="22"/>
        <v>0</v>
      </c>
      <c r="Q24" s="26">
        <v>0</v>
      </c>
      <c r="R24" s="28">
        <f t="shared" si="23"/>
        <v>0</v>
      </c>
      <c r="S24" s="26">
        <v>0</v>
      </c>
      <c r="T24" s="28">
        <f t="shared" si="24"/>
        <v>0</v>
      </c>
      <c r="U24" s="26">
        <v>35</v>
      </c>
      <c r="V24" s="28">
        <f t="shared" si="25"/>
        <v>3.2995522036295075E-4</v>
      </c>
      <c r="W24" s="101" t="s">
        <v>298</v>
      </c>
    </row>
    <row r="25" spans="1:23" ht="29.25" thickBot="1" x14ac:dyDescent="0.3">
      <c r="A25" s="105">
        <v>39</v>
      </c>
      <c r="B25" s="96" t="s">
        <v>28</v>
      </c>
      <c r="C25" s="30">
        <v>129</v>
      </c>
      <c r="D25" s="31">
        <f t="shared" si="16"/>
        <v>1.355611601513241E-3</v>
      </c>
      <c r="E25" s="30">
        <v>6</v>
      </c>
      <c r="F25" s="32">
        <f t="shared" si="17"/>
        <v>1.0214504596527069E-3</v>
      </c>
      <c r="G25" s="30">
        <v>6</v>
      </c>
      <c r="H25" s="32">
        <f t="shared" si="18"/>
        <v>1.606425702811245E-3</v>
      </c>
      <c r="I25" s="30">
        <v>2</v>
      </c>
      <c r="J25" s="32">
        <f t="shared" si="19"/>
        <v>2.012072434607646E-3</v>
      </c>
      <c r="K25" s="30">
        <v>0</v>
      </c>
      <c r="L25" s="32">
        <f t="shared" si="20"/>
        <v>0</v>
      </c>
      <c r="M25" s="30">
        <v>0</v>
      </c>
      <c r="N25" s="32">
        <f t="shared" si="21"/>
        <v>0</v>
      </c>
      <c r="O25" s="30">
        <v>0</v>
      </c>
      <c r="P25" s="32">
        <f t="shared" si="22"/>
        <v>0</v>
      </c>
      <c r="Q25" s="30">
        <v>0</v>
      </c>
      <c r="R25" s="32">
        <f t="shared" si="23"/>
        <v>0</v>
      </c>
      <c r="S25" s="30">
        <v>0</v>
      </c>
      <c r="T25" s="32">
        <f t="shared" si="24"/>
        <v>0</v>
      </c>
      <c r="U25" s="30">
        <v>143</v>
      </c>
      <c r="V25" s="32">
        <f t="shared" si="25"/>
        <v>1.3481027574829131E-3</v>
      </c>
      <c r="W25" s="101" t="s">
        <v>299</v>
      </c>
    </row>
    <row r="26" spans="1:23" ht="29.25" thickBot="1" x14ac:dyDescent="0.3">
      <c r="A26" s="5">
        <v>4</v>
      </c>
      <c r="B26" s="6" t="s">
        <v>29</v>
      </c>
      <c r="C26" s="7">
        <f>SUM(C27:C31)</f>
        <v>24398</v>
      </c>
      <c r="D26" s="61">
        <f t="shared" ref="D26:O26" si="26">SUM(D27:D31)</f>
        <v>0.25638923917612444</v>
      </c>
      <c r="E26" s="7">
        <f t="shared" si="26"/>
        <v>1133</v>
      </c>
      <c r="F26" s="60">
        <f t="shared" si="26"/>
        <v>0.19288389513108614</v>
      </c>
      <c r="G26" s="7">
        <f t="shared" si="26"/>
        <v>760</v>
      </c>
      <c r="H26" s="60">
        <f t="shared" si="26"/>
        <v>0.2034805890227577</v>
      </c>
      <c r="I26" s="7">
        <f t="shared" si="26"/>
        <v>158</v>
      </c>
      <c r="J26" s="60">
        <f t="shared" si="26"/>
        <v>0.15895372233400404</v>
      </c>
      <c r="K26" s="7">
        <f t="shared" si="26"/>
        <v>11</v>
      </c>
      <c r="L26" s="60">
        <f t="shared" si="26"/>
        <v>0.16417910447761194</v>
      </c>
      <c r="M26" s="7">
        <f t="shared" si="26"/>
        <v>7</v>
      </c>
      <c r="N26" s="60">
        <f t="shared" si="26"/>
        <v>5.1470588235294115E-2</v>
      </c>
      <c r="O26" s="7">
        <f t="shared" si="26"/>
        <v>0</v>
      </c>
      <c r="P26" s="60">
        <f t="shared" ref="P26:V26" si="27">SUM(P27:P31)</f>
        <v>0</v>
      </c>
      <c r="Q26" s="7">
        <f t="shared" si="27"/>
        <v>2</v>
      </c>
      <c r="R26" s="60">
        <f t="shared" si="27"/>
        <v>0.11764705882352941</v>
      </c>
      <c r="S26" s="7">
        <f t="shared" si="27"/>
        <v>6</v>
      </c>
      <c r="T26" s="60">
        <f t="shared" si="27"/>
        <v>9.0909090909090912E-2</v>
      </c>
      <c r="U26" s="7">
        <f t="shared" si="27"/>
        <v>26475</v>
      </c>
      <c r="V26" s="60">
        <f t="shared" si="27"/>
        <v>0.24958755597454629</v>
      </c>
    </row>
    <row r="27" spans="1:23" ht="28.5" x14ac:dyDescent="0.25">
      <c r="A27" s="104">
        <v>40</v>
      </c>
      <c r="B27" s="100" t="s">
        <v>30</v>
      </c>
      <c r="C27" s="69">
        <v>3610</v>
      </c>
      <c r="D27" s="63">
        <f>C27/$C$46</f>
        <v>3.7936107608238755E-2</v>
      </c>
      <c r="E27" s="69">
        <v>228</v>
      </c>
      <c r="F27" s="62">
        <f>E27/$E$46</f>
        <v>3.8815117466802863E-2</v>
      </c>
      <c r="G27" s="69">
        <v>143</v>
      </c>
      <c r="H27" s="62">
        <f>G27/$G$46</f>
        <v>3.8286479250334675E-2</v>
      </c>
      <c r="I27" s="69">
        <v>38</v>
      </c>
      <c r="J27" s="62">
        <f>I27/$I$46</f>
        <v>3.8229376257545272E-2</v>
      </c>
      <c r="K27" s="69">
        <v>5</v>
      </c>
      <c r="L27" s="62">
        <f>K27/$K$46</f>
        <v>7.4626865671641784E-2</v>
      </c>
      <c r="M27" s="69">
        <v>2</v>
      </c>
      <c r="N27" s="62">
        <f>M27/$M$46</f>
        <v>1.4705882352941176E-2</v>
      </c>
      <c r="O27" s="69">
        <v>0</v>
      </c>
      <c r="P27" s="62">
        <f>O27/$O$46</f>
        <v>0</v>
      </c>
      <c r="Q27" s="69">
        <v>0</v>
      </c>
      <c r="R27" s="62">
        <f>Q27/$Q$46</f>
        <v>0</v>
      </c>
      <c r="S27" s="69">
        <v>1</v>
      </c>
      <c r="T27" s="62">
        <f>S27/$S$46</f>
        <v>1.5151515151515152E-2</v>
      </c>
      <c r="U27" s="69">
        <v>4027</v>
      </c>
      <c r="V27" s="62">
        <f>U27/$U$46</f>
        <v>3.7963704925760074E-2</v>
      </c>
      <c r="W27" s="101" t="s">
        <v>300</v>
      </c>
    </row>
    <row r="28" spans="1:23" ht="28.5" x14ac:dyDescent="0.25">
      <c r="A28" s="70">
        <v>41</v>
      </c>
      <c r="B28" s="71" t="s">
        <v>31</v>
      </c>
      <c r="C28" s="26">
        <v>12567</v>
      </c>
      <c r="D28" s="27">
        <f>C28/$C$46</f>
        <v>0.13206179066834806</v>
      </c>
      <c r="E28" s="26">
        <v>392</v>
      </c>
      <c r="F28" s="28">
        <f>E28/$E$46</f>
        <v>6.6734763363976851E-2</v>
      </c>
      <c r="G28" s="26">
        <v>271</v>
      </c>
      <c r="H28" s="28">
        <f>G28/$G$46</f>
        <v>7.2556894243641229E-2</v>
      </c>
      <c r="I28" s="26">
        <v>62</v>
      </c>
      <c r="J28" s="28">
        <f>I28/$I$46</f>
        <v>6.2374245472837021E-2</v>
      </c>
      <c r="K28" s="26">
        <v>1</v>
      </c>
      <c r="L28" s="28">
        <f>K28/$K$46</f>
        <v>1.4925373134328358E-2</v>
      </c>
      <c r="M28" s="26">
        <v>0</v>
      </c>
      <c r="N28" s="28">
        <f>M28/$M$46</f>
        <v>0</v>
      </c>
      <c r="O28" s="26">
        <v>0</v>
      </c>
      <c r="P28" s="28">
        <f>O28/$O$46</f>
        <v>0</v>
      </c>
      <c r="Q28" s="26">
        <v>0</v>
      </c>
      <c r="R28" s="28">
        <f>Q28/$Q$46</f>
        <v>0</v>
      </c>
      <c r="S28" s="26">
        <v>3</v>
      </c>
      <c r="T28" s="28">
        <f>S28/$S$46</f>
        <v>4.5454545454545456E-2</v>
      </c>
      <c r="U28" s="26">
        <v>13296</v>
      </c>
      <c r="V28" s="28">
        <f>U28/$U$46</f>
        <v>0.12534527456987979</v>
      </c>
      <c r="W28" s="101" t="s">
        <v>301</v>
      </c>
    </row>
    <row r="29" spans="1:23" ht="42.75" x14ac:dyDescent="0.25">
      <c r="A29" s="70">
        <v>42</v>
      </c>
      <c r="B29" s="71" t="s">
        <v>32</v>
      </c>
      <c r="C29" s="26">
        <v>2197</v>
      </c>
      <c r="D29" s="27">
        <f>C29/$C$46</f>
        <v>2.308743169398907E-2</v>
      </c>
      <c r="E29" s="26">
        <v>134</v>
      </c>
      <c r="F29" s="28">
        <f>E29/$E$46</f>
        <v>2.2812393598910453E-2</v>
      </c>
      <c r="G29" s="26">
        <v>94</v>
      </c>
      <c r="H29" s="28">
        <f>G29/$G$46</f>
        <v>2.5167336010709505E-2</v>
      </c>
      <c r="I29" s="26">
        <v>13</v>
      </c>
      <c r="J29" s="28">
        <f>I29/$I$46</f>
        <v>1.3078470824949699E-2</v>
      </c>
      <c r="K29" s="26">
        <v>1</v>
      </c>
      <c r="L29" s="28">
        <f>K29/$K$46</f>
        <v>1.4925373134328358E-2</v>
      </c>
      <c r="M29" s="26">
        <v>0</v>
      </c>
      <c r="N29" s="28">
        <f>M29/$M$46</f>
        <v>0</v>
      </c>
      <c r="O29" s="26">
        <v>0</v>
      </c>
      <c r="P29" s="28">
        <f>O29/$O$46</f>
        <v>0</v>
      </c>
      <c r="Q29" s="26">
        <v>0</v>
      </c>
      <c r="R29" s="28">
        <f>Q29/$Q$46</f>
        <v>0</v>
      </c>
      <c r="S29" s="26">
        <v>0</v>
      </c>
      <c r="T29" s="28">
        <f>S29/$S$46</f>
        <v>0</v>
      </c>
      <c r="U29" s="26">
        <v>2439</v>
      </c>
      <c r="V29" s="28">
        <f>U29/$U$46</f>
        <v>2.299316521329248E-2</v>
      </c>
      <c r="W29" s="101" t="s">
        <v>302</v>
      </c>
    </row>
    <row r="30" spans="1:23" x14ac:dyDescent="0.25">
      <c r="A30" s="70">
        <v>43</v>
      </c>
      <c r="B30" s="71" t="s">
        <v>33</v>
      </c>
      <c r="C30" s="26">
        <v>5241</v>
      </c>
      <c r="D30" s="27">
        <f>C30/$C$46</f>
        <v>5.5075662042875159E-2</v>
      </c>
      <c r="E30" s="26">
        <v>329</v>
      </c>
      <c r="F30" s="28">
        <f>E30/$E$46</f>
        <v>5.6009533537623425E-2</v>
      </c>
      <c r="G30" s="26">
        <v>216</v>
      </c>
      <c r="H30" s="28">
        <f>G30/$G$46</f>
        <v>5.7831325301204821E-2</v>
      </c>
      <c r="I30" s="26">
        <v>40</v>
      </c>
      <c r="J30" s="28">
        <f>I30/$I$46</f>
        <v>4.0241448692152917E-2</v>
      </c>
      <c r="K30" s="26">
        <v>4</v>
      </c>
      <c r="L30" s="28">
        <f>K30/$K$46</f>
        <v>5.9701492537313432E-2</v>
      </c>
      <c r="M30" s="26">
        <v>4</v>
      </c>
      <c r="N30" s="28">
        <f>M30/$M$46</f>
        <v>2.9411764705882353E-2</v>
      </c>
      <c r="O30" s="26">
        <v>0</v>
      </c>
      <c r="P30" s="28">
        <f>O30/$O$46</f>
        <v>0</v>
      </c>
      <c r="Q30" s="26">
        <v>2</v>
      </c>
      <c r="R30" s="28">
        <f>Q30/$Q$46</f>
        <v>0.11764705882352941</v>
      </c>
      <c r="S30" s="26">
        <v>2</v>
      </c>
      <c r="T30" s="28">
        <f>S30/$S$46</f>
        <v>3.0303030303030304E-2</v>
      </c>
      <c r="U30" s="26">
        <v>5838</v>
      </c>
      <c r="V30" s="28">
        <f>U30/$U$46</f>
        <v>5.5036530756540185E-2</v>
      </c>
      <c r="W30" s="101" t="s">
        <v>303</v>
      </c>
    </row>
    <row r="31" spans="1:23" ht="29.25" thickBot="1" x14ac:dyDescent="0.3">
      <c r="A31" s="105">
        <v>49</v>
      </c>
      <c r="B31" s="96" t="s">
        <v>34</v>
      </c>
      <c r="C31" s="30">
        <v>783</v>
      </c>
      <c r="D31" s="31">
        <f>C31/$C$46</f>
        <v>8.2282471626733914E-3</v>
      </c>
      <c r="E31" s="30">
        <v>50</v>
      </c>
      <c r="F31" s="32">
        <f>E31/$E$46</f>
        <v>8.5120871637725578E-3</v>
      </c>
      <c r="G31" s="30">
        <v>36</v>
      </c>
      <c r="H31" s="32">
        <f>G31/$G$46</f>
        <v>9.6385542168674707E-3</v>
      </c>
      <c r="I31" s="30">
        <v>5</v>
      </c>
      <c r="J31" s="32">
        <f>I31/$I$46</f>
        <v>5.0301810865191147E-3</v>
      </c>
      <c r="K31" s="30">
        <v>0</v>
      </c>
      <c r="L31" s="32">
        <f>K31/$K$46</f>
        <v>0</v>
      </c>
      <c r="M31" s="30">
        <v>1</v>
      </c>
      <c r="N31" s="32">
        <f>M31/$M$46</f>
        <v>7.3529411764705881E-3</v>
      </c>
      <c r="O31" s="30">
        <v>0</v>
      </c>
      <c r="P31" s="32">
        <f>O31/$O$46</f>
        <v>0</v>
      </c>
      <c r="Q31" s="30">
        <v>0</v>
      </c>
      <c r="R31" s="32">
        <f>Q31/$Q$46</f>
        <v>0</v>
      </c>
      <c r="S31" s="30">
        <v>0</v>
      </c>
      <c r="T31" s="32">
        <f>S31/$S$46</f>
        <v>0</v>
      </c>
      <c r="U31" s="30">
        <v>875</v>
      </c>
      <c r="V31" s="32">
        <f>U31/$U$46</f>
        <v>8.2488805090737694E-3</v>
      </c>
      <c r="W31" s="101" t="s">
        <v>304</v>
      </c>
    </row>
    <row r="32" spans="1:23" ht="29.25" thickBot="1" x14ac:dyDescent="0.3">
      <c r="A32" s="5">
        <v>5</v>
      </c>
      <c r="B32" s="6" t="s">
        <v>35</v>
      </c>
      <c r="C32" s="7">
        <f>SUM(C33:C39)</f>
        <v>22345</v>
      </c>
      <c r="D32" s="61">
        <f t="shared" ref="D32:O32" si="28">SUM(D33:D39)</f>
        <v>0.23481504833963848</v>
      </c>
      <c r="E32" s="7">
        <f t="shared" si="28"/>
        <v>1483</v>
      </c>
      <c r="F32" s="60">
        <f t="shared" si="28"/>
        <v>0.25246850527749404</v>
      </c>
      <c r="G32" s="7">
        <f t="shared" si="28"/>
        <v>930</v>
      </c>
      <c r="H32" s="60">
        <f t="shared" si="28"/>
        <v>0.24899598393574299</v>
      </c>
      <c r="I32" s="7">
        <f t="shared" si="28"/>
        <v>254</v>
      </c>
      <c r="J32" s="60">
        <f t="shared" si="28"/>
        <v>0.25553319919517103</v>
      </c>
      <c r="K32" s="7">
        <f t="shared" si="28"/>
        <v>15</v>
      </c>
      <c r="L32" s="60">
        <f t="shared" si="28"/>
        <v>0.22388059701492535</v>
      </c>
      <c r="M32" s="7">
        <f t="shared" si="28"/>
        <v>27</v>
      </c>
      <c r="N32" s="60">
        <f t="shared" si="28"/>
        <v>0.1985294117647059</v>
      </c>
      <c r="O32" s="7">
        <f t="shared" si="28"/>
        <v>6</v>
      </c>
      <c r="P32" s="60">
        <f t="shared" ref="P32:V32" si="29">SUM(P33:P39)</f>
        <v>0.23076923076923078</v>
      </c>
      <c r="Q32" s="7">
        <f t="shared" si="29"/>
        <v>2</v>
      </c>
      <c r="R32" s="60">
        <f t="shared" si="29"/>
        <v>0.11764705882352941</v>
      </c>
      <c r="S32" s="7">
        <f t="shared" si="29"/>
        <v>17</v>
      </c>
      <c r="T32" s="60">
        <f t="shared" si="29"/>
        <v>0.25757575757575757</v>
      </c>
      <c r="U32" s="7">
        <f t="shared" si="29"/>
        <v>25079</v>
      </c>
      <c r="V32" s="60">
        <f t="shared" si="29"/>
        <v>0.23642705632806982</v>
      </c>
    </row>
    <row r="33" spans="1:23" ht="28.5" x14ac:dyDescent="0.25">
      <c r="A33" s="104">
        <v>50</v>
      </c>
      <c r="B33" s="100" t="s">
        <v>36</v>
      </c>
      <c r="C33" s="69">
        <v>262</v>
      </c>
      <c r="D33" s="63">
        <f t="shared" ref="D33:D39" si="30">C33/$C$46</f>
        <v>2.7532576712904584E-3</v>
      </c>
      <c r="E33" s="69">
        <v>18</v>
      </c>
      <c r="F33" s="62">
        <f t="shared" ref="F33:F39" si="31">E33/$E$46</f>
        <v>3.0643513789581204E-3</v>
      </c>
      <c r="G33" s="69">
        <v>8</v>
      </c>
      <c r="H33" s="62">
        <f t="shared" ref="H33:H39" si="32">G33/$G$46</f>
        <v>2.1419009370816601E-3</v>
      </c>
      <c r="I33" s="69">
        <v>0</v>
      </c>
      <c r="J33" s="62">
        <f t="shared" ref="J33:J39" si="33">I33/$I$46</f>
        <v>0</v>
      </c>
      <c r="K33" s="69">
        <v>0</v>
      </c>
      <c r="L33" s="62">
        <f t="shared" ref="L33:L39" si="34">K33/$K$46</f>
        <v>0</v>
      </c>
      <c r="M33" s="69">
        <v>1</v>
      </c>
      <c r="N33" s="62">
        <f t="shared" ref="N33:N39" si="35">M33/$M$46</f>
        <v>7.3529411764705881E-3</v>
      </c>
      <c r="O33" s="69">
        <v>0</v>
      </c>
      <c r="P33" s="62">
        <f t="shared" ref="P33:P39" si="36">O33/$O$46</f>
        <v>0</v>
      </c>
      <c r="Q33" s="69">
        <v>1</v>
      </c>
      <c r="R33" s="62">
        <f t="shared" ref="R33:R39" si="37">Q33/$Q$46</f>
        <v>5.8823529411764705E-2</v>
      </c>
      <c r="S33" s="69">
        <v>0</v>
      </c>
      <c r="T33" s="62">
        <f t="shared" ref="T33:T39" si="38">S33/$S$46</f>
        <v>0</v>
      </c>
      <c r="U33" s="69">
        <v>290</v>
      </c>
      <c r="V33" s="62">
        <f t="shared" ref="V33:V39" si="39">U33/$U$46</f>
        <v>2.7339146830073061E-3</v>
      </c>
      <c r="W33" s="101" t="s">
        <v>305</v>
      </c>
    </row>
    <row r="34" spans="1:23" ht="28.5" x14ac:dyDescent="0.25">
      <c r="A34" s="70">
        <v>51</v>
      </c>
      <c r="B34" s="71" t="s">
        <v>37</v>
      </c>
      <c r="C34" s="26">
        <v>9686</v>
      </c>
      <c r="D34" s="27">
        <f t="shared" si="30"/>
        <v>0.101786464901219</v>
      </c>
      <c r="E34" s="26">
        <v>674</v>
      </c>
      <c r="F34" s="28">
        <f t="shared" si="31"/>
        <v>0.11474293496765407</v>
      </c>
      <c r="G34" s="26">
        <v>410</v>
      </c>
      <c r="H34" s="28">
        <f t="shared" si="32"/>
        <v>0.10977242302543508</v>
      </c>
      <c r="I34" s="26">
        <v>115</v>
      </c>
      <c r="J34" s="28">
        <f t="shared" si="33"/>
        <v>0.11569416498993963</v>
      </c>
      <c r="K34" s="26">
        <v>8</v>
      </c>
      <c r="L34" s="28">
        <f t="shared" si="34"/>
        <v>0.11940298507462686</v>
      </c>
      <c r="M34" s="26">
        <v>14</v>
      </c>
      <c r="N34" s="28">
        <f t="shared" si="35"/>
        <v>0.10294117647058823</v>
      </c>
      <c r="O34" s="26">
        <v>4</v>
      </c>
      <c r="P34" s="28">
        <f t="shared" si="36"/>
        <v>0.15384615384615385</v>
      </c>
      <c r="Q34" s="26">
        <v>0</v>
      </c>
      <c r="R34" s="28">
        <f t="shared" si="37"/>
        <v>0</v>
      </c>
      <c r="S34" s="26">
        <v>3</v>
      </c>
      <c r="T34" s="28">
        <f t="shared" si="38"/>
        <v>4.5454545454545456E-2</v>
      </c>
      <c r="U34" s="26">
        <v>10914</v>
      </c>
      <c r="V34" s="28">
        <f t="shared" si="39"/>
        <v>0.10288946500117842</v>
      </c>
      <c r="W34" s="101" t="s">
        <v>306</v>
      </c>
    </row>
    <row r="35" spans="1:23" x14ac:dyDescent="0.25">
      <c r="A35" s="70">
        <v>52</v>
      </c>
      <c r="B35" s="71" t="s">
        <v>38</v>
      </c>
      <c r="C35" s="26">
        <v>4242</v>
      </c>
      <c r="D35" s="27">
        <f t="shared" si="30"/>
        <v>4.4577553593947036E-2</v>
      </c>
      <c r="E35" s="26">
        <v>264</v>
      </c>
      <c r="F35" s="28">
        <f t="shared" si="31"/>
        <v>4.49438202247191E-2</v>
      </c>
      <c r="G35" s="26">
        <v>186</v>
      </c>
      <c r="H35" s="28">
        <f t="shared" si="32"/>
        <v>4.9799196787148593E-2</v>
      </c>
      <c r="I35" s="26">
        <v>52</v>
      </c>
      <c r="J35" s="28">
        <f t="shared" si="33"/>
        <v>5.2313883299798795E-2</v>
      </c>
      <c r="K35" s="26">
        <v>1</v>
      </c>
      <c r="L35" s="28">
        <f t="shared" si="34"/>
        <v>1.4925373134328358E-2</v>
      </c>
      <c r="M35" s="26">
        <v>4</v>
      </c>
      <c r="N35" s="28">
        <f t="shared" si="35"/>
        <v>2.9411764705882353E-2</v>
      </c>
      <c r="O35" s="26">
        <v>0</v>
      </c>
      <c r="P35" s="28">
        <f t="shared" si="36"/>
        <v>0</v>
      </c>
      <c r="Q35" s="26">
        <v>0</v>
      </c>
      <c r="R35" s="28">
        <f t="shared" si="37"/>
        <v>0</v>
      </c>
      <c r="S35" s="26">
        <v>9</v>
      </c>
      <c r="T35" s="28">
        <f t="shared" si="38"/>
        <v>0.13636363636363635</v>
      </c>
      <c r="U35" s="26">
        <v>4758</v>
      </c>
      <c r="V35" s="28">
        <f t="shared" si="39"/>
        <v>4.4855055385340563E-2</v>
      </c>
      <c r="W35" s="101" t="s">
        <v>307</v>
      </c>
    </row>
    <row r="36" spans="1:23" ht="28.5" x14ac:dyDescent="0.25">
      <c r="A36" s="70">
        <v>53</v>
      </c>
      <c r="B36" s="71" t="s">
        <v>39</v>
      </c>
      <c r="C36" s="26">
        <v>5920</v>
      </c>
      <c r="D36" s="27">
        <f t="shared" si="30"/>
        <v>6.2211013030685165E-2</v>
      </c>
      <c r="E36" s="26">
        <v>373</v>
      </c>
      <c r="F36" s="28">
        <f t="shared" si="31"/>
        <v>6.3500170241743273E-2</v>
      </c>
      <c r="G36" s="26">
        <v>243</v>
      </c>
      <c r="H36" s="28">
        <f t="shared" si="32"/>
        <v>6.5060240963855417E-2</v>
      </c>
      <c r="I36" s="26">
        <v>65</v>
      </c>
      <c r="J36" s="28">
        <f t="shared" si="33"/>
        <v>6.5392354124748489E-2</v>
      </c>
      <c r="K36" s="26">
        <v>6</v>
      </c>
      <c r="L36" s="28">
        <f t="shared" si="34"/>
        <v>8.9552238805970144E-2</v>
      </c>
      <c r="M36" s="26">
        <v>6</v>
      </c>
      <c r="N36" s="28">
        <f t="shared" si="35"/>
        <v>4.4117647058823532E-2</v>
      </c>
      <c r="O36" s="26">
        <v>1</v>
      </c>
      <c r="P36" s="28">
        <f t="shared" si="36"/>
        <v>3.8461538461538464E-2</v>
      </c>
      <c r="Q36" s="26">
        <v>1</v>
      </c>
      <c r="R36" s="28">
        <f t="shared" si="37"/>
        <v>5.8823529411764705E-2</v>
      </c>
      <c r="S36" s="26">
        <v>2</v>
      </c>
      <c r="T36" s="28">
        <f t="shared" si="38"/>
        <v>3.0303030303030304E-2</v>
      </c>
      <c r="U36" s="26">
        <v>6617</v>
      </c>
      <c r="V36" s="28">
        <f t="shared" si="39"/>
        <v>6.2380391232618432E-2</v>
      </c>
      <c r="W36" s="101" t="s">
        <v>308</v>
      </c>
    </row>
    <row r="37" spans="1:23" ht="28.5" x14ac:dyDescent="0.25">
      <c r="A37" s="70">
        <v>54</v>
      </c>
      <c r="B37" s="71" t="s">
        <v>40</v>
      </c>
      <c r="C37" s="26">
        <v>971</v>
      </c>
      <c r="D37" s="27">
        <f t="shared" si="30"/>
        <v>1.0203867171080286E-2</v>
      </c>
      <c r="E37" s="26">
        <v>47</v>
      </c>
      <c r="F37" s="28">
        <f t="shared" si="31"/>
        <v>8.0013619339462036E-3</v>
      </c>
      <c r="G37" s="26">
        <v>22</v>
      </c>
      <c r="H37" s="28">
        <f t="shared" si="32"/>
        <v>5.890227576974565E-3</v>
      </c>
      <c r="I37" s="26">
        <v>9</v>
      </c>
      <c r="J37" s="28">
        <f t="shared" si="33"/>
        <v>9.0543259557344068E-3</v>
      </c>
      <c r="K37" s="26">
        <v>0</v>
      </c>
      <c r="L37" s="28">
        <f t="shared" si="34"/>
        <v>0</v>
      </c>
      <c r="M37" s="26">
        <v>1</v>
      </c>
      <c r="N37" s="28">
        <f t="shared" si="35"/>
        <v>7.3529411764705881E-3</v>
      </c>
      <c r="O37" s="26">
        <v>0</v>
      </c>
      <c r="P37" s="28">
        <f t="shared" si="36"/>
        <v>0</v>
      </c>
      <c r="Q37" s="26">
        <v>0</v>
      </c>
      <c r="R37" s="28">
        <f t="shared" si="37"/>
        <v>0</v>
      </c>
      <c r="S37" s="26">
        <v>1</v>
      </c>
      <c r="T37" s="28">
        <f t="shared" si="38"/>
        <v>1.5151515151515152E-2</v>
      </c>
      <c r="U37" s="26">
        <v>1051</v>
      </c>
      <c r="V37" s="28">
        <f t="shared" si="39"/>
        <v>9.9080839028988926E-3</v>
      </c>
      <c r="W37" s="101" t="s">
        <v>309</v>
      </c>
    </row>
    <row r="38" spans="1:23" ht="42.75" x14ac:dyDescent="0.25">
      <c r="A38" s="70">
        <v>55</v>
      </c>
      <c r="B38" s="71" t="s">
        <v>41</v>
      </c>
      <c r="C38" s="26">
        <v>951</v>
      </c>
      <c r="D38" s="27">
        <f t="shared" si="30"/>
        <v>9.9936948297604036E-3</v>
      </c>
      <c r="E38" s="26">
        <v>71</v>
      </c>
      <c r="F38" s="28">
        <f t="shared" si="31"/>
        <v>1.208716377255703E-2</v>
      </c>
      <c r="G38" s="26">
        <v>55</v>
      </c>
      <c r="H38" s="28">
        <f t="shared" si="32"/>
        <v>1.4725568942436412E-2</v>
      </c>
      <c r="I38" s="26">
        <v>12</v>
      </c>
      <c r="J38" s="28">
        <f t="shared" si="33"/>
        <v>1.2072434607645875E-2</v>
      </c>
      <c r="K38" s="26">
        <v>0</v>
      </c>
      <c r="L38" s="28">
        <f t="shared" si="34"/>
        <v>0</v>
      </c>
      <c r="M38" s="26">
        <v>1</v>
      </c>
      <c r="N38" s="28">
        <f t="shared" si="35"/>
        <v>7.3529411764705881E-3</v>
      </c>
      <c r="O38" s="26">
        <v>1</v>
      </c>
      <c r="P38" s="28">
        <f t="shared" si="36"/>
        <v>3.8461538461538464E-2</v>
      </c>
      <c r="Q38" s="26">
        <v>0</v>
      </c>
      <c r="R38" s="28">
        <f t="shared" si="37"/>
        <v>0</v>
      </c>
      <c r="S38" s="26">
        <v>2</v>
      </c>
      <c r="T38" s="28">
        <f t="shared" si="38"/>
        <v>3.0303030303030304E-2</v>
      </c>
      <c r="U38" s="26">
        <v>1093</v>
      </c>
      <c r="V38" s="28">
        <f t="shared" si="39"/>
        <v>1.0304030167334433E-2</v>
      </c>
      <c r="W38" s="101" t="s">
        <v>310</v>
      </c>
    </row>
    <row r="39" spans="1:23" ht="29.25" thickBot="1" x14ac:dyDescent="0.3">
      <c r="A39" s="105">
        <v>59</v>
      </c>
      <c r="B39" s="96" t="s">
        <v>42</v>
      </c>
      <c r="C39" s="30">
        <v>313</v>
      </c>
      <c r="D39" s="31">
        <f t="shared" si="30"/>
        <v>3.2891971416561579E-3</v>
      </c>
      <c r="E39" s="30">
        <v>36</v>
      </c>
      <c r="F39" s="32">
        <f t="shared" si="31"/>
        <v>6.1287027579162408E-3</v>
      </c>
      <c r="G39" s="30">
        <v>6</v>
      </c>
      <c r="H39" s="32">
        <f t="shared" si="32"/>
        <v>1.606425702811245E-3</v>
      </c>
      <c r="I39" s="30">
        <v>1</v>
      </c>
      <c r="J39" s="32">
        <f t="shared" si="33"/>
        <v>1.006036217303823E-3</v>
      </c>
      <c r="K39" s="30">
        <v>0</v>
      </c>
      <c r="L39" s="32">
        <f t="shared" si="34"/>
        <v>0</v>
      </c>
      <c r="M39" s="30">
        <v>0</v>
      </c>
      <c r="N39" s="32">
        <f t="shared" si="35"/>
        <v>0</v>
      </c>
      <c r="O39" s="30">
        <v>0</v>
      </c>
      <c r="P39" s="32">
        <f t="shared" si="36"/>
        <v>0</v>
      </c>
      <c r="Q39" s="30">
        <v>0</v>
      </c>
      <c r="R39" s="32">
        <f t="shared" si="37"/>
        <v>0</v>
      </c>
      <c r="S39" s="30">
        <v>0</v>
      </c>
      <c r="T39" s="32">
        <f t="shared" si="38"/>
        <v>0</v>
      </c>
      <c r="U39" s="30">
        <v>356</v>
      </c>
      <c r="V39" s="32">
        <f t="shared" si="39"/>
        <v>3.3561159556917274E-3</v>
      </c>
      <c r="W39" s="101" t="s">
        <v>311</v>
      </c>
    </row>
    <row r="40" spans="1:23" ht="15.75" thickBot="1" x14ac:dyDescent="0.3">
      <c r="A40" s="5">
        <v>6</v>
      </c>
      <c r="B40" s="6" t="s">
        <v>43</v>
      </c>
      <c r="C40" s="7">
        <f>SUM(C41:C44)</f>
        <v>5684</v>
      </c>
      <c r="D40" s="61">
        <f t="shared" ref="D40:O40" si="40">SUM(D41:D44)</f>
        <v>5.9730979403110548E-2</v>
      </c>
      <c r="E40" s="7">
        <f t="shared" si="40"/>
        <v>444</v>
      </c>
      <c r="F40" s="60">
        <f t="shared" si="40"/>
        <v>7.5587334014300303E-2</v>
      </c>
      <c r="G40" s="7">
        <f t="shared" si="40"/>
        <v>376</v>
      </c>
      <c r="H40" s="60">
        <f t="shared" si="40"/>
        <v>0.10066934404283802</v>
      </c>
      <c r="I40" s="7">
        <f t="shared" si="40"/>
        <v>111</v>
      </c>
      <c r="J40" s="60">
        <f t="shared" si="40"/>
        <v>0.11167002012072436</v>
      </c>
      <c r="K40" s="7">
        <f t="shared" si="40"/>
        <v>3</v>
      </c>
      <c r="L40" s="60">
        <f t="shared" si="40"/>
        <v>4.4776119402985072E-2</v>
      </c>
      <c r="M40" s="7">
        <f t="shared" si="40"/>
        <v>9</v>
      </c>
      <c r="N40" s="60">
        <f t="shared" si="40"/>
        <v>6.6176470588235295E-2</v>
      </c>
      <c r="O40" s="7">
        <f t="shared" si="40"/>
        <v>3</v>
      </c>
      <c r="P40" s="60">
        <f t="shared" ref="P40:V40" si="41">SUM(P41:P44)</f>
        <v>0.11538461538461539</v>
      </c>
      <c r="Q40" s="7">
        <f t="shared" si="41"/>
        <v>5</v>
      </c>
      <c r="R40" s="60">
        <f t="shared" si="41"/>
        <v>0.29411764705882354</v>
      </c>
      <c r="S40" s="7">
        <f t="shared" si="41"/>
        <v>21</v>
      </c>
      <c r="T40" s="60">
        <f t="shared" si="41"/>
        <v>0.31818181818181818</v>
      </c>
      <c r="U40" s="7">
        <f t="shared" si="41"/>
        <v>6656</v>
      </c>
      <c r="V40" s="60">
        <f t="shared" si="41"/>
        <v>6.2748055621022855E-2</v>
      </c>
    </row>
    <row r="41" spans="1:23" x14ac:dyDescent="0.25">
      <c r="A41" s="104">
        <v>60</v>
      </c>
      <c r="B41" s="100" t="s">
        <v>44</v>
      </c>
      <c r="C41" s="69">
        <v>264</v>
      </c>
      <c r="D41" s="63">
        <f>C41/$C$46</f>
        <v>2.7742749054224464E-3</v>
      </c>
      <c r="E41" s="69">
        <v>26</v>
      </c>
      <c r="F41" s="62">
        <f>E41/$E$46</f>
        <v>4.4262853251617294E-3</v>
      </c>
      <c r="G41" s="69">
        <v>19</v>
      </c>
      <c r="H41" s="62">
        <f>G41/$G$46</f>
        <v>5.0870147255689425E-3</v>
      </c>
      <c r="I41" s="69">
        <v>8</v>
      </c>
      <c r="J41" s="62">
        <f>I41/$I$46</f>
        <v>8.0482897384305842E-3</v>
      </c>
      <c r="K41" s="69">
        <v>0</v>
      </c>
      <c r="L41" s="62">
        <f>K41/$K$46</f>
        <v>0</v>
      </c>
      <c r="M41" s="69">
        <v>1</v>
      </c>
      <c r="N41" s="62">
        <f>M41/$M$46</f>
        <v>7.3529411764705881E-3</v>
      </c>
      <c r="O41" s="69">
        <v>0</v>
      </c>
      <c r="P41" s="62">
        <f>O41/$O$46</f>
        <v>0</v>
      </c>
      <c r="Q41" s="69">
        <v>0</v>
      </c>
      <c r="R41" s="62">
        <f>Q41/$Q$46</f>
        <v>0</v>
      </c>
      <c r="S41" s="69">
        <v>1</v>
      </c>
      <c r="T41" s="62">
        <f>S41/$S$46</f>
        <v>1.5151515151515152E-2</v>
      </c>
      <c r="U41" s="69">
        <v>319</v>
      </c>
      <c r="V41" s="62">
        <f>U41/$U$46</f>
        <v>3.0073061513080368E-3</v>
      </c>
      <c r="W41" s="101" t="s">
        <v>312</v>
      </c>
    </row>
    <row r="42" spans="1:23" x14ac:dyDescent="0.25">
      <c r="A42" s="70">
        <v>61</v>
      </c>
      <c r="B42" s="71" t="s">
        <v>45</v>
      </c>
      <c r="C42" s="26">
        <v>4359</v>
      </c>
      <c r="D42" s="27">
        <f>C42/$C$46</f>
        <v>4.5807061790668346E-2</v>
      </c>
      <c r="E42" s="26">
        <v>333</v>
      </c>
      <c r="F42" s="28">
        <f>E42/$E$46</f>
        <v>5.6690500510725231E-2</v>
      </c>
      <c r="G42" s="26">
        <v>301</v>
      </c>
      <c r="H42" s="28">
        <f>G42/$G$46</f>
        <v>8.0589022757697457E-2</v>
      </c>
      <c r="I42" s="26">
        <v>84</v>
      </c>
      <c r="J42" s="28">
        <f>I42/$I$46</f>
        <v>8.4507042253521125E-2</v>
      </c>
      <c r="K42" s="26">
        <v>1</v>
      </c>
      <c r="L42" s="28">
        <f>K42/$K$46</f>
        <v>1.4925373134328358E-2</v>
      </c>
      <c r="M42" s="26">
        <v>7</v>
      </c>
      <c r="N42" s="28">
        <f>M42/$M$46</f>
        <v>5.1470588235294115E-2</v>
      </c>
      <c r="O42" s="26">
        <v>3</v>
      </c>
      <c r="P42" s="28">
        <f>O42/$O$46</f>
        <v>0.11538461538461539</v>
      </c>
      <c r="Q42" s="26">
        <v>5</v>
      </c>
      <c r="R42" s="28">
        <f>Q42/$Q$46</f>
        <v>0.29411764705882354</v>
      </c>
      <c r="S42" s="26">
        <v>19</v>
      </c>
      <c r="T42" s="28">
        <f>S42/$S$46</f>
        <v>0.2878787878787879</v>
      </c>
      <c r="U42" s="26">
        <v>5112</v>
      </c>
      <c r="V42" s="28">
        <f>U42/$U$46</f>
        <v>4.819231675701155E-2</v>
      </c>
      <c r="W42" s="101" t="s">
        <v>313</v>
      </c>
    </row>
    <row r="43" spans="1:23" x14ac:dyDescent="0.25">
      <c r="A43" s="70">
        <v>62</v>
      </c>
      <c r="B43" s="71" t="s">
        <v>46</v>
      </c>
      <c r="C43" s="26">
        <v>985</v>
      </c>
      <c r="D43" s="27">
        <f>C43/$C$46</f>
        <v>1.0350987810004203E-2</v>
      </c>
      <c r="E43" s="26">
        <v>76</v>
      </c>
      <c r="F43" s="28">
        <f>E43/$E$46</f>
        <v>1.2938372488934287E-2</v>
      </c>
      <c r="G43" s="26">
        <v>48</v>
      </c>
      <c r="H43" s="28">
        <f>G43/$G$46</f>
        <v>1.285140562248996E-2</v>
      </c>
      <c r="I43" s="26">
        <v>18</v>
      </c>
      <c r="J43" s="28">
        <f>I43/$I$46</f>
        <v>1.8108651911468814E-2</v>
      </c>
      <c r="K43" s="26">
        <v>2</v>
      </c>
      <c r="L43" s="28">
        <f>K43/$K$46</f>
        <v>2.9850746268656716E-2</v>
      </c>
      <c r="M43" s="26">
        <v>1</v>
      </c>
      <c r="N43" s="28">
        <f>M43/$M$46</f>
        <v>7.3529411764705881E-3</v>
      </c>
      <c r="O43" s="26">
        <v>0</v>
      </c>
      <c r="P43" s="28">
        <f>O43/$O$46</f>
        <v>0</v>
      </c>
      <c r="Q43" s="26">
        <v>0</v>
      </c>
      <c r="R43" s="28">
        <f>Q43/$Q$46</f>
        <v>0</v>
      </c>
      <c r="S43" s="26">
        <v>1</v>
      </c>
      <c r="T43" s="28">
        <f>S43/$S$46</f>
        <v>1.5151515151515152E-2</v>
      </c>
      <c r="U43" s="26">
        <v>1131</v>
      </c>
      <c r="V43" s="28">
        <f>U43/$U$46</f>
        <v>1.0662267263728493E-2</v>
      </c>
      <c r="W43" s="101" t="s">
        <v>314</v>
      </c>
    </row>
    <row r="44" spans="1:23" ht="29.25" thickBot="1" x14ac:dyDescent="0.3">
      <c r="A44" s="91">
        <v>69</v>
      </c>
      <c r="B44" s="107" t="s">
        <v>47</v>
      </c>
      <c r="C44" s="30">
        <v>76</v>
      </c>
      <c r="D44" s="31">
        <f>C44/$C$46</f>
        <v>7.9865489701555275E-4</v>
      </c>
      <c r="E44" s="30">
        <v>9</v>
      </c>
      <c r="F44" s="32">
        <f>E44/$E$46</f>
        <v>1.5321756894790602E-3</v>
      </c>
      <c r="G44" s="30">
        <v>8</v>
      </c>
      <c r="H44" s="32">
        <f>G44/$G$46</f>
        <v>2.1419009370816601E-3</v>
      </c>
      <c r="I44" s="30">
        <v>1</v>
      </c>
      <c r="J44" s="32">
        <f>I44/$I$46</f>
        <v>1.006036217303823E-3</v>
      </c>
      <c r="K44" s="30">
        <v>0</v>
      </c>
      <c r="L44" s="32">
        <f>K44/$K$46</f>
        <v>0</v>
      </c>
      <c r="M44" s="30">
        <v>0</v>
      </c>
      <c r="N44" s="32">
        <f>M44/$M$46</f>
        <v>0</v>
      </c>
      <c r="O44" s="30">
        <v>0</v>
      </c>
      <c r="P44" s="32">
        <f>O44/$O$46</f>
        <v>0</v>
      </c>
      <c r="Q44" s="30">
        <v>0</v>
      </c>
      <c r="R44" s="32">
        <f>Q44/$Q$46</f>
        <v>0</v>
      </c>
      <c r="S44" s="30">
        <v>0</v>
      </c>
      <c r="T44" s="32">
        <f>S44/$S$46</f>
        <v>0</v>
      </c>
      <c r="U44" s="30">
        <v>94</v>
      </c>
      <c r="V44" s="32">
        <f>U44/$U$46</f>
        <v>8.86165448974782E-4</v>
      </c>
      <c r="W44" s="101" t="s">
        <v>315</v>
      </c>
    </row>
    <row r="45" spans="1:23" ht="15.75" thickBot="1" x14ac:dyDescent="0.3">
      <c r="A45" s="5">
        <v>99</v>
      </c>
      <c r="B45" s="6" t="s">
        <v>48</v>
      </c>
      <c r="C45" s="133">
        <v>3515</v>
      </c>
      <c r="D45" s="134">
        <f>C45/$C$46</f>
        <v>3.6937788986969318E-2</v>
      </c>
      <c r="E45" s="133">
        <v>214</v>
      </c>
      <c r="F45" s="135">
        <f>E45/$E$46</f>
        <v>3.6431733060946547E-2</v>
      </c>
      <c r="G45" s="133">
        <v>124</v>
      </c>
      <c r="H45" s="135">
        <f>G45/$G$46</f>
        <v>3.3199464524765729E-2</v>
      </c>
      <c r="I45" s="133">
        <v>36</v>
      </c>
      <c r="J45" s="135">
        <f>I45/$I$46</f>
        <v>3.6217303822937627E-2</v>
      </c>
      <c r="K45" s="133">
        <v>1</v>
      </c>
      <c r="L45" s="135">
        <f>K45/$K$46</f>
        <v>1.4925373134328358E-2</v>
      </c>
      <c r="M45" s="133">
        <v>2</v>
      </c>
      <c r="N45" s="135">
        <f>M45/$M$46</f>
        <v>1.4705882352941176E-2</v>
      </c>
      <c r="O45" s="133">
        <v>2</v>
      </c>
      <c r="P45" s="135">
        <f>O45/$O$46</f>
        <v>7.6923076923076927E-2</v>
      </c>
      <c r="Q45" s="133">
        <v>0</v>
      </c>
      <c r="R45" s="135">
        <f>Q45/$Q$46</f>
        <v>0</v>
      </c>
      <c r="S45" s="133">
        <v>3</v>
      </c>
      <c r="T45" s="135">
        <f>S45/$S$46</f>
        <v>4.5454545454545456E-2</v>
      </c>
      <c r="U45" s="133">
        <v>3897</v>
      </c>
      <c r="V45" s="135">
        <f>U45/$U$46</f>
        <v>3.6738156964411975E-2</v>
      </c>
      <c r="W45" s="101" t="s">
        <v>316</v>
      </c>
    </row>
    <row r="46" spans="1:23" ht="15.75" thickBot="1" x14ac:dyDescent="0.3">
      <c r="A46" s="519" t="s">
        <v>49</v>
      </c>
      <c r="B46" s="520"/>
      <c r="C46" s="136">
        <f>C45+C40+C32+C26+C18+C10+C5</f>
        <v>95160</v>
      </c>
      <c r="D46" s="137">
        <f t="shared" ref="D46:T46" si="42">D45+D40+D32+D26+D18+D10+D5</f>
        <v>1</v>
      </c>
      <c r="E46" s="136">
        <f t="shared" si="42"/>
        <v>5874</v>
      </c>
      <c r="F46" s="138">
        <f t="shared" si="42"/>
        <v>1</v>
      </c>
      <c r="G46" s="136">
        <f t="shared" si="42"/>
        <v>3735</v>
      </c>
      <c r="H46" s="137">
        <f t="shared" si="42"/>
        <v>1</v>
      </c>
      <c r="I46" s="136">
        <f t="shared" si="42"/>
        <v>994</v>
      </c>
      <c r="J46" s="137">
        <f t="shared" si="42"/>
        <v>1</v>
      </c>
      <c r="K46" s="136">
        <f t="shared" si="42"/>
        <v>67</v>
      </c>
      <c r="L46" s="137">
        <f t="shared" si="42"/>
        <v>0.99999999999999978</v>
      </c>
      <c r="M46" s="136">
        <f t="shared" si="42"/>
        <v>136</v>
      </c>
      <c r="N46" s="137">
        <f t="shared" si="42"/>
        <v>0.99999999999999989</v>
      </c>
      <c r="O46" s="136">
        <f t="shared" si="42"/>
        <v>26</v>
      </c>
      <c r="P46" s="138">
        <f t="shared" si="42"/>
        <v>1.0000000000000002</v>
      </c>
      <c r="Q46" s="136">
        <f t="shared" si="42"/>
        <v>17</v>
      </c>
      <c r="R46" s="137">
        <f t="shared" si="42"/>
        <v>1</v>
      </c>
      <c r="S46" s="136">
        <f t="shared" si="42"/>
        <v>66</v>
      </c>
      <c r="T46" s="137">
        <f t="shared" si="42"/>
        <v>1</v>
      </c>
      <c r="U46" s="136">
        <f>U45+U40+U32+U26+U18+U10+U5</f>
        <v>106075</v>
      </c>
      <c r="V46" s="137">
        <f>V45+V40+V32+V26+V18+V10+V5</f>
        <v>1</v>
      </c>
    </row>
    <row r="47" spans="1:23" ht="15.75" thickBot="1" x14ac:dyDescent="0.3">
      <c r="A47" s="106" t="s">
        <v>50</v>
      </c>
      <c r="B47" s="108" t="s">
        <v>51</v>
      </c>
      <c r="C47" s="34">
        <v>14179</v>
      </c>
      <c r="D47" s="36">
        <f>C47/$C$46</f>
        <v>0.14900168137873057</v>
      </c>
      <c r="E47" s="34">
        <v>350</v>
      </c>
      <c r="F47" s="35">
        <f>E47/$E$46</f>
        <v>5.9584610146407896E-2</v>
      </c>
      <c r="G47" s="34">
        <v>237</v>
      </c>
      <c r="H47" s="36">
        <f>G47/$G$46</f>
        <v>6.3453815261044183E-2</v>
      </c>
      <c r="I47" s="34">
        <v>53</v>
      </c>
      <c r="J47" s="36">
        <f>I47/$I$46</f>
        <v>5.3319919517102618E-2</v>
      </c>
      <c r="K47" s="34">
        <v>2</v>
      </c>
      <c r="L47" s="36">
        <f>K47/$K$46</f>
        <v>2.9850746268656716E-2</v>
      </c>
      <c r="M47" s="34">
        <v>7</v>
      </c>
      <c r="N47" s="36">
        <f>M47/$M$46</f>
        <v>5.1470588235294115E-2</v>
      </c>
      <c r="O47" s="34">
        <v>3</v>
      </c>
      <c r="P47" s="35">
        <f>O47/$O$46</f>
        <v>0.11538461538461539</v>
      </c>
      <c r="Q47" s="34">
        <v>0</v>
      </c>
      <c r="R47" s="36">
        <f>Q47/$Q$46</f>
        <v>0</v>
      </c>
      <c r="S47" s="34">
        <v>5</v>
      </c>
      <c r="T47" s="36">
        <f>S47/$S$46</f>
        <v>7.575757575757576E-2</v>
      </c>
      <c r="U47" s="34">
        <v>14836</v>
      </c>
      <c r="V47" s="36">
        <f>U47/$U$46</f>
        <v>0.13986330426584964</v>
      </c>
      <c r="W47" s="101" t="s">
        <v>283</v>
      </c>
    </row>
    <row r="48" spans="1:23" ht="15.75" thickBot="1" x14ac:dyDescent="0.3">
      <c r="A48" s="519" t="s">
        <v>52</v>
      </c>
      <c r="B48" s="520"/>
      <c r="C48" s="58">
        <v>109339</v>
      </c>
      <c r="D48" s="102"/>
      <c r="E48" s="58">
        <v>6224</v>
      </c>
      <c r="F48" s="103"/>
      <c r="G48" s="58">
        <v>3972</v>
      </c>
      <c r="H48" s="102"/>
      <c r="I48" s="58">
        <v>1047</v>
      </c>
      <c r="J48" s="102"/>
      <c r="K48" s="58">
        <v>69</v>
      </c>
      <c r="L48" s="102"/>
      <c r="M48" s="58">
        <v>143</v>
      </c>
      <c r="N48" s="102"/>
      <c r="O48" s="58">
        <v>29</v>
      </c>
      <c r="P48" s="103"/>
      <c r="Q48" s="58">
        <v>17</v>
      </c>
      <c r="R48" s="102"/>
      <c r="S48" s="58">
        <v>71</v>
      </c>
      <c r="T48" s="102"/>
      <c r="U48" s="58">
        <v>120911</v>
      </c>
      <c r="V48" s="102"/>
      <c r="W48" s="101" t="s">
        <v>79</v>
      </c>
    </row>
    <row r="49" spans="1:22" x14ac:dyDescent="0.25">
      <c r="A49" s="21"/>
      <c r="B49" s="21"/>
      <c r="C49" s="53"/>
      <c r="D49" s="54"/>
      <c r="E49" s="53"/>
      <c r="F49" s="54"/>
      <c r="G49" s="53"/>
      <c r="H49" s="54"/>
      <c r="I49" s="53"/>
      <c r="J49" s="54"/>
      <c r="K49" s="53"/>
      <c r="L49" s="54"/>
      <c r="M49" s="53"/>
      <c r="N49" s="54"/>
      <c r="O49" s="53"/>
      <c r="P49" s="54"/>
      <c r="Q49" s="53"/>
      <c r="R49" s="54"/>
      <c r="S49" s="53"/>
      <c r="T49" s="54"/>
      <c r="U49" s="53"/>
      <c r="V49" s="54"/>
    </row>
    <row r="50" spans="1:22" x14ac:dyDescent="0.25">
      <c r="A50" s="40" t="s">
        <v>53</v>
      </c>
      <c r="B50" s="41"/>
      <c r="C50" s="42"/>
      <c r="D50" s="42"/>
      <c r="E50" s="42"/>
      <c r="F50" s="42"/>
      <c r="G50" s="43"/>
      <c r="H50" s="42"/>
      <c r="I50" s="42"/>
      <c r="J50" s="42"/>
      <c r="K50" s="42"/>
      <c r="L50" s="4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1:22" ht="36" customHeight="1" x14ac:dyDescent="0.25">
      <c r="A51" s="515" t="s">
        <v>69</v>
      </c>
      <c r="B51" s="515"/>
      <c r="C51" s="515"/>
      <c r="D51" s="515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</row>
    <row r="52" spans="1:22" x14ac:dyDescent="0.25">
      <c r="A52" s="55"/>
      <c r="B52" s="45"/>
      <c r="C52" s="48"/>
      <c r="D52" s="48"/>
      <c r="E52" s="48"/>
      <c r="F52" s="48"/>
      <c r="G52" s="56"/>
      <c r="H52" s="48"/>
      <c r="I52" s="48"/>
      <c r="J52" s="48"/>
      <c r="K52" s="48"/>
      <c r="L52" s="48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x14ac:dyDescent="0.25">
      <c r="A53" s="55"/>
      <c r="B53" s="45"/>
      <c r="C53" s="46"/>
      <c r="D53" s="46"/>
      <c r="E53" s="46"/>
      <c r="F53" s="46"/>
      <c r="G53" s="47"/>
      <c r="H53" s="48"/>
      <c r="I53" s="48"/>
      <c r="J53" s="48"/>
      <c r="K53" s="48"/>
      <c r="L53" s="48"/>
      <c r="M53" s="44"/>
      <c r="N53" s="44"/>
      <c r="O53" s="44"/>
      <c r="P53" s="44"/>
      <c r="Q53" s="44"/>
      <c r="R53" s="44"/>
      <c r="S53" s="44"/>
      <c r="T53" s="44"/>
      <c r="U53" s="44"/>
      <c r="V53" s="44"/>
    </row>
  </sheetData>
  <mergeCells count="17">
    <mergeCell ref="A1:V1"/>
    <mergeCell ref="A2:A4"/>
    <mergeCell ref="B2:B4"/>
    <mergeCell ref="C2:V2"/>
    <mergeCell ref="C3:D3"/>
    <mergeCell ref="E3:F3"/>
    <mergeCell ref="G3:H3"/>
    <mergeCell ref="I3:J3"/>
    <mergeCell ref="K3:L3"/>
    <mergeCell ref="M3:N3"/>
    <mergeCell ref="A51:V51"/>
    <mergeCell ref="O3:P3"/>
    <mergeCell ref="Q3:R3"/>
    <mergeCell ref="S3:T3"/>
    <mergeCell ref="U3:V3"/>
    <mergeCell ref="A46:B46"/>
    <mergeCell ref="A48:B48"/>
  </mergeCells>
  <printOptions horizontalCentered="1"/>
  <pageMargins left="0.7" right="0.7" top="0.75" bottom="0.75" header="0.3" footer="0.3"/>
  <pageSetup paperSize="9" scale="3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O69"/>
  <sheetViews>
    <sheetView topLeftCell="D40" zoomScale="80" zoomScaleNormal="80" workbookViewId="0">
      <selection activeCell="O5" sqref="O5:P69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4" width="13.7109375" style="143" customWidth="1"/>
    <col min="15" max="16384" width="9.140625" style="143"/>
  </cols>
  <sheetData>
    <row r="1" spans="2:15" ht="15.75" thickBot="1" x14ac:dyDescent="0.3"/>
    <row r="2" spans="2:15" ht="25.15" customHeight="1" thickTop="1" thickBot="1" x14ac:dyDescent="0.3">
      <c r="B2" s="454" t="s">
        <v>494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532"/>
    </row>
    <row r="3" spans="2:15" ht="25.15" customHeight="1" thickTop="1" thickBot="1" x14ac:dyDescent="0.3">
      <c r="B3" s="457" t="s">
        <v>537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81"/>
    </row>
    <row r="4" spans="2:15" ht="25.15" customHeight="1" thickTop="1" thickBot="1" x14ac:dyDescent="0.3">
      <c r="B4" s="469" t="s">
        <v>54</v>
      </c>
      <c r="C4" s="472" t="s">
        <v>88</v>
      </c>
      <c r="D4" s="475" t="s">
        <v>269</v>
      </c>
      <c r="E4" s="476"/>
      <c r="F4" s="476"/>
      <c r="G4" s="476"/>
      <c r="H4" s="476"/>
      <c r="I4" s="476"/>
      <c r="J4" s="476"/>
      <c r="K4" s="476"/>
      <c r="L4" s="476"/>
      <c r="M4" s="476"/>
      <c r="N4" s="533" t="s">
        <v>528</v>
      </c>
    </row>
    <row r="5" spans="2:15" ht="25.15" customHeight="1" thickTop="1" thickBot="1" x14ac:dyDescent="0.3">
      <c r="B5" s="470"/>
      <c r="C5" s="473"/>
      <c r="D5" s="463">
        <v>2014</v>
      </c>
      <c r="E5" s="461"/>
      <c r="F5" s="460">
        <v>2015</v>
      </c>
      <c r="G5" s="461"/>
      <c r="H5" s="460">
        <v>2016</v>
      </c>
      <c r="I5" s="461"/>
      <c r="J5" s="478">
        <v>2017</v>
      </c>
      <c r="K5" s="462"/>
      <c r="L5" s="478">
        <v>2018</v>
      </c>
      <c r="M5" s="462"/>
      <c r="N5" s="534"/>
    </row>
    <row r="6" spans="2:15" ht="25.15" customHeight="1" thickTop="1" thickBot="1" x14ac:dyDescent="0.3">
      <c r="B6" s="471"/>
      <c r="C6" s="474"/>
      <c r="D6" s="155" t="s">
        <v>6</v>
      </c>
      <c r="E6" s="212" t="s">
        <v>7</v>
      </c>
      <c r="F6" s="157" t="s">
        <v>6</v>
      </c>
      <c r="G6" s="212" t="s">
        <v>7</v>
      </c>
      <c r="H6" s="157" t="s">
        <v>6</v>
      </c>
      <c r="I6" s="212" t="s">
        <v>7</v>
      </c>
      <c r="J6" s="157" t="s">
        <v>6</v>
      </c>
      <c r="K6" s="213" t="s">
        <v>7</v>
      </c>
      <c r="L6" s="157" t="s">
        <v>6</v>
      </c>
      <c r="M6" s="213" t="s">
        <v>7</v>
      </c>
      <c r="N6" s="535"/>
    </row>
    <row r="7" spans="2:15" ht="21.95" customHeight="1" thickTop="1" thickBot="1" x14ac:dyDescent="0.3">
      <c r="B7" s="312" t="s">
        <v>50</v>
      </c>
      <c r="C7" s="162" t="s">
        <v>51</v>
      </c>
      <c r="D7" s="190">
        <v>421</v>
      </c>
      <c r="E7" s="164">
        <v>4.6278993074639993E-2</v>
      </c>
      <c r="F7" s="165">
        <v>352</v>
      </c>
      <c r="G7" s="164">
        <v>3.7091675447839832E-2</v>
      </c>
      <c r="H7" s="165">
        <v>327</v>
      </c>
      <c r="I7" s="164">
        <v>3.3421913327882254E-2</v>
      </c>
      <c r="J7" s="165">
        <v>409</v>
      </c>
      <c r="K7" s="166">
        <v>3.8479631197666758E-2</v>
      </c>
      <c r="L7" s="165">
        <v>404</v>
      </c>
      <c r="M7" s="166">
        <v>3.8293838862559243E-2</v>
      </c>
      <c r="N7" s="313">
        <v>-1.2224938875305624E-2</v>
      </c>
      <c r="O7" s="260"/>
    </row>
    <row r="8" spans="2:15" ht="21.95" customHeight="1" thickTop="1" thickBot="1" x14ac:dyDescent="0.3">
      <c r="B8" s="314" t="s">
        <v>89</v>
      </c>
      <c r="C8" s="162" t="s">
        <v>90</v>
      </c>
      <c r="D8" s="190">
        <v>5</v>
      </c>
      <c r="E8" s="164">
        <v>5.4963174672969107E-4</v>
      </c>
      <c r="F8" s="165">
        <v>7</v>
      </c>
      <c r="G8" s="164">
        <v>7.3761854583772387E-4</v>
      </c>
      <c r="H8" s="165">
        <v>25</v>
      </c>
      <c r="I8" s="164">
        <v>2.5551921504497139E-3</v>
      </c>
      <c r="J8" s="165">
        <v>3</v>
      </c>
      <c r="K8" s="166">
        <v>2.8224668360146764E-4</v>
      </c>
      <c r="L8" s="165">
        <v>4</v>
      </c>
      <c r="M8" s="166">
        <v>3.7914691943127961E-4</v>
      </c>
      <c r="N8" s="313">
        <v>0.33333333333333331</v>
      </c>
    </row>
    <row r="9" spans="2:15" ht="21.95" customHeight="1" thickTop="1" x14ac:dyDescent="0.25">
      <c r="B9" s="168">
        <v>10</v>
      </c>
      <c r="C9" s="169" t="s">
        <v>91</v>
      </c>
      <c r="D9" s="191">
        <v>0</v>
      </c>
      <c r="E9" s="171">
        <v>0</v>
      </c>
      <c r="F9" s="172">
        <v>1</v>
      </c>
      <c r="G9" s="171">
        <v>1.0537407797681771E-4</v>
      </c>
      <c r="H9" s="172">
        <v>4</v>
      </c>
      <c r="I9" s="171">
        <v>4.0883074407195422E-4</v>
      </c>
      <c r="J9" s="172">
        <v>0</v>
      </c>
      <c r="K9" s="174">
        <v>0</v>
      </c>
      <c r="L9" s="172">
        <v>0</v>
      </c>
      <c r="M9" s="174">
        <v>0</v>
      </c>
      <c r="N9" s="315">
        <v>0</v>
      </c>
      <c r="O9" s="260"/>
    </row>
    <row r="10" spans="2:15" ht="21.95" customHeight="1" x14ac:dyDescent="0.25">
      <c r="B10" s="168">
        <v>11</v>
      </c>
      <c r="C10" s="169" t="s">
        <v>92</v>
      </c>
      <c r="D10" s="191">
        <v>0</v>
      </c>
      <c r="E10" s="171">
        <v>0</v>
      </c>
      <c r="F10" s="172">
        <v>0</v>
      </c>
      <c r="G10" s="171">
        <v>0</v>
      </c>
      <c r="H10" s="172">
        <v>2</v>
      </c>
      <c r="I10" s="171">
        <v>2.0441537203597711E-4</v>
      </c>
      <c r="J10" s="172">
        <v>0</v>
      </c>
      <c r="K10" s="174">
        <v>0</v>
      </c>
      <c r="L10" s="172">
        <v>1</v>
      </c>
      <c r="M10" s="174">
        <v>9.4786729857819903E-5</v>
      </c>
      <c r="N10" s="315">
        <v>0</v>
      </c>
      <c r="O10" s="260"/>
    </row>
    <row r="11" spans="2:15" ht="21.95" customHeight="1" x14ac:dyDescent="0.25">
      <c r="B11" s="168">
        <v>12</v>
      </c>
      <c r="C11" s="169" t="s">
        <v>93</v>
      </c>
      <c r="D11" s="191">
        <v>2</v>
      </c>
      <c r="E11" s="171">
        <v>2.1985269869187644E-4</v>
      </c>
      <c r="F11" s="172">
        <v>2</v>
      </c>
      <c r="G11" s="171">
        <v>2.1074815595363542E-4</v>
      </c>
      <c r="H11" s="172">
        <v>0</v>
      </c>
      <c r="I11" s="171">
        <v>0</v>
      </c>
      <c r="J11" s="172">
        <v>0</v>
      </c>
      <c r="K11" s="174">
        <v>0</v>
      </c>
      <c r="L11" s="172">
        <v>1</v>
      </c>
      <c r="M11" s="174">
        <v>9.4786729857819903E-5</v>
      </c>
      <c r="N11" s="315">
        <v>0</v>
      </c>
      <c r="O11" s="260"/>
    </row>
    <row r="12" spans="2:15" ht="21.95" customHeight="1" x14ac:dyDescent="0.25">
      <c r="B12" s="168">
        <v>13</v>
      </c>
      <c r="C12" s="169" t="s">
        <v>94</v>
      </c>
      <c r="D12" s="191">
        <v>2</v>
      </c>
      <c r="E12" s="171">
        <v>2.1985269869187644E-4</v>
      </c>
      <c r="F12" s="172">
        <v>1</v>
      </c>
      <c r="G12" s="171">
        <v>1.0537407797681771E-4</v>
      </c>
      <c r="H12" s="172">
        <v>17</v>
      </c>
      <c r="I12" s="171">
        <v>1.7375306623058054E-3</v>
      </c>
      <c r="J12" s="172">
        <v>1</v>
      </c>
      <c r="K12" s="174">
        <v>9.4082227867155888E-5</v>
      </c>
      <c r="L12" s="172">
        <v>1</v>
      </c>
      <c r="M12" s="174">
        <v>9.4786729857819903E-5</v>
      </c>
      <c r="N12" s="315">
        <v>0</v>
      </c>
      <c r="O12" s="260"/>
    </row>
    <row r="13" spans="2:15" ht="21.95" customHeight="1" x14ac:dyDescent="0.25">
      <c r="B13" s="168">
        <v>14</v>
      </c>
      <c r="C13" s="169" t="s">
        <v>95</v>
      </c>
      <c r="D13" s="191">
        <v>0</v>
      </c>
      <c r="E13" s="171">
        <v>0</v>
      </c>
      <c r="F13" s="172">
        <v>1</v>
      </c>
      <c r="G13" s="171">
        <v>1.0537407797681771E-4</v>
      </c>
      <c r="H13" s="172">
        <v>1</v>
      </c>
      <c r="I13" s="171">
        <v>1.0220768601798856E-4</v>
      </c>
      <c r="J13" s="172">
        <v>0</v>
      </c>
      <c r="K13" s="174">
        <v>0</v>
      </c>
      <c r="L13" s="172">
        <v>0</v>
      </c>
      <c r="M13" s="174">
        <v>0</v>
      </c>
      <c r="N13" s="315">
        <v>0</v>
      </c>
      <c r="O13" s="260"/>
    </row>
    <row r="14" spans="2:15" ht="21.95" customHeight="1" thickBot="1" x14ac:dyDescent="0.3">
      <c r="B14" s="168">
        <v>19</v>
      </c>
      <c r="C14" s="169" t="s">
        <v>96</v>
      </c>
      <c r="D14" s="191">
        <v>1</v>
      </c>
      <c r="E14" s="171">
        <v>1.0992634934593822E-4</v>
      </c>
      <c r="F14" s="172">
        <v>2</v>
      </c>
      <c r="G14" s="171">
        <v>2.1074815595363542E-4</v>
      </c>
      <c r="H14" s="172">
        <v>1</v>
      </c>
      <c r="I14" s="171">
        <v>1.0220768601798856E-4</v>
      </c>
      <c r="J14" s="172">
        <v>2</v>
      </c>
      <c r="K14" s="174">
        <v>1.8816445573431178E-4</v>
      </c>
      <c r="L14" s="172">
        <v>1</v>
      </c>
      <c r="M14" s="174">
        <v>9.4786729857819903E-5</v>
      </c>
      <c r="N14" s="315">
        <v>-0.5</v>
      </c>
      <c r="O14" s="260"/>
    </row>
    <row r="15" spans="2:15" ht="21.95" customHeight="1" thickTop="1" thickBot="1" x14ac:dyDescent="0.3">
      <c r="B15" s="314" t="s">
        <v>97</v>
      </c>
      <c r="C15" s="162" t="s">
        <v>98</v>
      </c>
      <c r="D15" s="190">
        <v>18</v>
      </c>
      <c r="E15" s="164">
        <v>1.9786742882268878E-3</v>
      </c>
      <c r="F15" s="165">
        <v>11</v>
      </c>
      <c r="G15" s="164">
        <v>1.1591148577449948E-3</v>
      </c>
      <c r="H15" s="165">
        <v>15</v>
      </c>
      <c r="I15" s="164">
        <v>1.5331152902698282E-3</v>
      </c>
      <c r="J15" s="165">
        <v>24</v>
      </c>
      <c r="K15" s="166">
        <v>2.2579734688117415E-3</v>
      </c>
      <c r="L15" s="165">
        <v>16</v>
      </c>
      <c r="M15" s="166">
        <v>1.5165876777251184E-3</v>
      </c>
      <c r="N15" s="313">
        <v>-0.33333333333333331</v>
      </c>
    </row>
    <row r="16" spans="2:15" ht="35.1" customHeight="1" thickTop="1" x14ac:dyDescent="0.25">
      <c r="B16" s="168">
        <v>20</v>
      </c>
      <c r="C16" s="169" t="s">
        <v>99</v>
      </c>
      <c r="D16" s="191">
        <v>4</v>
      </c>
      <c r="E16" s="171">
        <v>4.3970539738375289E-4</v>
      </c>
      <c r="F16" s="172">
        <v>2</v>
      </c>
      <c r="G16" s="171">
        <v>2.1074815595363542E-4</v>
      </c>
      <c r="H16" s="172">
        <v>4</v>
      </c>
      <c r="I16" s="171">
        <v>4.0883074407195422E-4</v>
      </c>
      <c r="J16" s="172">
        <v>7</v>
      </c>
      <c r="K16" s="174">
        <v>6.585755950700913E-4</v>
      </c>
      <c r="L16" s="172">
        <v>2</v>
      </c>
      <c r="M16" s="174">
        <v>1.8957345971563981E-4</v>
      </c>
      <c r="N16" s="315">
        <v>-0.7142857142857143</v>
      </c>
      <c r="O16" s="260"/>
    </row>
    <row r="17" spans="2:15" ht="21.95" customHeight="1" x14ac:dyDescent="0.25">
      <c r="B17" s="168">
        <v>21</v>
      </c>
      <c r="C17" s="169" t="s">
        <v>100</v>
      </c>
      <c r="D17" s="191">
        <v>2</v>
      </c>
      <c r="E17" s="171">
        <v>2.1985269869187644E-4</v>
      </c>
      <c r="F17" s="172">
        <v>0</v>
      </c>
      <c r="G17" s="171">
        <v>0</v>
      </c>
      <c r="H17" s="172">
        <v>3</v>
      </c>
      <c r="I17" s="171">
        <v>3.0662305805396572E-4</v>
      </c>
      <c r="J17" s="172">
        <v>2</v>
      </c>
      <c r="K17" s="174">
        <v>1.8816445573431178E-4</v>
      </c>
      <c r="L17" s="172">
        <v>2</v>
      </c>
      <c r="M17" s="174">
        <v>1.8957345971563981E-4</v>
      </c>
      <c r="N17" s="315">
        <v>0</v>
      </c>
      <c r="O17" s="260"/>
    </row>
    <row r="18" spans="2:15" ht="21.95" customHeight="1" x14ac:dyDescent="0.25">
      <c r="B18" s="168">
        <v>22</v>
      </c>
      <c r="C18" s="169" t="s">
        <v>101</v>
      </c>
      <c r="D18" s="191">
        <v>1</v>
      </c>
      <c r="E18" s="171">
        <v>1.0992634934593822E-4</v>
      </c>
      <c r="F18" s="172">
        <v>0</v>
      </c>
      <c r="G18" s="171">
        <v>0</v>
      </c>
      <c r="H18" s="172">
        <v>2</v>
      </c>
      <c r="I18" s="171">
        <v>2.0441537203597711E-4</v>
      </c>
      <c r="J18" s="172">
        <v>2</v>
      </c>
      <c r="K18" s="174">
        <v>1.8816445573431178E-4</v>
      </c>
      <c r="L18" s="172">
        <v>4</v>
      </c>
      <c r="M18" s="174">
        <v>3.7914691943127961E-4</v>
      </c>
      <c r="N18" s="315">
        <v>1</v>
      </c>
      <c r="O18" s="260"/>
    </row>
    <row r="19" spans="2:15" ht="21.95" customHeight="1" x14ac:dyDescent="0.25">
      <c r="B19" s="168">
        <v>23</v>
      </c>
      <c r="C19" s="169" t="s">
        <v>102</v>
      </c>
      <c r="D19" s="191">
        <v>2</v>
      </c>
      <c r="E19" s="171">
        <v>2.1985269869187644E-4</v>
      </c>
      <c r="F19" s="172">
        <v>0</v>
      </c>
      <c r="G19" s="171">
        <v>0</v>
      </c>
      <c r="H19" s="172">
        <v>0</v>
      </c>
      <c r="I19" s="171">
        <v>0</v>
      </c>
      <c r="J19" s="172">
        <v>1</v>
      </c>
      <c r="K19" s="174">
        <v>9.4082227867155888E-5</v>
      </c>
      <c r="L19" s="172">
        <v>2</v>
      </c>
      <c r="M19" s="174">
        <v>1.8957345971563981E-4</v>
      </c>
      <c r="N19" s="315">
        <v>1</v>
      </c>
      <c r="O19" s="260"/>
    </row>
    <row r="20" spans="2:15" ht="21.95" customHeight="1" x14ac:dyDescent="0.25">
      <c r="B20" s="168">
        <v>24</v>
      </c>
      <c r="C20" s="169" t="s">
        <v>103</v>
      </c>
      <c r="D20" s="191">
        <v>6</v>
      </c>
      <c r="E20" s="171">
        <v>6.5955809607562931E-4</v>
      </c>
      <c r="F20" s="172">
        <v>5</v>
      </c>
      <c r="G20" s="171">
        <v>5.2687038988408848E-4</v>
      </c>
      <c r="H20" s="172">
        <v>5</v>
      </c>
      <c r="I20" s="171">
        <v>5.1103843008994262E-4</v>
      </c>
      <c r="J20" s="172">
        <v>8</v>
      </c>
      <c r="K20" s="174">
        <v>7.526578229372471E-4</v>
      </c>
      <c r="L20" s="172">
        <v>5</v>
      </c>
      <c r="M20" s="174">
        <v>4.7393364928909954E-4</v>
      </c>
      <c r="N20" s="315">
        <v>-0.375</v>
      </c>
      <c r="O20" s="260"/>
    </row>
    <row r="21" spans="2:15" ht="21.95" customHeight="1" thickBot="1" x14ac:dyDescent="0.3">
      <c r="B21" s="168">
        <v>29</v>
      </c>
      <c r="C21" s="169" t="s">
        <v>104</v>
      </c>
      <c r="D21" s="191">
        <v>3</v>
      </c>
      <c r="E21" s="171">
        <v>3.2977904803781465E-4</v>
      </c>
      <c r="F21" s="172">
        <v>4</v>
      </c>
      <c r="G21" s="171">
        <v>4.2149631190727084E-4</v>
      </c>
      <c r="H21" s="172">
        <v>1</v>
      </c>
      <c r="I21" s="171">
        <v>1.0220768601798856E-4</v>
      </c>
      <c r="J21" s="172">
        <v>4</v>
      </c>
      <c r="K21" s="174">
        <v>3.7632891146862355E-4</v>
      </c>
      <c r="L21" s="172">
        <v>1</v>
      </c>
      <c r="M21" s="174">
        <v>9.4786729857819903E-5</v>
      </c>
      <c r="N21" s="315">
        <v>-0.75</v>
      </c>
      <c r="O21" s="260"/>
    </row>
    <row r="22" spans="2:15" ht="21.95" customHeight="1" thickTop="1" thickBot="1" x14ac:dyDescent="0.3">
      <c r="B22" s="314" t="s">
        <v>105</v>
      </c>
      <c r="C22" s="162" t="s">
        <v>106</v>
      </c>
      <c r="D22" s="190">
        <v>599</v>
      </c>
      <c r="E22" s="164">
        <v>6.5845883258216997E-2</v>
      </c>
      <c r="F22" s="165">
        <v>527</v>
      </c>
      <c r="G22" s="164">
        <v>5.5532139093782927E-2</v>
      </c>
      <c r="H22" s="165">
        <v>463</v>
      </c>
      <c r="I22" s="164">
        <v>4.73221586263287E-2</v>
      </c>
      <c r="J22" s="165">
        <v>561</v>
      </c>
      <c r="K22" s="166">
        <v>5.2780129833474458E-2</v>
      </c>
      <c r="L22" s="165">
        <v>440</v>
      </c>
      <c r="M22" s="166">
        <v>4.1706161137440759E-2</v>
      </c>
      <c r="N22" s="313">
        <v>-0.21568627450980393</v>
      </c>
    </row>
    <row r="23" spans="2:15" ht="21.95" customHeight="1" thickTop="1" x14ac:dyDescent="0.25">
      <c r="B23" s="168">
        <v>30</v>
      </c>
      <c r="C23" s="169" t="s">
        <v>107</v>
      </c>
      <c r="D23" s="191">
        <v>46</v>
      </c>
      <c r="E23" s="171">
        <v>5.056612069913158E-3</v>
      </c>
      <c r="F23" s="172">
        <v>46</v>
      </c>
      <c r="G23" s="171">
        <v>4.8472075869336146E-3</v>
      </c>
      <c r="H23" s="172">
        <v>51</v>
      </c>
      <c r="I23" s="171">
        <v>5.2125919869174149E-3</v>
      </c>
      <c r="J23" s="172">
        <v>56</v>
      </c>
      <c r="K23" s="174">
        <v>5.2686047605607304E-3</v>
      </c>
      <c r="L23" s="172">
        <v>65</v>
      </c>
      <c r="M23" s="174">
        <v>6.1611374407582941E-3</v>
      </c>
      <c r="N23" s="315">
        <v>0.16071428571428573</v>
      </c>
      <c r="O23" s="260"/>
    </row>
    <row r="24" spans="2:15" ht="21.95" customHeight="1" x14ac:dyDescent="0.25">
      <c r="B24" s="168">
        <v>31</v>
      </c>
      <c r="C24" s="169" t="s">
        <v>108</v>
      </c>
      <c r="D24" s="191">
        <v>11</v>
      </c>
      <c r="E24" s="171">
        <v>1.2091898428053204E-3</v>
      </c>
      <c r="F24" s="172">
        <v>8</v>
      </c>
      <c r="G24" s="171">
        <v>8.4299262381454167E-4</v>
      </c>
      <c r="H24" s="172">
        <v>8</v>
      </c>
      <c r="I24" s="171">
        <v>8.1766148814390845E-4</v>
      </c>
      <c r="J24" s="172">
        <v>12</v>
      </c>
      <c r="K24" s="174">
        <v>1.1289867344058708E-3</v>
      </c>
      <c r="L24" s="172">
        <v>6</v>
      </c>
      <c r="M24" s="174">
        <v>5.6872037914691947E-4</v>
      </c>
      <c r="N24" s="315">
        <v>-0.5</v>
      </c>
      <c r="O24" s="260"/>
    </row>
    <row r="25" spans="2:15" ht="21.95" customHeight="1" x14ac:dyDescent="0.25">
      <c r="B25" s="168">
        <v>32</v>
      </c>
      <c r="C25" s="169" t="s">
        <v>109</v>
      </c>
      <c r="D25" s="191">
        <v>7</v>
      </c>
      <c r="E25" s="171">
        <v>7.6948444542156754E-4</v>
      </c>
      <c r="F25" s="172">
        <v>2</v>
      </c>
      <c r="G25" s="171">
        <v>2.1074815595363542E-4</v>
      </c>
      <c r="H25" s="172">
        <v>4</v>
      </c>
      <c r="I25" s="171">
        <v>4.0883074407195422E-4</v>
      </c>
      <c r="J25" s="172">
        <v>3</v>
      </c>
      <c r="K25" s="174">
        <v>2.8224668360146769E-4</v>
      </c>
      <c r="L25" s="172">
        <v>5</v>
      </c>
      <c r="M25" s="174">
        <v>4.7393364928909954E-4</v>
      </c>
      <c r="N25" s="315">
        <v>0.66666666666666663</v>
      </c>
      <c r="O25" s="260"/>
    </row>
    <row r="26" spans="2:15" ht="21.95" customHeight="1" x14ac:dyDescent="0.25">
      <c r="B26" s="168">
        <v>33</v>
      </c>
      <c r="C26" s="169" t="s">
        <v>110</v>
      </c>
      <c r="D26" s="191">
        <v>104</v>
      </c>
      <c r="E26" s="171">
        <v>1.1432340331977575E-2</v>
      </c>
      <c r="F26" s="172">
        <v>85</v>
      </c>
      <c r="G26" s="171">
        <v>8.9567966280295046E-3</v>
      </c>
      <c r="H26" s="172">
        <v>85</v>
      </c>
      <c r="I26" s="171">
        <v>8.6876533115290266E-3</v>
      </c>
      <c r="J26" s="172">
        <v>111</v>
      </c>
      <c r="K26" s="174">
        <v>1.0443127293254304E-2</v>
      </c>
      <c r="L26" s="172">
        <v>77</v>
      </c>
      <c r="M26" s="174">
        <v>7.2985781990521324E-3</v>
      </c>
      <c r="N26" s="315">
        <v>-0.30630630630630629</v>
      </c>
      <c r="O26" s="260"/>
    </row>
    <row r="27" spans="2:15" ht="21.95" customHeight="1" x14ac:dyDescent="0.25">
      <c r="B27" s="168">
        <v>34</v>
      </c>
      <c r="C27" s="169" t="s">
        <v>111</v>
      </c>
      <c r="D27" s="191">
        <v>65</v>
      </c>
      <c r="E27" s="171">
        <v>7.1452127074859845E-3</v>
      </c>
      <c r="F27" s="172">
        <v>89</v>
      </c>
      <c r="G27" s="171">
        <v>9.3782929399367759E-3</v>
      </c>
      <c r="H27" s="172">
        <v>56</v>
      </c>
      <c r="I27" s="171">
        <v>5.7236304170073578E-3</v>
      </c>
      <c r="J27" s="172">
        <v>60</v>
      </c>
      <c r="K27" s="174">
        <v>5.6449336720293527E-3</v>
      </c>
      <c r="L27" s="172">
        <v>79</v>
      </c>
      <c r="M27" s="174">
        <v>7.4881516587677723E-3</v>
      </c>
      <c r="N27" s="315">
        <v>0.31666666666666665</v>
      </c>
      <c r="O27" s="260"/>
    </row>
    <row r="28" spans="2:15" ht="21.95" customHeight="1" x14ac:dyDescent="0.25">
      <c r="B28" s="168">
        <v>35</v>
      </c>
      <c r="C28" s="169" t="s">
        <v>112</v>
      </c>
      <c r="D28" s="191">
        <v>257</v>
      </c>
      <c r="E28" s="171">
        <v>2.8251071781906122E-2</v>
      </c>
      <c r="F28" s="172">
        <v>283</v>
      </c>
      <c r="G28" s="171">
        <v>2.9820864067439411E-2</v>
      </c>
      <c r="H28" s="172">
        <v>237</v>
      </c>
      <c r="I28" s="171">
        <v>2.4223221586263288E-2</v>
      </c>
      <c r="J28" s="172">
        <v>296</v>
      </c>
      <c r="K28" s="174">
        <v>2.7848339448678146E-2</v>
      </c>
      <c r="L28" s="172">
        <v>187</v>
      </c>
      <c r="M28" s="174">
        <v>1.7725118483412322E-2</v>
      </c>
      <c r="N28" s="315">
        <v>-0.36824324324324326</v>
      </c>
      <c r="O28" s="260"/>
    </row>
    <row r="29" spans="2:15" ht="21.95" customHeight="1" thickBot="1" x14ac:dyDescent="0.3">
      <c r="B29" s="168">
        <v>39</v>
      </c>
      <c r="C29" s="169" t="s">
        <v>113</v>
      </c>
      <c r="D29" s="191">
        <v>26</v>
      </c>
      <c r="E29" s="171">
        <v>2.8580850829943937E-3</v>
      </c>
      <c r="F29" s="172">
        <v>14</v>
      </c>
      <c r="G29" s="171">
        <v>1.4752370916754477E-3</v>
      </c>
      <c r="H29" s="172">
        <v>22</v>
      </c>
      <c r="I29" s="171">
        <v>2.2485690923957479E-3</v>
      </c>
      <c r="J29" s="172">
        <v>23</v>
      </c>
      <c r="K29" s="174">
        <v>2.1638912409445857E-3</v>
      </c>
      <c r="L29" s="172">
        <v>21</v>
      </c>
      <c r="M29" s="174">
        <v>1.9905213270142181E-3</v>
      </c>
      <c r="N29" s="315">
        <v>-8.6956521739130432E-2</v>
      </c>
      <c r="O29" s="260"/>
    </row>
    <row r="30" spans="2:15" ht="21.95" customHeight="1" thickTop="1" thickBot="1" x14ac:dyDescent="0.3">
      <c r="B30" s="314" t="s">
        <v>114</v>
      </c>
      <c r="C30" s="162" t="s">
        <v>115</v>
      </c>
      <c r="D30" s="190">
        <v>3357</v>
      </c>
      <c r="E30" s="164">
        <v>0.36902275475431462</v>
      </c>
      <c r="F30" s="165">
        <v>3664</v>
      </c>
      <c r="G30" s="164">
        <v>0.38609062170706004</v>
      </c>
      <c r="H30" s="165">
        <v>3937</v>
      </c>
      <c r="I30" s="164">
        <v>0.40239165985282088</v>
      </c>
      <c r="J30" s="165">
        <v>4149</v>
      </c>
      <c r="K30" s="166">
        <v>0.39034716342082981</v>
      </c>
      <c r="L30" s="165">
        <v>3905</v>
      </c>
      <c r="M30" s="166">
        <v>0.37014218009478678</v>
      </c>
      <c r="N30" s="313">
        <v>-5.8809351651000243E-2</v>
      </c>
    </row>
    <row r="31" spans="2:15" ht="35.1" customHeight="1" thickTop="1" x14ac:dyDescent="0.25">
      <c r="B31" s="168">
        <v>40</v>
      </c>
      <c r="C31" s="169" t="s">
        <v>116</v>
      </c>
      <c r="D31" s="191">
        <v>486</v>
      </c>
      <c r="E31" s="171">
        <v>5.3424205782125977E-2</v>
      </c>
      <c r="F31" s="172">
        <v>589</v>
      </c>
      <c r="G31" s="171">
        <v>6.2065331928345624E-2</v>
      </c>
      <c r="H31" s="172">
        <v>596</v>
      </c>
      <c r="I31" s="171">
        <v>6.0915780866721177E-2</v>
      </c>
      <c r="J31" s="172">
        <v>577</v>
      </c>
      <c r="K31" s="174">
        <v>5.4285445479348944E-2</v>
      </c>
      <c r="L31" s="172">
        <v>735</v>
      </c>
      <c r="M31" s="174">
        <v>6.9668246445497628E-2</v>
      </c>
      <c r="N31" s="315">
        <v>0.27383015597920279</v>
      </c>
      <c r="O31" s="260"/>
    </row>
    <row r="32" spans="2:15" ht="35.1" customHeight="1" x14ac:dyDescent="0.25">
      <c r="B32" s="168">
        <v>41</v>
      </c>
      <c r="C32" s="169" t="s">
        <v>117</v>
      </c>
      <c r="D32" s="191">
        <v>17</v>
      </c>
      <c r="E32" s="171">
        <v>1.8687479388809498E-3</v>
      </c>
      <c r="F32" s="172">
        <v>16</v>
      </c>
      <c r="G32" s="171">
        <v>1.6859852476290833E-3</v>
      </c>
      <c r="H32" s="172">
        <v>14</v>
      </c>
      <c r="I32" s="171">
        <v>1.4309076042518395E-3</v>
      </c>
      <c r="J32" s="172">
        <v>15</v>
      </c>
      <c r="K32" s="174">
        <v>1.4112334180073382E-3</v>
      </c>
      <c r="L32" s="172">
        <v>7</v>
      </c>
      <c r="M32" s="174">
        <v>6.6350710900473929E-4</v>
      </c>
      <c r="N32" s="315">
        <v>-0.53333333333333333</v>
      </c>
      <c r="O32" s="260"/>
    </row>
    <row r="33" spans="2:15" ht="35.1" customHeight="1" x14ac:dyDescent="0.25">
      <c r="B33" s="168">
        <v>42</v>
      </c>
      <c r="C33" s="169" t="s">
        <v>118</v>
      </c>
      <c r="D33" s="191">
        <v>2719</v>
      </c>
      <c r="E33" s="171">
        <v>0.29888974387160605</v>
      </c>
      <c r="F33" s="172">
        <v>2926</v>
      </c>
      <c r="G33" s="171">
        <v>0.30832455216016857</v>
      </c>
      <c r="H33" s="172">
        <v>3213</v>
      </c>
      <c r="I33" s="171">
        <v>0.32839329517579718</v>
      </c>
      <c r="J33" s="172">
        <v>3418</v>
      </c>
      <c r="K33" s="174">
        <v>0.32157305484993887</v>
      </c>
      <c r="L33" s="172">
        <v>3061</v>
      </c>
      <c r="M33" s="174">
        <v>0.29014218009478671</v>
      </c>
      <c r="N33" s="315">
        <v>-0.10444704505558806</v>
      </c>
      <c r="O33" s="260"/>
    </row>
    <row r="34" spans="2:15" ht="35.1" customHeight="1" x14ac:dyDescent="0.25">
      <c r="B34" s="168">
        <v>43</v>
      </c>
      <c r="C34" s="169" t="s">
        <v>119</v>
      </c>
      <c r="D34" s="191">
        <v>5</v>
      </c>
      <c r="E34" s="171">
        <v>5.4963174672969107E-4</v>
      </c>
      <c r="F34" s="172">
        <v>5</v>
      </c>
      <c r="G34" s="171">
        <v>5.2687038988408848E-4</v>
      </c>
      <c r="H34" s="172">
        <v>5</v>
      </c>
      <c r="I34" s="171">
        <v>5.1103843008994262E-4</v>
      </c>
      <c r="J34" s="172">
        <v>7</v>
      </c>
      <c r="K34" s="174">
        <v>6.585755950700913E-4</v>
      </c>
      <c r="L34" s="172">
        <v>4</v>
      </c>
      <c r="M34" s="174">
        <v>3.7914691943127961E-4</v>
      </c>
      <c r="N34" s="315">
        <v>-0.42857142857142855</v>
      </c>
      <c r="O34" s="260"/>
    </row>
    <row r="35" spans="2:15" ht="21.95" customHeight="1" x14ac:dyDescent="0.25">
      <c r="B35" s="168">
        <v>44</v>
      </c>
      <c r="C35" s="169" t="s">
        <v>120</v>
      </c>
      <c r="D35" s="191">
        <v>50</v>
      </c>
      <c r="E35" s="171">
        <v>5.4963174672969109E-3</v>
      </c>
      <c r="F35" s="172">
        <v>40</v>
      </c>
      <c r="G35" s="171">
        <v>4.2149631190727078E-3</v>
      </c>
      <c r="H35" s="172">
        <v>46</v>
      </c>
      <c r="I35" s="171">
        <v>4.7015535568274737E-3</v>
      </c>
      <c r="J35" s="172">
        <v>50</v>
      </c>
      <c r="K35" s="174">
        <v>4.7041113933577947E-3</v>
      </c>
      <c r="L35" s="172">
        <v>36</v>
      </c>
      <c r="M35" s="174">
        <v>3.4123222748815166E-3</v>
      </c>
      <c r="N35" s="315">
        <v>-0.28000000000000003</v>
      </c>
      <c r="O35" s="260"/>
    </row>
    <row r="36" spans="2:15" ht="21.95" customHeight="1" x14ac:dyDescent="0.25">
      <c r="B36" s="168">
        <v>45</v>
      </c>
      <c r="C36" s="169" t="s">
        <v>121</v>
      </c>
      <c r="D36" s="191">
        <v>4</v>
      </c>
      <c r="E36" s="171">
        <v>4.3970539738375289E-4</v>
      </c>
      <c r="F36" s="172">
        <v>2</v>
      </c>
      <c r="G36" s="171">
        <v>2.1074815595363542E-4</v>
      </c>
      <c r="H36" s="172">
        <v>3</v>
      </c>
      <c r="I36" s="171">
        <v>3.0662305805396572E-4</v>
      </c>
      <c r="J36" s="172">
        <v>4</v>
      </c>
      <c r="K36" s="174">
        <v>3.7632891146862355E-4</v>
      </c>
      <c r="L36" s="172">
        <v>7</v>
      </c>
      <c r="M36" s="174">
        <v>6.6350710900473929E-4</v>
      </c>
      <c r="N36" s="315">
        <v>0.75</v>
      </c>
      <c r="O36" s="260"/>
    </row>
    <row r="37" spans="2:15" ht="21.95" customHeight="1" thickBot="1" x14ac:dyDescent="0.3">
      <c r="B37" s="168">
        <v>49</v>
      </c>
      <c r="C37" s="169" t="s">
        <v>122</v>
      </c>
      <c r="D37" s="191">
        <v>76</v>
      </c>
      <c r="E37" s="171">
        <v>8.3544025502913042E-3</v>
      </c>
      <c r="F37" s="172">
        <v>86</v>
      </c>
      <c r="G37" s="171">
        <v>9.0621707060063224E-3</v>
      </c>
      <c r="H37" s="172">
        <v>60</v>
      </c>
      <c r="I37" s="171">
        <v>6.1324611610793136E-3</v>
      </c>
      <c r="J37" s="172">
        <v>78</v>
      </c>
      <c r="K37" s="174">
        <v>7.338413773638159E-3</v>
      </c>
      <c r="L37" s="172">
        <v>55</v>
      </c>
      <c r="M37" s="174">
        <v>5.2132701421800948E-3</v>
      </c>
      <c r="N37" s="315">
        <v>-0.29487179487179488</v>
      </c>
      <c r="O37" s="260"/>
    </row>
    <row r="38" spans="2:15" ht="21.95" customHeight="1" thickTop="1" thickBot="1" x14ac:dyDescent="0.3">
      <c r="B38" s="314" t="s">
        <v>123</v>
      </c>
      <c r="C38" s="162" t="s">
        <v>124</v>
      </c>
      <c r="D38" s="190">
        <v>2347</v>
      </c>
      <c r="E38" s="164">
        <v>0.25799714191491702</v>
      </c>
      <c r="F38" s="165">
        <v>2464</v>
      </c>
      <c r="G38" s="164">
        <v>0.25964172813487885</v>
      </c>
      <c r="H38" s="165">
        <v>2436</v>
      </c>
      <c r="I38" s="164">
        <v>0.24897792313982009</v>
      </c>
      <c r="J38" s="165">
        <v>2846</v>
      </c>
      <c r="K38" s="166">
        <v>0.2677580205099257</v>
      </c>
      <c r="L38" s="165">
        <v>2582</v>
      </c>
      <c r="M38" s="166">
        <v>0.24473933649289098</v>
      </c>
      <c r="N38" s="313">
        <v>-9.2761770906535493E-2</v>
      </c>
    </row>
    <row r="39" spans="2:15" ht="21.95" customHeight="1" thickTop="1" x14ac:dyDescent="0.25">
      <c r="B39" s="168">
        <v>50</v>
      </c>
      <c r="C39" s="169" t="s">
        <v>125</v>
      </c>
      <c r="D39" s="191">
        <v>431</v>
      </c>
      <c r="E39" s="171">
        <v>4.7378256568099374E-2</v>
      </c>
      <c r="F39" s="172">
        <v>477</v>
      </c>
      <c r="G39" s="171">
        <v>5.0263435194942044E-2</v>
      </c>
      <c r="H39" s="172">
        <v>436</v>
      </c>
      <c r="I39" s="171">
        <v>4.4562551103843016E-2</v>
      </c>
      <c r="J39" s="172">
        <v>517</v>
      </c>
      <c r="K39" s="174">
        <v>4.8640511807319597E-2</v>
      </c>
      <c r="L39" s="172">
        <v>542</v>
      </c>
      <c r="M39" s="174">
        <v>5.1374407582938389E-2</v>
      </c>
      <c r="N39" s="315">
        <v>4.8355899419729204E-2</v>
      </c>
      <c r="O39" s="260"/>
    </row>
    <row r="40" spans="2:15" ht="21.95" customHeight="1" x14ac:dyDescent="0.25">
      <c r="B40" s="168">
        <v>51</v>
      </c>
      <c r="C40" s="169" t="s">
        <v>126</v>
      </c>
      <c r="D40" s="191">
        <v>228</v>
      </c>
      <c r="E40" s="171">
        <v>2.5063207650873914E-2</v>
      </c>
      <c r="F40" s="172">
        <v>216</v>
      </c>
      <c r="G40" s="171">
        <v>2.2760800842992625E-2</v>
      </c>
      <c r="H40" s="172">
        <v>224</v>
      </c>
      <c r="I40" s="171">
        <v>2.2894521668029431E-2</v>
      </c>
      <c r="J40" s="172">
        <v>216</v>
      </c>
      <c r="K40" s="174">
        <v>2.0321761219305672E-2</v>
      </c>
      <c r="L40" s="172">
        <v>208</v>
      </c>
      <c r="M40" s="174">
        <v>1.9715639810426542E-2</v>
      </c>
      <c r="N40" s="315">
        <v>-3.7037037037037035E-2</v>
      </c>
      <c r="O40" s="260"/>
    </row>
    <row r="41" spans="2:15" ht="21.95" customHeight="1" x14ac:dyDescent="0.25">
      <c r="B41" s="168">
        <v>52</v>
      </c>
      <c r="C41" s="169" t="s">
        <v>127</v>
      </c>
      <c r="D41" s="191">
        <v>1613</v>
      </c>
      <c r="E41" s="171">
        <v>0.17731120149499835</v>
      </c>
      <c r="F41" s="172">
        <v>1686</v>
      </c>
      <c r="G41" s="171">
        <v>0.17766069546891464</v>
      </c>
      <c r="H41" s="172">
        <v>1700</v>
      </c>
      <c r="I41" s="171">
        <v>0.17375306623058054</v>
      </c>
      <c r="J41" s="172">
        <v>2029</v>
      </c>
      <c r="K41" s="174">
        <v>0.19089284034245932</v>
      </c>
      <c r="L41" s="172">
        <v>1756</v>
      </c>
      <c r="M41" s="174">
        <v>0.16644549763033176</v>
      </c>
      <c r="N41" s="315">
        <v>-0.13454903893543618</v>
      </c>
      <c r="O41" s="260"/>
    </row>
    <row r="42" spans="2:15" ht="21.95" customHeight="1" thickBot="1" x14ac:dyDescent="0.3">
      <c r="B42" s="168">
        <v>59</v>
      </c>
      <c r="C42" s="169" t="s">
        <v>128</v>
      </c>
      <c r="D42" s="191">
        <v>75</v>
      </c>
      <c r="E42" s="171">
        <v>8.2444762009453668E-3</v>
      </c>
      <c r="F42" s="172">
        <v>85</v>
      </c>
      <c r="G42" s="171">
        <v>8.9567966280295046E-3</v>
      </c>
      <c r="H42" s="172">
        <v>76</v>
      </c>
      <c r="I42" s="171">
        <v>7.7677841373671296E-3</v>
      </c>
      <c r="J42" s="172">
        <v>84</v>
      </c>
      <c r="K42" s="174">
        <v>7.9029071408410947E-3</v>
      </c>
      <c r="L42" s="172">
        <v>76</v>
      </c>
      <c r="M42" s="174">
        <v>7.2037914691943129E-3</v>
      </c>
      <c r="N42" s="315">
        <v>-9.5238095238095233E-2</v>
      </c>
      <c r="O42" s="260"/>
    </row>
    <row r="43" spans="2:15" ht="35.1" customHeight="1" thickTop="1" thickBot="1" x14ac:dyDescent="0.3">
      <c r="B43" s="314" t="s">
        <v>129</v>
      </c>
      <c r="C43" s="162" t="s">
        <v>130</v>
      </c>
      <c r="D43" s="190">
        <v>1232</v>
      </c>
      <c r="E43" s="164">
        <v>0.13542926239419589</v>
      </c>
      <c r="F43" s="165">
        <v>1234</v>
      </c>
      <c r="G43" s="164">
        <v>0.13003161222339304</v>
      </c>
      <c r="H43" s="165">
        <v>1238</v>
      </c>
      <c r="I43" s="164">
        <v>0.12653311529026981</v>
      </c>
      <c r="J43" s="165">
        <v>1301</v>
      </c>
      <c r="K43" s="166">
        <v>0.12240097845516981</v>
      </c>
      <c r="L43" s="165">
        <v>1740</v>
      </c>
      <c r="M43" s="166">
        <v>0.16492890995260662</v>
      </c>
      <c r="N43" s="313">
        <v>0.3374327440430438</v>
      </c>
    </row>
    <row r="44" spans="2:15" ht="35.1" customHeight="1" thickTop="1" x14ac:dyDescent="0.25">
      <c r="B44" s="168">
        <v>60</v>
      </c>
      <c r="C44" s="169" t="s">
        <v>131</v>
      </c>
      <c r="D44" s="191">
        <v>69</v>
      </c>
      <c r="E44" s="171">
        <v>7.5849181048697374E-3</v>
      </c>
      <c r="F44" s="172">
        <v>82</v>
      </c>
      <c r="G44" s="171">
        <v>8.6406743940990512E-3</v>
      </c>
      <c r="H44" s="172">
        <v>59</v>
      </c>
      <c r="I44" s="171">
        <v>6.0302534750613247E-3</v>
      </c>
      <c r="J44" s="172">
        <v>65</v>
      </c>
      <c r="K44" s="174">
        <v>6.1153448113651331E-3</v>
      </c>
      <c r="L44" s="172">
        <v>44</v>
      </c>
      <c r="M44" s="174">
        <v>4.170616113744076E-3</v>
      </c>
      <c r="N44" s="315">
        <v>-0.32307692307692309</v>
      </c>
      <c r="O44" s="260"/>
    </row>
    <row r="45" spans="2:15" ht="21.95" customHeight="1" x14ac:dyDescent="0.25">
      <c r="B45" s="168">
        <v>61</v>
      </c>
      <c r="C45" s="169" t="s">
        <v>132</v>
      </c>
      <c r="D45" s="191">
        <v>11</v>
      </c>
      <c r="E45" s="171">
        <v>1.2091898428053204E-3</v>
      </c>
      <c r="F45" s="172">
        <v>20</v>
      </c>
      <c r="G45" s="171">
        <v>2.1074815595363539E-3</v>
      </c>
      <c r="H45" s="172">
        <v>13</v>
      </c>
      <c r="I45" s="171">
        <v>1.3286999182338514E-3</v>
      </c>
      <c r="J45" s="172">
        <v>9</v>
      </c>
      <c r="K45" s="174">
        <v>8.4674005080440291E-4</v>
      </c>
      <c r="L45" s="172">
        <v>3</v>
      </c>
      <c r="M45" s="174">
        <v>2.8436018957345974E-4</v>
      </c>
      <c r="N45" s="315">
        <v>-0.66666666666666663</v>
      </c>
      <c r="O45" s="260"/>
    </row>
    <row r="46" spans="2:15" ht="21.95" customHeight="1" x14ac:dyDescent="0.25">
      <c r="B46" s="168">
        <v>62</v>
      </c>
      <c r="C46" s="169" t="s">
        <v>133</v>
      </c>
      <c r="D46" s="191">
        <v>9</v>
      </c>
      <c r="E46" s="171">
        <v>9.8933714411344391E-4</v>
      </c>
      <c r="F46" s="172">
        <v>5</v>
      </c>
      <c r="G46" s="171">
        <v>5.2687038988408848E-4</v>
      </c>
      <c r="H46" s="172">
        <v>5</v>
      </c>
      <c r="I46" s="171">
        <v>5.1103843008994262E-4</v>
      </c>
      <c r="J46" s="172">
        <v>3</v>
      </c>
      <c r="K46" s="174">
        <v>2.8224668360146769E-4</v>
      </c>
      <c r="L46" s="172">
        <v>4</v>
      </c>
      <c r="M46" s="174">
        <v>3.7914691943127961E-4</v>
      </c>
      <c r="N46" s="315">
        <v>0.33333333333333331</v>
      </c>
      <c r="O46" s="260"/>
    </row>
    <row r="47" spans="2:15" ht="21.95" customHeight="1" x14ac:dyDescent="0.25">
      <c r="B47" s="168">
        <v>63</v>
      </c>
      <c r="C47" s="169" t="s">
        <v>134</v>
      </c>
      <c r="D47" s="191">
        <v>800</v>
      </c>
      <c r="E47" s="171">
        <v>8.7941079476750575E-2</v>
      </c>
      <c r="F47" s="172">
        <v>666</v>
      </c>
      <c r="G47" s="171">
        <v>7.0179135932560588E-2</v>
      </c>
      <c r="H47" s="172">
        <v>821</v>
      </c>
      <c r="I47" s="171">
        <v>8.3912510220768594E-2</v>
      </c>
      <c r="J47" s="172">
        <v>824</v>
      </c>
      <c r="K47" s="174">
        <v>7.752375576253645E-2</v>
      </c>
      <c r="L47" s="172">
        <v>792</v>
      </c>
      <c r="M47" s="174">
        <v>7.507109004739336E-2</v>
      </c>
      <c r="N47" s="315">
        <v>-3.8834951456310676E-2</v>
      </c>
      <c r="O47" s="260"/>
    </row>
    <row r="48" spans="2:15" ht="21.95" customHeight="1" x14ac:dyDescent="0.25">
      <c r="B48" s="168">
        <v>64</v>
      </c>
      <c r="C48" s="169" t="s">
        <v>135</v>
      </c>
      <c r="D48" s="191">
        <v>301</v>
      </c>
      <c r="E48" s="171">
        <v>3.3087831153127405E-2</v>
      </c>
      <c r="F48" s="172">
        <v>395</v>
      </c>
      <c r="G48" s="171">
        <v>4.1622760800842991E-2</v>
      </c>
      <c r="H48" s="172">
        <v>273</v>
      </c>
      <c r="I48" s="171">
        <v>2.7902698282910875E-2</v>
      </c>
      <c r="J48" s="172">
        <v>337</v>
      </c>
      <c r="K48" s="174">
        <v>3.1705710791231537E-2</v>
      </c>
      <c r="L48" s="172">
        <v>837</v>
      </c>
      <c r="M48" s="174">
        <v>7.9336492890995258E-2</v>
      </c>
      <c r="N48" s="315">
        <v>1.4836795252225519</v>
      </c>
      <c r="O48" s="260"/>
    </row>
    <row r="49" spans="2:15" ht="21.95" customHeight="1" thickBot="1" x14ac:dyDescent="0.3">
      <c r="B49" s="168">
        <v>69</v>
      </c>
      <c r="C49" s="169" t="s">
        <v>136</v>
      </c>
      <c r="D49" s="191">
        <v>42</v>
      </c>
      <c r="E49" s="171">
        <v>4.616906672529405E-3</v>
      </c>
      <c r="F49" s="172">
        <v>66</v>
      </c>
      <c r="G49" s="171">
        <v>6.9546891464699681E-3</v>
      </c>
      <c r="H49" s="172">
        <v>67</v>
      </c>
      <c r="I49" s="171">
        <v>6.8479149632052327E-3</v>
      </c>
      <c r="J49" s="172">
        <v>63</v>
      </c>
      <c r="K49" s="174">
        <v>5.9271803556308214E-3</v>
      </c>
      <c r="L49" s="172">
        <v>60</v>
      </c>
      <c r="M49" s="174">
        <v>5.6872037914691941E-3</v>
      </c>
      <c r="N49" s="315">
        <v>-4.7619047619047616E-2</v>
      </c>
      <c r="O49" s="260"/>
    </row>
    <row r="50" spans="2:15" ht="35.1" customHeight="1" thickTop="1" thickBot="1" x14ac:dyDescent="0.3">
      <c r="B50" s="314" t="s">
        <v>137</v>
      </c>
      <c r="C50" s="162" t="s">
        <v>138</v>
      </c>
      <c r="D50" s="190">
        <v>412</v>
      </c>
      <c r="E50" s="164">
        <v>4.528965593052655E-2</v>
      </c>
      <c r="F50" s="165">
        <v>415</v>
      </c>
      <c r="G50" s="164">
        <v>4.3730242360379347E-2</v>
      </c>
      <c r="H50" s="165">
        <v>453</v>
      </c>
      <c r="I50" s="164">
        <v>4.6300081766148818E-2</v>
      </c>
      <c r="J50" s="165">
        <v>393</v>
      </c>
      <c r="K50" s="166">
        <v>3.6974315551792272E-2</v>
      </c>
      <c r="L50" s="165">
        <v>436</v>
      </c>
      <c r="M50" s="166">
        <v>4.1327014218009474E-2</v>
      </c>
      <c r="N50" s="313">
        <v>0.10941475826972011</v>
      </c>
    </row>
    <row r="51" spans="2:15" ht="35.1" customHeight="1" thickTop="1" x14ac:dyDescent="0.25">
      <c r="B51" s="168">
        <v>70</v>
      </c>
      <c r="C51" s="169" t="s">
        <v>139</v>
      </c>
      <c r="D51" s="191">
        <v>87</v>
      </c>
      <c r="E51" s="171">
        <v>9.5635923930966257E-3</v>
      </c>
      <c r="F51" s="172">
        <v>85</v>
      </c>
      <c r="G51" s="171">
        <v>8.9567966280295046E-3</v>
      </c>
      <c r="H51" s="172">
        <v>98</v>
      </c>
      <c r="I51" s="171">
        <v>1.0016353229762878E-2</v>
      </c>
      <c r="J51" s="172">
        <v>62</v>
      </c>
      <c r="K51" s="174">
        <v>5.8330981277636652E-3</v>
      </c>
      <c r="L51" s="172">
        <v>91</v>
      </c>
      <c r="M51" s="174">
        <v>8.6255924170616106E-3</v>
      </c>
      <c r="N51" s="315">
        <v>0.46774193548387094</v>
      </c>
      <c r="O51" s="260"/>
    </row>
    <row r="52" spans="2:15" ht="21.95" customHeight="1" x14ac:dyDescent="0.25">
      <c r="B52" s="168">
        <v>71</v>
      </c>
      <c r="C52" s="169" t="s">
        <v>140</v>
      </c>
      <c r="D52" s="191">
        <v>9</v>
      </c>
      <c r="E52" s="171">
        <v>9.8933714411344391E-4</v>
      </c>
      <c r="F52" s="172">
        <v>17</v>
      </c>
      <c r="G52" s="171">
        <v>1.7913593256059009E-3</v>
      </c>
      <c r="H52" s="172">
        <v>11</v>
      </c>
      <c r="I52" s="171">
        <v>1.124284546197874E-3</v>
      </c>
      <c r="J52" s="172">
        <v>16</v>
      </c>
      <c r="K52" s="174">
        <v>1.5053156458744942E-3</v>
      </c>
      <c r="L52" s="172">
        <v>25</v>
      </c>
      <c r="M52" s="174">
        <v>2.3696682464454978E-3</v>
      </c>
      <c r="N52" s="315">
        <v>0.5625</v>
      </c>
      <c r="O52" s="260"/>
    </row>
    <row r="53" spans="2:15" ht="21.95" customHeight="1" x14ac:dyDescent="0.25">
      <c r="B53" s="168">
        <v>72</v>
      </c>
      <c r="C53" s="169" t="s">
        <v>141</v>
      </c>
      <c r="D53" s="191">
        <v>16</v>
      </c>
      <c r="E53" s="171">
        <v>1.7588215895350116E-3</v>
      </c>
      <c r="F53" s="172">
        <v>10</v>
      </c>
      <c r="G53" s="171">
        <v>1.053740779768177E-3</v>
      </c>
      <c r="H53" s="172">
        <v>17</v>
      </c>
      <c r="I53" s="171">
        <v>1.7375306623058054E-3</v>
      </c>
      <c r="J53" s="172">
        <v>12</v>
      </c>
      <c r="K53" s="174">
        <v>1.1289867344058708E-3</v>
      </c>
      <c r="L53" s="172">
        <v>14</v>
      </c>
      <c r="M53" s="174">
        <v>1.3270142180094786E-3</v>
      </c>
      <c r="N53" s="315">
        <v>0.16666666666666666</v>
      </c>
      <c r="O53" s="260"/>
    </row>
    <row r="54" spans="2:15" ht="21.95" customHeight="1" x14ac:dyDescent="0.25">
      <c r="B54" s="168">
        <v>73</v>
      </c>
      <c r="C54" s="169" t="s">
        <v>142</v>
      </c>
      <c r="D54" s="191">
        <v>8</v>
      </c>
      <c r="E54" s="171">
        <v>8.7941079476750578E-4</v>
      </c>
      <c r="F54" s="172">
        <v>2</v>
      </c>
      <c r="G54" s="171">
        <v>2.1074815595363542E-4</v>
      </c>
      <c r="H54" s="172">
        <v>6</v>
      </c>
      <c r="I54" s="171">
        <v>6.1324611610793145E-4</v>
      </c>
      <c r="J54" s="172">
        <v>12</v>
      </c>
      <c r="K54" s="174">
        <v>1.1289867344058708E-3</v>
      </c>
      <c r="L54" s="172">
        <v>6</v>
      </c>
      <c r="M54" s="174">
        <v>5.6872037914691947E-4</v>
      </c>
      <c r="N54" s="315">
        <v>-0.5</v>
      </c>
      <c r="O54" s="260"/>
    </row>
    <row r="55" spans="2:15" ht="21.95" customHeight="1" x14ac:dyDescent="0.25">
      <c r="B55" s="168">
        <v>74</v>
      </c>
      <c r="C55" s="169" t="s">
        <v>143</v>
      </c>
      <c r="D55" s="191">
        <v>11</v>
      </c>
      <c r="E55" s="171">
        <v>1.2091898428053204E-3</v>
      </c>
      <c r="F55" s="172">
        <v>18</v>
      </c>
      <c r="G55" s="171">
        <v>1.8967334035827187E-3</v>
      </c>
      <c r="H55" s="172">
        <v>22</v>
      </c>
      <c r="I55" s="171">
        <v>2.2485690923957479E-3</v>
      </c>
      <c r="J55" s="172">
        <v>21</v>
      </c>
      <c r="K55" s="174">
        <v>1.9757267852102737E-3</v>
      </c>
      <c r="L55" s="172">
        <v>19</v>
      </c>
      <c r="M55" s="174">
        <v>1.8009478672985782E-3</v>
      </c>
      <c r="N55" s="315">
        <v>-9.5238095238095233E-2</v>
      </c>
      <c r="O55" s="260"/>
    </row>
    <row r="56" spans="2:15" ht="21.95" customHeight="1" x14ac:dyDescent="0.25">
      <c r="B56" s="168">
        <v>75</v>
      </c>
      <c r="C56" s="169" t="s">
        <v>144</v>
      </c>
      <c r="D56" s="191">
        <v>239</v>
      </c>
      <c r="E56" s="171">
        <v>2.6272397493679236E-2</v>
      </c>
      <c r="F56" s="172">
        <v>240</v>
      </c>
      <c r="G56" s="171">
        <v>2.5289778714436249E-2</v>
      </c>
      <c r="H56" s="172">
        <v>251</v>
      </c>
      <c r="I56" s="171">
        <v>2.5654129190515126E-2</v>
      </c>
      <c r="J56" s="172">
        <v>219</v>
      </c>
      <c r="K56" s="174">
        <v>2.0604007902907142E-2</v>
      </c>
      <c r="L56" s="172">
        <v>227</v>
      </c>
      <c r="M56" s="174">
        <v>2.1516587677725119E-2</v>
      </c>
      <c r="N56" s="315">
        <v>3.6529680365296802E-2</v>
      </c>
      <c r="O56" s="260"/>
    </row>
    <row r="57" spans="2:15" ht="21.95" customHeight="1" thickBot="1" x14ac:dyDescent="0.3">
      <c r="B57" s="168">
        <v>79</v>
      </c>
      <c r="C57" s="169" t="s">
        <v>145</v>
      </c>
      <c r="D57" s="191">
        <v>42</v>
      </c>
      <c r="E57" s="171">
        <v>4.616906672529405E-3</v>
      </c>
      <c r="F57" s="172">
        <v>43</v>
      </c>
      <c r="G57" s="171">
        <v>4.5310853530031612E-3</v>
      </c>
      <c r="H57" s="172">
        <v>48</v>
      </c>
      <c r="I57" s="171">
        <v>4.9059689288634516E-3</v>
      </c>
      <c r="J57" s="172">
        <v>51</v>
      </c>
      <c r="K57" s="174">
        <v>4.7981936212249509E-3</v>
      </c>
      <c r="L57" s="172">
        <v>54</v>
      </c>
      <c r="M57" s="174">
        <v>5.1184834123222745E-3</v>
      </c>
      <c r="N57" s="315">
        <v>5.8823529411764705E-2</v>
      </c>
      <c r="O57" s="260"/>
    </row>
    <row r="58" spans="2:15" ht="21.95" customHeight="1" thickTop="1" thickBot="1" x14ac:dyDescent="0.3">
      <c r="B58" s="314" t="s">
        <v>146</v>
      </c>
      <c r="C58" s="162" t="s">
        <v>147</v>
      </c>
      <c r="D58" s="190">
        <v>339</v>
      </c>
      <c r="E58" s="164">
        <v>3.7265032428273059E-2</v>
      </c>
      <c r="F58" s="165">
        <v>356</v>
      </c>
      <c r="G58" s="164">
        <v>3.7513171759747103E-2</v>
      </c>
      <c r="H58" s="165">
        <v>383</v>
      </c>
      <c r="I58" s="164">
        <v>3.914554374488962E-2</v>
      </c>
      <c r="J58" s="165">
        <v>401</v>
      </c>
      <c r="K58" s="166">
        <v>3.7726973374729515E-2</v>
      </c>
      <c r="L58" s="165">
        <v>438</v>
      </c>
      <c r="M58" s="166">
        <v>4.1516587677725113E-2</v>
      </c>
      <c r="N58" s="313">
        <v>9.2269326683291769E-2</v>
      </c>
    </row>
    <row r="59" spans="2:15" ht="21.95" customHeight="1" thickTop="1" x14ac:dyDescent="0.25">
      <c r="B59" s="168">
        <v>80</v>
      </c>
      <c r="C59" s="169" t="s">
        <v>148</v>
      </c>
      <c r="D59" s="191">
        <v>50</v>
      </c>
      <c r="E59" s="171">
        <v>5.4963174672969109E-3</v>
      </c>
      <c r="F59" s="172">
        <v>52</v>
      </c>
      <c r="G59" s="171">
        <v>5.4794520547945206E-3</v>
      </c>
      <c r="H59" s="172">
        <v>75</v>
      </c>
      <c r="I59" s="171">
        <v>7.6655764513491424E-3</v>
      </c>
      <c r="J59" s="172">
        <v>70</v>
      </c>
      <c r="K59" s="174">
        <v>6.5857559507009134E-3</v>
      </c>
      <c r="L59" s="172">
        <v>79</v>
      </c>
      <c r="M59" s="174">
        <v>7.4881516587677723E-3</v>
      </c>
      <c r="N59" s="315">
        <v>0.12857142857142856</v>
      </c>
      <c r="O59" s="260"/>
    </row>
    <row r="60" spans="2:15" ht="21.95" customHeight="1" x14ac:dyDescent="0.25">
      <c r="B60" s="168">
        <v>81</v>
      </c>
      <c r="C60" s="169" t="s">
        <v>149</v>
      </c>
      <c r="D60" s="191">
        <v>78</v>
      </c>
      <c r="E60" s="171">
        <v>8.5742552489831807E-3</v>
      </c>
      <c r="F60" s="172">
        <v>102</v>
      </c>
      <c r="G60" s="171">
        <v>1.0748155953635406E-2</v>
      </c>
      <c r="H60" s="172">
        <v>124</v>
      </c>
      <c r="I60" s="171">
        <v>1.2673753066230581E-2</v>
      </c>
      <c r="J60" s="172">
        <v>143</v>
      </c>
      <c r="K60" s="174">
        <v>1.3453758585003295E-2</v>
      </c>
      <c r="L60" s="172">
        <v>126</v>
      </c>
      <c r="M60" s="174">
        <v>1.1943127962085309E-2</v>
      </c>
      <c r="N60" s="315">
        <v>-0.11888111888111888</v>
      </c>
      <c r="O60" s="260"/>
    </row>
    <row r="61" spans="2:15" ht="21.95" customHeight="1" x14ac:dyDescent="0.25">
      <c r="B61" s="168">
        <v>82</v>
      </c>
      <c r="C61" s="169" t="s">
        <v>150</v>
      </c>
      <c r="D61" s="191">
        <v>15</v>
      </c>
      <c r="E61" s="171">
        <v>1.6488952401890733E-3</v>
      </c>
      <c r="F61" s="172">
        <v>6</v>
      </c>
      <c r="G61" s="171">
        <v>6.3224446786090617E-4</v>
      </c>
      <c r="H61" s="172">
        <v>10</v>
      </c>
      <c r="I61" s="171">
        <v>1.0220768601798852E-3</v>
      </c>
      <c r="J61" s="172">
        <v>13</v>
      </c>
      <c r="K61" s="174">
        <v>1.2230689622730266E-3</v>
      </c>
      <c r="L61" s="172">
        <v>10</v>
      </c>
      <c r="M61" s="174">
        <v>9.4786729857819908E-4</v>
      </c>
      <c r="N61" s="315">
        <v>-0.23076923076923078</v>
      </c>
      <c r="O61" s="260"/>
    </row>
    <row r="62" spans="2:15" ht="35.1" customHeight="1" x14ac:dyDescent="0.25">
      <c r="B62" s="168">
        <v>83</v>
      </c>
      <c r="C62" s="169" t="s">
        <v>151</v>
      </c>
      <c r="D62" s="191">
        <v>83</v>
      </c>
      <c r="E62" s="171">
        <v>9.1238869957128727E-3</v>
      </c>
      <c r="F62" s="172">
        <v>89</v>
      </c>
      <c r="G62" s="171">
        <v>9.3782929399367759E-3</v>
      </c>
      <c r="H62" s="172">
        <v>88</v>
      </c>
      <c r="I62" s="171">
        <v>8.9942763695829916E-3</v>
      </c>
      <c r="J62" s="172">
        <v>79</v>
      </c>
      <c r="K62" s="174">
        <v>7.4324960015053169E-3</v>
      </c>
      <c r="L62" s="172">
        <v>97</v>
      </c>
      <c r="M62" s="174">
        <v>9.194312796208531E-3</v>
      </c>
      <c r="N62" s="315">
        <v>0.22784810126582278</v>
      </c>
      <c r="O62" s="260"/>
    </row>
    <row r="63" spans="2:15" ht="21.95" customHeight="1" x14ac:dyDescent="0.25">
      <c r="B63" s="168">
        <v>84</v>
      </c>
      <c r="C63" s="169" t="s">
        <v>152</v>
      </c>
      <c r="D63" s="191">
        <v>29</v>
      </c>
      <c r="E63" s="171">
        <v>3.1878641310322084E-3</v>
      </c>
      <c r="F63" s="172">
        <v>41</v>
      </c>
      <c r="G63" s="171">
        <v>4.3203371970495256E-3</v>
      </c>
      <c r="H63" s="172">
        <v>26</v>
      </c>
      <c r="I63" s="171">
        <v>2.6573998364677028E-3</v>
      </c>
      <c r="J63" s="172">
        <v>33</v>
      </c>
      <c r="K63" s="174">
        <v>3.1047135196161446E-3</v>
      </c>
      <c r="L63" s="172">
        <v>38</v>
      </c>
      <c r="M63" s="174">
        <v>3.6018957345971565E-3</v>
      </c>
      <c r="N63" s="315">
        <v>0.15151515151515152</v>
      </c>
      <c r="O63" s="260"/>
    </row>
    <row r="64" spans="2:15" ht="35.1" customHeight="1" x14ac:dyDescent="0.25">
      <c r="B64" s="168">
        <v>85</v>
      </c>
      <c r="C64" s="169" t="s">
        <v>153</v>
      </c>
      <c r="D64" s="191">
        <v>47</v>
      </c>
      <c r="E64" s="171">
        <v>5.1665384192590962E-3</v>
      </c>
      <c r="F64" s="172">
        <v>42</v>
      </c>
      <c r="G64" s="171">
        <v>4.4257112750263434E-3</v>
      </c>
      <c r="H64" s="172">
        <v>29</v>
      </c>
      <c r="I64" s="171">
        <v>2.9640228945216679E-3</v>
      </c>
      <c r="J64" s="172">
        <v>27</v>
      </c>
      <c r="K64" s="174">
        <v>2.5402201524132089E-3</v>
      </c>
      <c r="L64" s="172">
        <v>54</v>
      </c>
      <c r="M64" s="174">
        <v>5.1184834123222745E-3</v>
      </c>
      <c r="N64" s="315">
        <v>1</v>
      </c>
      <c r="O64" s="260"/>
    </row>
    <row r="65" spans="2:15" ht="21.95" customHeight="1" thickBot="1" x14ac:dyDescent="0.3">
      <c r="B65" s="168">
        <v>89</v>
      </c>
      <c r="C65" s="169" t="s">
        <v>154</v>
      </c>
      <c r="D65" s="191">
        <v>37</v>
      </c>
      <c r="E65" s="171">
        <v>4.0672749257997139E-3</v>
      </c>
      <c r="F65" s="172">
        <v>24</v>
      </c>
      <c r="G65" s="171">
        <v>2.5289778714436247E-3</v>
      </c>
      <c r="H65" s="172">
        <v>31</v>
      </c>
      <c r="I65" s="171">
        <v>3.1684382665576453E-3</v>
      </c>
      <c r="J65" s="172">
        <v>36</v>
      </c>
      <c r="K65" s="174">
        <v>3.3869602032176116E-3</v>
      </c>
      <c r="L65" s="172">
        <v>34</v>
      </c>
      <c r="M65" s="174">
        <v>3.2227488151658767E-3</v>
      </c>
      <c r="N65" s="315">
        <v>-5.5555555555555552E-2</v>
      </c>
      <c r="O65" s="260"/>
    </row>
    <row r="66" spans="2:15" ht="21.95" customHeight="1" thickTop="1" thickBot="1" x14ac:dyDescent="0.3">
      <c r="B66" s="314">
        <v>99</v>
      </c>
      <c r="C66" s="162" t="s">
        <v>155</v>
      </c>
      <c r="D66" s="190">
        <v>450</v>
      </c>
      <c r="E66" s="164">
        <v>4.9466857205672198E-2</v>
      </c>
      <c r="F66" s="165">
        <v>460</v>
      </c>
      <c r="G66" s="164">
        <v>4.8472075869336141E-2</v>
      </c>
      <c r="H66" s="165">
        <v>507</v>
      </c>
      <c r="I66" s="164">
        <v>5.1819296811120207E-2</v>
      </c>
      <c r="J66" s="165">
        <v>542</v>
      </c>
      <c r="K66" s="166">
        <v>5.0992567503998491E-2</v>
      </c>
      <c r="L66" s="165">
        <v>585</v>
      </c>
      <c r="M66" s="166">
        <v>5.5450236966824641E-2</v>
      </c>
      <c r="N66" s="313">
        <v>7.9335793357933573E-2</v>
      </c>
      <c r="O66" s="260"/>
    </row>
    <row r="67" spans="2:15" ht="21.95" customHeight="1" thickTop="1" thickBot="1" x14ac:dyDescent="0.3">
      <c r="B67" s="464" t="s">
        <v>52</v>
      </c>
      <c r="C67" s="494"/>
      <c r="D67" s="178">
        <v>9097</v>
      </c>
      <c r="E67" s="200">
        <v>1</v>
      </c>
      <c r="F67" s="240">
        <v>9490</v>
      </c>
      <c r="G67" s="200">
        <v>1</v>
      </c>
      <c r="H67" s="180">
        <v>9784</v>
      </c>
      <c r="I67" s="200">
        <v>1</v>
      </c>
      <c r="J67" s="180">
        <v>10629</v>
      </c>
      <c r="K67" s="201">
        <v>1</v>
      </c>
      <c r="L67" s="180">
        <v>10550</v>
      </c>
      <c r="M67" s="201">
        <v>1</v>
      </c>
      <c r="N67" s="316">
        <v>-7.4324960015053161E-3</v>
      </c>
      <c r="O67" s="261"/>
    </row>
    <row r="68" spans="2:15" ht="15.75" thickTop="1" x14ac:dyDescent="0.25"/>
    <row r="69" spans="2:15" x14ac:dyDescent="0.25">
      <c r="D69" s="154"/>
      <c r="F69" s="154"/>
      <c r="H69" s="154"/>
      <c r="I69" s="252"/>
      <c r="J69" s="154"/>
      <c r="K69" s="252"/>
      <c r="L69" s="154"/>
      <c r="M69" s="252"/>
    </row>
  </sheetData>
  <mergeCells count="12">
    <mergeCell ref="B67:C67"/>
    <mergeCell ref="B2:N2"/>
    <mergeCell ref="B3:N3"/>
    <mergeCell ref="F5:G5"/>
    <mergeCell ref="L5:M5"/>
    <mergeCell ref="H5:I5"/>
    <mergeCell ref="D5:E5"/>
    <mergeCell ref="B4:B6"/>
    <mergeCell ref="C4:C6"/>
    <mergeCell ref="D4:M4"/>
    <mergeCell ref="N4:N6"/>
    <mergeCell ref="J5:K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70"/>
  <sheetViews>
    <sheetView topLeftCell="H52" zoomScale="80" zoomScaleNormal="80" workbookViewId="0">
      <selection activeCell="N69" sqref="N5:N69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3" width="13.7109375" style="143" customWidth="1"/>
    <col min="14" max="16384" width="9.140625" style="143"/>
  </cols>
  <sheetData>
    <row r="1" spans="2:14" ht="15.75" thickBot="1" x14ac:dyDescent="0.3"/>
    <row r="2" spans="2:14" ht="25.15" customHeight="1" thickTop="1" thickBot="1" x14ac:dyDescent="0.3">
      <c r="B2" s="457" t="s">
        <v>538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81"/>
    </row>
    <row r="3" spans="2:14" ht="25.15" customHeight="1" thickTop="1" thickBot="1" x14ac:dyDescent="0.3">
      <c r="B3" s="469" t="s">
        <v>54</v>
      </c>
      <c r="C3" s="472" t="s">
        <v>88</v>
      </c>
      <c r="D3" s="463" t="s">
        <v>156</v>
      </c>
      <c r="E3" s="478"/>
      <c r="F3" s="478"/>
      <c r="G3" s="478"/>
      <c r="H3" s="478"/>
      <c r="I3" s="478"/>
      <c r="J3" s="478"/>
      <c r="K3" s="478"/>
      <c r="L3" s="482" t="s">
        <v>52</v>
      </c>
      <c r="M3" s="483"/>
    </row>
    <row r="4" spans="2:14" ht="25.15" customHeight="1" thickTop="1" thickBot="1" x14ac:dyDescent="0.3">
      <c r="B4" s="470"/>
      <c r="C4" s="473"/>
      <c r="D4" s="463" t="s">
        <v>57</v>
      </c>
      <c r="E4" s="461"/>
      <c r="F4" s="460" t="s">
        <v>449</v>
      </c>
      <c r="G4" s="461"/>
      <c r="H4" s="460" t="s">
        <v>78</v>
      </c>
      <c r="I4" s="461"/>
      <c r="J4" s="478" t="s">
        <v>58</v>
      </c>
      <c r="K4" s="462"/>
      <c r="L4" s="484"/>
      <c r="M4" s="485"/>
    </row>
    <row r="5" spans="2:14" ht="25.15" customHeight="1" thickTop="1" thickBot="1" x14ac:dyDescent="0.3">
      <c r="B5" s="471"/>
      <c r="C5" s="474"/>
      <c r="D5" s="155" t="s">
        <v>6</v>
      </c>
      <c r="E5" s="212" t="s">
        <v>7</v>
      </c>
      <c r="F5" s="157" t="s">
        <v>6</v>
      </c>
      <c r="G5" s="212" t="s">
        <v>7</v>
      </c>
      <c r="H5" s="157" t="s">
        <v>6</v>
      </c>
      <c r="I5" s="212" t="s">
        <v>7</v>
      </c>
      <c r="J5" s="157" t="s">
        <v>6</v>
      </c>
      <c r="K5" s="213" t="s">
        <v>7</v>
      </c>
      <c r="L5" s="155" t="s">
        <v>6</v>
      </c>
      <c r="M5" s="214" t="s">
        <v>7</v>
      </c>
    </row>
    <row r="6" spans="2:14" ht="21.95" customHeight="1" thickTop="1" thickBot="1" x14ac:dyDescent="0.3">
      <c r="B6" s="312" t="s">
        <v>50</v>
      </c>
      <c r="C6" s="162" t="s">
        <v>51</v>
      </c>
      <c r="D6" s="190">
        <v>103</v>
      </c>
      <c r="E6" s="164">
        <v>3.363814500326584E-2</v>
      </c>
      <c r="F6" s="165">
        <v>278</v>
      </c>
      <c r="G6" s="164">
        <v>3.9121868843231072E-2</v>
      </c>
      <c r="H6" s="165">
        <v>23</v>
      </c>
      <c r="I6" s="164">
        <v>6.1170212765957445E-2</v>
      </c>
      <c r="J6" s="165">
        <v>0</v>
      </c>
      <c r="K6" s="317">
        <v>0</v>
      </c>
      <c r="L6" s="190">
        <v>404</v>
      </c>
      <c r="M6" s="167">
        <v>3.8293838862559243E-2</v>
      </c>
      <c r="N6" s="260"/>
    </row>
    <row r="7" spans="2:14" ht="21.95" customHeight="1" thickTop="1" thickBot="1" x14ac:dyDescent="0.3">
      <c r="B7" s="314" t="s">
        <v>89</v>
      </c>
      <c r="C7" s="162" t="s">
        <v>90</v>
      </c>
      <c r="D7" s="318">
        <v>1</v>
      </c>
      <c r="E7" s="319">
        <v>3.2658393207054214E-4</v>
      </c>
      <c r="F7" s="320">
        <v>3</v>
      </c>
      <c r="G7" s="319">
        <v>4.2217844075429216E-4</v>
      </c>
      <c r="H7" s="320">
        <v>0</v>
      </c>
      <c r="I7" s="319">
        <v>0</v>
      </c>
      <c r="J7" s="320">
        <v>0</v>
      </c>
      <c r="K7" s="321">
        <v>0</v>
      </c>
      <c r="L7" s="318">
        <v>4</v>
      </c>
      <c r="M7" s="322">
        <v>3.7914691943127961E-4</v>
      </c>
    </row>
    <row r="8" spans="2:14" ht="21.95" customHeight="1" thickTop="1" x14ac:dyDescent="0.25">
      <c r="B8" s="168">
        <v>10</v>
      </c>
      <c r="C8" s="169" t="s">
        <v>91</v>
      </c>
      <c r="D8" s="191">
        <v>0</v>
      </c>
      <c r="E8" s="192">
        <v>0</v>
      </c>
      <c r="F8" s="172">
        <v>0</v>
      </c>
      <c r="G8" s="192">
        <v>0</v>
      </c>
      <c r="H8" s="172">
        <v>0</v>
      </c>
      <c r="I8" s="192">
        <v>0</v>
      </c>
      <c r="J8" s="172">
        <v>0</v>
      </c>
      <c r="K8" s="193">
        <v>0</v>
      </c>
      <c r="L8" s="222">
        <v>0</v>
      </c>
      <c r="M8" s="194">
        <v>0</v>
      </c>
      <c r="N8" s="260"/>
    </row>
    <row r="9" spans="2:14" ht="21.95" customHeight="1" x14ac:dyDescent="0.25">
      <c r="B9" s="168">
        <v>11</v>
      </c>
      <c r="C9" s="169" t="s">
        <v>92</v>
      </c>
      <c r="D9" s="191">
        <v>0</v>
      </c>
      <c r="E9" s="192">
        <v>0</v>
      </c>
      <c r="F9" s="172">
        <v>1</v>
      </c>
      <c r="G9" s="192">
        <v>1.4072614691809738E-4</v>
      </c>
      <c r="H9" s="172">
        <v>0</v>
      </c>
      <c r="I9" s="192">
        <v>0</v>
      </c>
      <c r="J9" s="172">
        <v>0</v>
      </c>
      <c r="K9" s="193">
        <v>0</v>
      </c>
      <c r="L9" s="222">
        <v>1</v>
      </c>
      <c r="M9" s="194">
        <v>9.4786729857819903E-5</v>
      </c>
      <c r="N9" s="260"/>
    </row>
    <row r="10" spans="2:14" ht="21.95" customHeight="1" x14ac:dyDescent="0.25">
      <c r="B10" s="168">
        <v>12</v>
      </c>
      <c r="C10" s="169" t="s">
        <v>93</v>
      </c>
      <c r="D10" s="191">
        <v>0</v>
      </c>
      <c r="E10" s="192">
        <v>0</v>
      </c>
      <c r="F10" s="172">
        <v>1</v>
      </c>
      <c r="G10" s="192">
        <v>1.4072614691809738E-4</v>
      </c>
      <c r="H10" s="172">
        <v>0</v>
      </c>
      <c r="I10" s="192">
        <v>0</v>
      </c>
      <c r="J10" s="172">
        <v>0</v>
      </c>
      <c r="K10" s="193">
        <v>0</v>
      </c>
      <c r="L10" s="222">
        <v>1</v>
      </c>
      <c r="M10" s="194">
        <v>9.4786729857819903E-5</v>
      </c>
      <c r="N10" s="260"/>
    </row>
    <row r="11" spans="2:14" ht="21.95" customHeight="1" x14ac:dyDescent="0.25">
      <c r="B11" s="168">
        <v>13</v>
      </c>
      <c r="C11" s="169" t="s">
        <v>94</v>
      </c>
      <c r="D11" s="191">
        <v>1</v>
      </c>
      <c r="E11" s="192">
        <v>3.2658393207054214E-4</v>
      </c>
      <c r="F11" s="172">
        <v>0</v>
      </c>
      <c r="G11" s="192">
        <v>0</v>
      </c>
      <c r="H11" s="172">
        <v>0</v>
      </c>
      <c r="I11" s="192">
        <v>0</v>
      </c>
      <c r="J11" s="172">
        <v>0</v>
      </c>
      <c r="K11" s="193">
        <v>0</v>
      </c>
      <c r="L11" s="222">
        <v>1</v>
      </c>
      <c r="M11" s="194">
        <v>9.4786729857819903E-5</v>
      </c>
      <c r="N11" s="260"/>
    </row>
    <row r="12" spans="2:14" ht="21.95" customHeight="1" x14ac:dyDescent="0.25">
      <c r="B12" s="168">
        <v>14</v>
      </c>
      <c r="C12" s="169" t="s">
        <v>95</v>
      </c>
      <c r="D12" s="191">
        <v>0</v>
      </c>
      <c r="E12" s="192">
        <v>0</v>
      </c>
      <c r="F12" s="172">
        <v>0</v>
      </c>
      <c r="G12" s="192">
        <v>0</v>
      </c>
      <c r="H12" s="172">
        <v>0</v>
      </c>
      <c r="I12" s="192">
        <v>0</v>
      </c>
      <c r="J12" s="172">
        <v>0</v>
      </c>
      <c r="K12" s="193">
        <v>0</v>
      </c>
      <c r="L12" s="222">
        <v>0</v>
      </c>
      <c r="M12" s="194">
        <v>0</v>
      </c>
      <c r="N12" s="260"/>
    </row>
    <row r="13" spans="2:14" ht="21.95" customHeight="1" thickBot="1" x14ac:dyDescent="0.3">
      <c r="B13" s="168">
        <v>19</v>
      </c>
      <c r="C13" s="169" t="s">
        <v>96</v>
      </c>
      <c r="D13" s="191">
        <v>0</v>
      </c>
      <c r="E13" s="192">
        <v>0</v>
      </c>
      <c r="F13" s="172">
        <v>1</v>
      </c>
      <c r="G13" s="192">
        <v>1.4072614691809738E-4</v>
      </c>
      <c r="H13" s="172">
        <v>0</v>
      </c>
      <c r="I13" s="192">
        <v>0</v>
      </c>
      <c r="J13" s="172">
        <v>0</v>
      </c>
      <c r="K13" s="193">
        <v>0</v>
      </c>
      <c r="L13" s="222">
        <v>1</v>
      </c>
      <c r="M13" s="194">
        <v>9.4786729857819903E-5</v>
      </c>
      <c r="N13" s="260"/>
    </row>
    <row r="14" spans="2:14" ht="21.95" customHeight="1" thickTop="1" thickBot="1" x14ac:dyDescent="0.3">
      <c r="B14" s="314" t="s">
        <v>97</v>
      </c>
      <c r="C14" s="162" t="s">
        <v>98</v>
      </c>
      <c r="D14" s="190">
        <v>3</v>
      </c>
      <c r="E14" s="164">
        <v>9.7975179621162642E-4</v>
      </c>
      <c r="F14" s="165">
        <v>13</v>
      </c>
      <c r="G14" s="164">
        <v>1.829439909935266E-3</v>
      </c>
      <c r="H14" s="165">
        <v>0</v>
      </c>
      <c r="I14" s="164">
        <v>0</v>
      </c>
      <c r="J14" s="165">
        <v>0</v>
      </c>
      <c r="K14" s="317">
        <v>0</v>
      </c>
      <c r="L14" s="190">
        <v>16</v>
      </c>
      <c r="M14" s="167">
        <v>1.5165876777251184E-3</v>
      </c>
    </row>
    <row r="15" spans="2:14" ht="35.1" customHeight="1" thickTop="1" x14ac:dyDescent="0.25">
      <c r="B15" s="168">
        <v>20</v>
      </c>
      <c r="C15" s="169" t="s">
        <v>99</v>
      </c>
      <c r="D15" s="191">
        <v>0</v>
      </c>
      <c r="E15" s="192">
        <v>0</v>
      </c>
      <c r="F15" s="172">
        <v>2</v>
      </c>
      <c r="G15" s="192">
        <v>2.8145229383619476E-4</v>
      </c>
      <c r="H15" s="172">
        <v>0</v>
      </c>
      <c r="I15" s="192">
        <v>0</v>
      </c>
      <c r="J15" s="172">
        <v>0</v>
      </c>
      <c r="K15" s="193">
        <v>0</v>
      </c>
      <c r="L15" s="222">
        <v>2</v>
      </c>
      <c r="M15" s="194">
        <v>1.8957345971563981E-4</v>
      </c>
      <c r="N15" s="260"/>
    </row>
    <row r="16" spans="2:14" ht="21.95" customHeight="1" x14ac:dyDescent="0.25">
      <c r="B16" s="168">
        <v>21</v>
      </c>
      <c r="C16" s="169" t="s">
        <v>100</v>
      </c>
      <c r="D16" s="191">
        <v>0</v>
      </c>
      <c r="E16" s="192">
        <v>0</v>
      </c>
      <c r="F16" s="172">
        <v>2</v>
      </c>
      <c r="G16" s="192">
        <v>2.8145229383619476E-4</v>
      </c>
      <c r="H16" s="172">
        <v>0</v>
      </c>
      <c r="I16" s="192">
        <v>0</v>
      </c>
      <c r="J16" s="172">
        <v>0</v>
      </c>
      <c r="K16" s="193">
        <v>0</v>
      </c>
      <c r="L16" s="222">
        <v>2</v>
      </c>
      <c r="M16" s="194">
        <v>1.8957345971563981E-4</v>
      </c>
      <c r="N16" s="260"/>
    </row>
    <row r="17" spans="2:14" ht="21.95" customHeight="1" x14ac:dyDescent="0.25">
      <c r="B17" s="168">
        <v>22</v>
      </c>
      <c r="C17" s="169" t="s">
        <v>101</v>
      </c>
      <c r="D17" s="191">
        <v>1</v>
      </c>
      <c r="E17" s="192">
        <v>3.2658393207054214E-4</v>
      </c>
      <c r="F17" s="172">
        <v>3</v>
      </c>
      <c r="G17" s="192">
        <v>4.2217844075429216E-4</v>
      </c>
      <c r="H17" s="172">
        <v>0</v>
      </c>
      <c r="I17" s="192">
        <v>0</v>
      </c>
      <c r="J17" s="172">
        <v>0</v>
      </c>
      <c r="K17" s="193">
        <v>0</v>
      </c>
      <c r="L17" s="222">
        <v>4</v>
      </c>
      <c r="M17" s="194">
        <v>3.7914691943127961E-4</v>
      </c>
      <c r="N17" s="260"/>
    </row>
    <row r="18" spans="2:14" ht="21.95" customHeight="1" x14ac:dyDescent="0.25">
      <c r="B18" s="168">
        <v>23</v>
      </c>
      <c r="C18" s="169" t="s">
        <v>102</v>
      </c>
      <c r="D18" s="191">
        <v>1</v>
      </c>
      <c r="E18" s="192">
        <v>3.2658393207054214E-4</v>
      </c>
      <c r="F18" s="172">
        <v>1</v>
      </c>
      <c r="G18" s="192">
        <v>1.4072614691809738E-4</v>
      </c>
      <c r="H18" s="172">
        <v>0</v>
      </c>
      <c r="I18" s="192">
        <v>0</v>
      </c>
      <c r="J18" s="172">
        <v>0</v>
      </c>
      <c r="K18" s="193">
        <v>0</v>
      </c>
      <c r="L18" s="222">
        <v>2</v>
      </c>
      <c r="M18" s="194">
        <v>1.8957345971563981E-4</v>
      </c>
      <c r="N18" s="260"/>
    </row>
    <row r="19" spans="2:14" ht="21.95" customHeight="1" x14ac:dyDescent="0.25">
      <c r="B19" s="168">
        <v>24</v>
      </c>
      <c r="C19" s="169" t="s">
        <v>103</v>
      </c>
      <c r="D19" s="191">
        <v>1</v>
      </c>
      <c r="E19" s="192">
        <v>3.2658393207054214E-4</v>
      </c>
      <c r="F19" s="172">
        <v>4</v>
      </c>
      <c r="G19" s="192">
        <v>5.6290458767238951E-4</v>
      </c>
      <c r="H19" s="172">
        <v>0</v>
      </c>
      <c r="I19" s="192">
        <v>0</v>
      </c>
      <c r="J19" s="172">
        <v>0</v>
      </c>
      <c r="K19" s="193">
        <v>0</v>
      </c>
      <c r="L19" s="222">
        <v>5</v>
      </c>
      <c r="M19" s="194">
        <v>4.7393364928909954E-4</v>
      </c>
      <c r="N19" s="260"/>
    </row>
    <row r="20" spans="2:14" ht="21.95" customHeight="1" thickBot="1" x14ac:dyDescent="0.3">
      <c r="B20" s="168">
        <v>29</v>
      </c>
      <c r="C20" s="169" t="s">
        <v>104</v>
      </c>
      <c r="D20" s="191">
        <v>0</v>
      </c>
      <c r="E20" s="192">
        <v>0</v>
      </c>
      <c r="F20" s="172">
        <v>1</v>
      </c>
      <c r="G20" s="192">
        <v>1.4072614691809738E-4</v>
      </c>
      <c r="H20" s="172">
        <v>0</v>
      </c>
      <c r="I20" s="192">
        <v>0</v>
      </c>
      <c r="J20" s="172">
        <v>0</v>
      </c>
      <c r="K20" s="193">
        <v>0</v>
      </c>
      <c r="L20" s="222">
        <v>1</v>
      </c>
      <c r="M20" s="194">
        <v>9.4786729857819903E-5</v>
      </c>
      <c r="N20" s="260"/>
    </row>
    <row r="21" spans="2:14" ht="21.95" customHeight="1" thickTop="1" thickBot="1" x14ac:dyDescent="0.3">
      <c r="B21" s="314" t="s">
        <v>105</v>
      </c>
      <c r="C21" s="162" t="s">
        <v>106</v>
      </c>
      <c r="D21" s="190">
        <v>111</v>
      </c>
      <c r="E21" s="164">
        <v>3.6250816459830179E-2</v>
      </c>
      <c r="F21" s="165">
        <v>307</v>
      </c>
      <c r="G21" s="164">
        <v>4.3202927103855898E-2</v>
      </c>
      <c r="H21" s="165">
        <v>22</v>
      </c>
      <c r="I21" s="164">
        <v>5.8510638297872342E-2</v>
      </c>
      <c r="J21" s="165">
        <v>0</v>
      </c>
      <c r="K21" s="317">
        <v>0</v>
      </c>
      <c r="L21" s="190">
        <v>440</v>
      </c>
      <c r="M21" s="167">
        <v>4.1706161137440759E-2</v>
      </c>
    </row>
    <row r="22" spans="2:14" ht="21.95" customHeight="1" thickTop="1" x14ac:dyDescent="0.25">
      <c r="B22" s="168">
        <v>30</v>
      </c>
      <c r="C22" s="169" t="s">
        <v>107</v>
      </c>
      <c r="D22" s="191">
        <v>20</v>
      </c>
      <c r="E22" s="192">
        <v>6.5316786414108428E-3</v>
      </c>
      <c r="F22" s="172">
        <v>39</v>
      </c>
      <c r="G22" s="192">
        <v>5.4883197298057976E-3</v>
      </c>
      <c r="H22" s="172">
        <v>6</v>
      </c>
      <c r="I22" s="192">
        <v>1.5957446808510637E-2</v>
      </c>
      <c r="J22" s="172">
        <v>0</v>
      </c>
      <c r="K22" s="193">
        <v>0</v>
      </c>
      <c r="L22" s="222">
        <v>65</v>
      </c>
      <c r="M22" s="194">
        <v>6.1611374407582941E-3</v>
      </c>
      <c r="N22" s="260"/>
    </row>
    <row r="23" spans="2:14" ht="21.95" customHeight="1" x14ac:dyDescent="0.25">
      <c r="B23" s="168">
        <v>31</v>
      </c>
      <c r="C23" s="169" t="s">
        <v>108</v>
      </c>
      <c r="D23" s="191">
        <v>1</v>
      </c>
      <c r="E23" s="192">
        <v>3.2658393207054214E-4</v>
      </c>
      <c r="F23" s="172">
        <v>4</v>
      </c>
      <c r="G23" s="192">
        <v>5.6290458767238951E-4</v>
      </c>
      <c r="H23" s="172">
        <v>1</v>
      </c>
      <c r="I23" s="192">
        <v>2.6595744680851063E-3</v>
      </c>
      <c r="J23" s="172">
        <v>0</v>
      </c>
      <c r="K23" s="193">
        <v>0</v>
      </c>
      <c r="L23" s="222">
        <v>6</v>
      </c>
      <c r="M23" s="194">
        <v>5.6872037914691947E-4</v>
      </c>
      <c r="N23" s="260"/>
    </row>
    <row r="24" spans="2:14" ht="21.95" customHeight="1" x14ac:dyDescent="0.25">
      <c r="B24" s="168">
        <v>32</v>
      </c>
      <c r="C24" s="169" t="s">
        <v>109</v>
      </c>
      <c r="D24" s="191">
        <v>1</v>
      </c>
      <c r="E24" s="192">
        <v>3.2658393207054214E-4</v>
      </c>
      <c r="F24" s="172">
        <v>4</v>
      </c>
      <c r="G24" s="192">
        <v>5.6290458767238951E-4</v>
      </c>
      <c r="H24" s="172">
        <v>0</v>
      </c>
      <c r="I24" s="192">
        <v>0</v>
      </c>
      <c r="J24" s="172">
        <v>0</v>
      </c>
      <c r="K24" s="193">
        <v>0</v>
      </c>
      <c r="L24" s="222">
        <v>5</v>
      </c>
      <c r="M24" s="194">
        <v>4.7393364928909954E-4</v>
      </c>
      <c r="N24" s="260"/>
    </row>
    <row r="25" spans="2:14" ht="21.95" customHeight="1" x14ac:dyDescent="0.25">
      <c r="B25" s="168">
        <v>33</v>
      </c>
      <c r="C25" s="169" t="s">
        <v>110</v>
      </c>
      <c r="D25" s="191">
        <v>23</v>
      </c>
      <c r="E25" s="192">
        <v>7.511430437622469E-3</v>
      </c>
      <c r="F25" s="172">
        <v>52</v>
      </c>
      <c r="G25" s="192">
        <v>7.317759639741064E-3</v>
      </c>
      <c r="H25" s="172">
        <v>2</v>
      </c>
      <c r="I25" s="192">
        <v>5.3191489361702126E-3</v>
      </c>
      <c r="J25" s="172">
        <v>0</v>
      </c>
      <c r="K25" s="193">
        <v>0</v>
      </c>
      <c r="L25" s="222">
        <v>77</v>
      </c>
      <c r="M25" s="194">
        <v>7.2985781990521324E-3</v>
      </c>
      <c r="N25" s="260"/>
    </row>
    <row r="26" spans="2:14" ht="21.95" customHeight="1" x14ac:dyDescent="0.25">
      <c r="B26" s="168">
        <v>34</v>
      </c>
      <c r="C26" s="169" t="s">
        <v>111</v>
      </c>
      <c r="D26" s="191">
        <v>25</v>
      </c>
      <c r="E26" s="192">
        <v>8.1645983017635537E-3</v>
      </c>
      <c r="F26" s="172">
        <v>49</v>
      </c>
      <c r="G26" s="192">
        <v>6.895581198986772E-3</v>
      </c>
      <c r="H26" s="172">
        <v>5</v>
      </c>
      <c r="I26" s="192">
        <v>1.3297872340425532E-2</v>
      </c>
      <c r="J26" s="172">
        <v>0</v>
      </c>
      <c r="K26" s="193">
        <v>0</v>
      </c>
      <c r="L26" s="222">
        <v>79</v>
      </c>
      <c r="M26" s="194">
        <v>7.4881516587677723E-3</v>
      </c>
      <c r="N26" s="260"/>
    </row>
    <row r="27" spans="2:14" ht="21.95" customHeight="1" x14ac:dyDescent="0.25">
      <c r="B27" s="168">
        <v>35</v>
      </c>
      <c r="C27" s="169" t="s">
        <v>112</v>
      </c>
      <c r="D27" s="191">
        <v>36</v>
      </c>
      <c r="E27" s="192">
        <v>1.1757021554539516E-2</v>
      </c>
      <c r="F27" s="172">
        <v>143</v>
      </c>
      <c r="G27" s="192">
        <v>2.0123839009287926E-2</v>
      </c>
      <c r="H27" s="172">
        <v>8</v>
      </c>
      <c r="I27" s="192">
        <v>2.1276595744680851E-2</v>
      </c>
      <c r="J27" s="172">
        <v>0</v>
      </c>
      <c r="K27" s="193">
        <v>0</v>
      </c>
      <c r="L27" s="222">
        <v>187</v>
      </c>
      <c r="M27" s="194">
        <v>1.7725118483412322E-2</v>
      </c>
      <c r="N27" s="260"/>
    </row>
    <row r="28" spans="2:14" ht="21.95" customHeight="1" thickBot="1" x14ac:dyDescent="0.3">
      <c r="B28" s="168">
        <v>39</v>
      </c>
      <c r="C28" s="169" t="s">
        <v>113</v>
      </c>
      <c r="D28" s="191">
        <v>5</v>
      </c>
      <c r="E28" s="192">
        <v>1.6329196603527107E-3</v>
      </c>
      <c r="F28" s="172">
        <v>16</v>
      </c>
      <c r="G28" s="192">
        <v>2.2516183506895581E-3</v>
      </c>
      <c r="H28" s="172">
        <v>0</v>
      </c>
      <c r="I28" s="192">
        <v>0</v>
      </c>
      <c r="J28" s="172">
        <v>0</v>
      </c>
      <c r="K28" s="193">
        <v>0</v>
      </c>
      <c r="L28" s="222">
        <v>21</v>
      </c>
      <c r="M28" s="194">
        <v>1.9905213270142181E-3</v>
      </c>
      <c r="N28" s="260"/>
    </row>
    <row r="29" spans="2:14" ht="21.95" customHeight="1" thickTop="1" thickBot="1" x14ac:dyDescent="0.3">
      <c r="B29" s="314" t="s">
        <v>114</v>
      </c>
      <c r="C29" s="162" t="s">
        <v>115</v>
      </c>
      <c r="D29" s="190">
        <v>1169</v>
      </c>
      <c r="E29" s="164">
        <v>0.38177661659046369</v>
      </c>
      <c r="F29" s="165">
        <v>2615</v>
      </c>
      <c r="G29" s="164">
        <v>0.36799887419082467</v>
      </c>
      <c r="H29" s="165">
        <v>120</v>
      </c>
      <c r="I29" s="164">
        <v>0.31914893617021278</v>
      </c>
      <c r="J29" s="165">
        <v>1</v>
      </c>
      <c r="K29" s="317">
        <v>0.16666666666666666</v>
      </c>
      <c r="L29" s="190">
        <v>3905</v>
      </c>
      <c r="M29" s="167">
        <v>0.37014218009478678</v>
      </c>
    </row>
    <row r="30" spans="2:14" ht="35.1" customHeight="1" thickTop="1" x14ac:dyDescent="0.25">
      <c r="B30" s="168">
        <v>40</v>
      </c>
      <c r="C30" s="169" t="s">
        <v>116</v>
      </c>
      <c r="D30" s="191">
        <v>215</v>
      </c>
      <c r="E30" s="192">
        <v>7.0215545395166556E-2</v>
      </c>
      <c r="F30" s="172">
        <v>486</v>
      </c>
      <c r="G30" s="192">
        <v>6.8392907402195321E-2</v>
      </c>
      <c r="H30" s="172">
        <v>34</v>
      </c>
      <c r="I30" s="192">
        <v>9.0425531914893623E-2</v>
      </c>
      <c r="J30" s="172">
        <v>0</v>
      </c>
      <c r="K30" s="193">
        <v>0</v>
      </c>
      <c r="L30" s="222">
        <v>735</v>
      </c>
      <c r="M30" s="194">
        <v>6.9668246445497628E-2</v>
      </c>
      <c r="N30" s="260"/>
    </row>
    <row r="31" spans="2:14" ht="35.1" customHeight="1" x14ac:dyDescent="0.25">
      <c r="B31" s="168">
        <v>41</v>
      </c>
      <c r="C31" s="169" t="s">
        <v>117</v>
      </c>
      <c r="D31" s="191">
        <v>3</v>
      </c>
      <c r="E31" s="192">
        <v>9.7975179621162642E-4</v>
      </c>
      <c r="F31" s="172">
        <v>4</v>
      </c>
      <c r="G31" s="192">
        <v>5.6290458767238951E-4</v>
      </c>
      <c r="H31" s="172">
        <v>0</v>
      </c>
      <c r="I31" s="192">
        <v>0</v>
      </c>
      <c r="J31" s="172">
        <v>0</v>
      </c>
      <c r="K31" s="193">
        <v>0</v>
      </c>
      <c r="L31" s="222">
        <v>7</v>
      </c>
      <c r="M31" s="194">
        <v>6.6350710900473929E-4</v>
      </c>
      <c r="N31" s="260"/>
    </row>
    <row r="32" spans="2:14" ht="35.1" customHeight="1" x14ac:dyDescent="0.25">
      <c r="B32" s="168">
        <v>42</v>
      </c>
      <c r="C32" s="169" t="s">
        <v>118</v>
      </c>
      <c r="D32" s="191">
        <v>923</v>
      </c>
      <c r="E32" s="192">
        <v>0.30143696930111036</v>
      </c>
      <c r="F32" s="172">
        <v>2055</v>
      </c>
      <c r="G32" s="192">
        <v>0.28919223191669013</v>
      </c>
      <c r="H32" s="172">
        <v>82</v>
      </c>
      <c r="I32" s="192">
        <v>0.21808510638297873</v>
      </c>
      <c r="J32" s="172">
        <v>1</v>
      </c>
      <c r="K32" s="193">
        <v>0.16666666666666666</v>
      </c>
      <c r="L32" s="222">
        <v>3061</v>
      </c>
      <c r="M32" s="194">
        <v>0.29014218009478671</v>
      </c>
      <c r="N32" s="260"/>
    </row>
    <row r="33" spans="2:14" ht="35.1" customHeight="1" x14ac:dyDescent="0.25">
      <c r="B33" s="168">
        <v>43</v>
      </c>
      <c r="C33" s="169" t="s">
        <v>119</v>
      </c>
      <c r="D33" s="191">
        <v>1</v>
      </c>
      <c r="E33" s="192">
        <v>3.2658393207054214E-4</v>
      </c>
      <c r="F33" s="172">
        <v>3</v>
      </c>
      <c r="G33" s="192">
        <v>4.2217844075429216E-4</v>
      </c>
      <c r="H33" s="172">
        <v>0</v>
      </c>
      <c r="I33" s="192">
        <v>0</v>
      </c>
      <c r="J33" s="172">
        <v>0</v>
      </c>
      <c r="K33" s="193">
        <v>0</v>
      </c>
      <c r="L33" s="222">
        <v>4</v>
      </c>
      <c r="M33" s="194">
        <v>3.7914691943127961E-4</v>
      </c>
      <c r="N33" s="260"/>
    </row>
    <row r="34" spans="2:14" ht="21.95" customHeight="1" x14ac:dyDescent="0.25">
      <c r="B34" s="168">
        <v>44</v>
      </c>
      <c r="C34" s="169" t="s">
        <v>120</v>
      </c>
      <c r="D34" s="191">
        <v>13</v>
      </c>
      <c r="E34" s="192">
        <v>4.245591116917048E-3</v>
      </c>
      <c r="F34" s="172">
        <v>22</v>
      </c>
      <c r="G34" s="192">
        <v>3.0959752321981426E-3</v>
      </c>
      <c r="H34" s="172">
        <v>1</v>
      </c>
      <c r="I34" s="192">
        <v>2.6595744680851063E-3</v>
      </c>
      <c r="J34" s="172">
        <v>0</v>
      </c>
      <c r="K34" s="193">
        <v>0</v>
      </c>
      <c r="L34" s="222">
        <v>36</v>
      </c>
      <c r="M34" s="194">
        <v>3.4123222748815166E-3</v>
      </c>
      <c r="N34" s="260"/>
    </row>
    <row r="35" spans="2:14" ht="21.95" customHeight="1" x14ac:dyDescent="0.25">
      <c r="B35" s="168">
        <v>45</v>
      </c>
      <c r="C35" s="169" t="s">
        <v>121</v>
      </c>
      <c r="D35" s="191">
        <v>3</v>
      </c>
      <c r="E35" s="192">
        <v>9.7975179621162642E-4</v>
      </c>
      <c r="F35" s="172">
        <v>4</v>
      </c>
      <c r="G35" s="192">
        <v>5.6290458767238951E-4</v>
      </c>
      <c r="H35" s="172">
        <v>0</v>
      </c>
      <c r="I35" s="192">
        <v>0</v>
      </c>
      <c r="J35" s="172">
        <v>0</v>
      </c>
      <c r="K35" s="193">
        <v>0</v>
      </c>
      <c r="L35" s="222">
        <v>7</v>
      </c>
      <c r="M35" s="194">
        <v>6.6350710900473929E-4</v>
      </c>
      <c r="N35" s="260"/>
    </row>
    <row r="36" spans="2:14" ht="21.95" customHeight="1" thickBot="1" x14ac:dyDescent="0.3">
      <c r="B36" s="168">
        <v>49</v>
      </c>
      <c r="C36" s="169" t="s">
        <v>122</v>
      </c>
      <c r="D36" s="191">
        <v>11</v>
      </c>
      <c r="E36" s="192">
        <v>3.5924232527759633E-3</v>
      </c>
      <c r="F36" s="172">
        <v>41</v>
      </c>
      <c r="G36" s="192">
        <v>5.7697720236419923E-3</v>
      </c>
      <c r="H36" s="172">
        <v>3</v>
      </c>
      <c r="I36" s="192">
        <v>7.9787234042553185E-3</v>
      </c>
      <c r="J36" s="172">
        <v>0</v>
      </c>
      <c r="K36" s="193">
        <v>0</v>
      </c>
      <c r="L36" s="222">
        <v>55</v>
      </c>
      <c r="M36" s="194">
        <v>5.2132701421800948E-3</v>
      </c>
      <c r="N36" s="260"/>
    </row>
    <row r="37" spans="2:14" ht="21.95" customHeight="1" thickTop="1" thickBot="1" x14ac:dyDescent="0.3">
      <c r="B37" s="314" t="s">
        <v>123</v>
      </c>
      <c r="C37" s="162" t="s">
        <v>124</v>
      </c>
      <c r="D37" s="190">
        <v>718</v>
      </c>
      <c r="E37" s="164">
        <v>0.23448726322664923</v>
      </c>
      <c r="F37" s="165">
        <v>1773</v>
      </c>
      <c r="G37" s="164">
        <v>0.24950745848578668</v>
      </c>
      <c r="H37" s="165">
        <v>90</v>
      </c>
      <c r="I37" s="164">
        <v>0.23936170212765959</v>
      </c>
      <c r="J37" s="165">
        <v>1</v>
      </c>
      <c r="K37" s="317">
        <v>0.16666666666666666</v>
      </c>
      <c r="L37" s="190">
        <v>2582</v>
      </c>
      <c r="M37" s="167">
        <v>0.24473933649289098</v>
      </c>
    </row>
    <row r="38" spans="2:14" ht="21.95" customHeight="1" thickTop="1" x14ac:dyDescent="0.25">
      <c r="B38" s="168">
        <v>50</v>
      </c>
      <c r="C38" s="169" t="s">
        <v>125</v>
      </c>
      <c r="D38" s="191">
        <v>154</v>
      </c>
      <c r="E38" s="192">
        <v>5.0293925538863485E-2</v>
      </c>
      <c r="F38" s="172">
        <v>373</v>
      </c>
      <c r="G38" s="192">
        <v>5.2490852800450322E-2</v>
      </c>
      <c r="H38" s="172">
        <v>15</v>
      </c>
      <c r="I38" s="192">
        <v>3.9893617021276598E-2</v>
      </c>
      <c r="J38" s="172">
        <v>0</v>
      </c>
      <c r="K38" s="193">
        <v>0</v>
      </c>
      <c r="L38" s="222">
        <v>542</v>
      </c>
      <c r="M38" s="194">
        <v>5.1374407582938389E-2</v>
      </c>
      <c r="N38" s="260"/>
    </row>
    <row r="39" spans="2:14" ht="21.95" customHeight="1" x14ac:dyDescent="0.25">
      <c r="B39" s="168">
        <v>51</v>
      </c>
      <c r="C39" s="169" t="s">
        <v>126</v>
      </c>
      <c r="D39" s="191">
        <v>48</v>
      </c>
      <c r="E39" s="192">
        <v>1.5676028739386023E-2</v>
      </c>
      <c r="F39" s="172">
        <v>152</v>
      </c>
      <c r="G39" s="192">
        <v>2.1390374331550801E-2</v>
      </c>
      <c r="H39" s="172">
        <v>8</v>
      </c>
      <c r="I39" s="192">
        <v>2.1276595744680851E-2</v>
      </c>
      <c r="J39" s="172">
        <v>0</v>
      </c>
      <c r="K39" s="193">
        <v>0</v>
      </c>
      <c r="L39" s="222">
        <v>208</v>
      </c>
      <c r="M39" s="194">
        <v>1.9715639810426542E-2</v>
      </c>
      <c r="N39" s="260"/>
    </row>
    <row r="40" spans="2:14" ht="21.95" customHeight="1" x14ac:dyDescent="0.25">
      <c r="B40" s="168">
        <v>52</v>
      </c>
      <c r="C40" s="169" t="s">
        <v>127</v>
      </c>
      <c r="D40" s="191">
        <v>501</v>
      </c>
      <c r="E40" s="192">
        <v>0.1636185499673416</v>
      </c>
      <c r="F40" s="172">
        <v>1192</v>
      </c>
      <c r="G40" s="192">
        <v>0.16774556712637209</v>
      </c>
      <c r="H40" s="172">
        <v>63</v>
      </c>
      <c r="I40" s="192">
        <v>0.16755319148936171</v>
      </c>
      <c r="J40" s="172">
        <v>0</v>
      </c>
      <c r="K40" s="193">
        <v>0</v>
      </c>
      <c r="L40" s="222">
        <v>1756</v>
      </c>
      <c r="M40" s="194">
        <v>0.16644549763033176</v>
      </c>
      <c r="N40" s="260"/>
    </row>
    <row r="41" spans="2:14" ht="21.95" customHeight="1" thickBot="1" x14ac:dyDescent="0.3">
      <c r="B41" s="168">
        <v>59</v>
      </c>
      <c r="C41" s="169" t="s">
        <v>128</v>
      </c>
      <c r="D41" s="191">
        <v>15</v>
      </c>
      <c r="E41" s="192">
        <v>4.8987589810581319E-3</v>
      </c>
      <c r="F41" s="172">
        <v>56</v>
      </c>
      <c r="G41" s="192">
        <v>7.8806642274134534E-3</v>
      </c>
      <c r="H41" s="172">
        <v>4</v>
      </c>
      <c r="I41" s="192">
        <v>1.0638297872340425E-2</v>
      </c>
      <c r="J41" s="172">
        <v>1</v>
      </c>
      <c r="K41" s="193">
        <v>0.16666666666666666</v>
      </c>
      <c r="L41" s="222">
        <v>76</v>
      </c>
      <c r="M41" s="194">
        <v>7.2037914691943129E-3</v>
      </c>
      <c r="N41" s="260"/>
    </row>
    <row r="42" spans="2:14" ht="35.1" customHeight="1" thickTop="1" thickBot="1" x14ac:dyDescent="0.3">
      <c r="B42" s="314" t="s">
        <v>129</v>
      </c>
      <c r="C42" s="162" t="s">
        <v>130</v>
      </c>
      <c r="D42" s="190">
        <v>624</v>
      </c>
      <c r="E42" s="164">
        <v>0.20378837361201829</v>
      </c>
      <c r="F42" s="165">
        <v>1052</v>
      </c>
      <c r="G42" s="164">
        <v>0.14804390655783844</v>
      </c>
      <c r="H42" s="165">
        <v>63</v>
      </c>
      <c r="I42" s="164">
        <v>0.16755319148936171</v>
      </c>
      <c r="J42" s="165">
        <v>1</v>
      </c>
      <c r="K42" s="317">
        <v>0.16666666666666666</v>
      </c>
      <c r="L42" s="190">
        <v>1740</v>
      </c>
      <c r="M42" s="167">
        <v>0.16492890995260662</v>
      </c>
    </row>
    <row r="43" spans="2:14" ht="35.1" customHeight="1" thickTop="1" x14ac:dyDescent="0.25">
      <c r="B43" s="168">
        <v>60</v>
      </c>
      <c r="C43" s="169" t="s">
        <v>131</v>
      </c>
      <c r="D43" s="191">
        <v>15</v>
      </c>
      <c r="E43" s="192">
        <v>4.8987589810581319E-3</v>
      </c>
      <c r="F43" s="172">
        <v>27</v>
      </c>
      <c r="G43" s="192">
        <v>3.7996059667886294E-3</v>
      </c>
      <c r="H43" s="172">
        <v>2</v>
      </c>
      <c r="I43" s="192">
        <v>5.3191489361702126E-3</v>
      </c>
      <c r="J43" s="172">
        <v>0</v>
      </c>
      <c r="K43" s="193">
        <v>0</v>
      </c>
      <c r="L43" s="222">
        <v>44</v>
      </c>
      <c r="M43" s="194">
        <v>4.170616113744076E-3</v>
      </c>
      <c r="N43" s="260"/>
    </row>
    <row r="44" spans="2:14" ht="21.95" customHeight="1" x14ac:dyDescent="0.25">
      <c r="B44" s="168">
        <v>61</v>
      </c>
      <c r="C44" s="169" t="s">
        <v>132</v>
      </c>
      <c r="D44" s="191">
        <v>2</v>
      </c>
      <c r="E44" s="192">
        <v>6.5316786414108428E-4</v>
      </c>
      <c r="F44" s="172">
        <v>1</v>
      </c>
      <c r="G44" s="192">
        <v>1.4072614691809738E-4</v>
      </c>
      <c r="H44" s="172">
        <v>0</v>
      </c>
      <c r="I44" s="192">
        <v>0</v>
      </c>
      <c r="J44" s="172">
        <v>0</v>
      </c>
      <c r="K44" s="193">
        <v>0</v>
      </c>
      <c r="L44" s="222">
        <v>3</v>
      </c>
      <c r="M44" s="194">
        <v>2.8436018957345974E-4</v>
      </c>
      <c r="N44" s="260"/>
    </row>
    <row r="45" spans="2:14" ht="21.95" customHeight="1" x14ac:dyDescent="0.25">
      <c r="B45" s="168">
        <v>62</v>
      </c>
      <c r="C45" s="169" t="s">
        <v>133</v>
      </c>
      <c r="D45" s="191">
        <v>0</v>
      </c>
      <c r="E45" s="192">
        <v>0</v>
      </c>
      <c r="F45" s="172">
        <v>4</v>
      </c>
      <c r="G45" s="192">
        <v>5.6290458767238951E-4</v>
      </c>
      <c r="H45" s="172">
        <v>0</v>
      </c>
      <c r="I45" s="192">
        <v>0</v>
      </c>
      <c r="J45" s="172">
        <v>0</v>
      </c>
      <c r="K45" s="193">
        <v>0</v>
      </c>
      <c r="L45" s="222">
        <v>4</v>
      </c>
      <c r="M45" s="194">
        <v>3.7914691943127961E-4</v>
      </c>
      <c r="N45" s="260"/>
    </row>
    <row r="46" spans="2:14" ht="21.95" customHeight="1" x14ac:dyDescent="0.25">
      <c r="B46" s="168">
        <v>63</v>
      </c>
      <c r="C46" s="169" t="s">
        <v>134</v>
      </c>
      <c r="D46" s="191">
        <v>252</v>
      </c>
      <c r="E46" s="192">
        <v>8.2299150881776612E-2</v>
      </c>
      <c r="F46" s="172">
        <v>500</v>
      </c>
      <c r="G46" s="192">
        <v>7.0363073459048686E-2</v>
      </c>
      <c r="H46" s="172">
        <v>39</v>
      </c>
      <c r="I46" s="192">
        <v>0.10372340425531915</v>
      </c>
      <c r="J46" s="172">
        <v>1</v>
      </c>
      <c r="K46" s="193">
        <v>0.16666666666666666</v>
      </c>
      <c r="L46" s="222">
        <v>792</v>
      </c>
      <c r="M46" s="194">
        <v>7.507109004739336E-2</v>
      </c>
      <c r="N46" s="260"/>
    </row>
    <row r="47" spans="2:14" ht="21.95" customHeight="1" x14ac:dyDescent="0.25">
      <c r="B47" s="168">
        <v>64</v>
      </c>
      <c r="C47" s="169" t="s">
        <v>135</v>
      </c>
      <c r="D47" s="191">
        <v>338</v>
      </c>
      <c r="E47" s="192">
        <v>0.11038536903984324</v>
      </c>
      <c r="F47" s="172">
        <v>479</v>
      </c>
      <c r="G47" s="192">
        <v>6.7407824373768646E-2</v>
      </c>
      <c r="H47" s="172">
        <v>20</v>
      </c>
      <c r="I47" s="192">
        <v>5.3191489361702128E-2</v>
      </c>
      <c r="J47" s="172">
        <v>0</v>
      </c>
      <c r="K47" s="193">
        <v>0</v>
      </c>
      <c r="L47" s="222">
        <v>837</v>
      </c>
      <c r="M47" s="194">
        <v>7.9336492890995258E-2</v>
      </c>
      <c r="N47" s="260"/>
    </row>
    <row r="48" spans="2:14" ht="21.95" customHeight="1" thickBot="1" x14ac:dyDescent="0.3">
      <c r="B48" s="168">
        <v>69</v>
      </c>
      <c r="C48" s="169" t="s">
        <v>136</v>
      </c>
      <c r="D48" s="191">
        <v>17</v>
      </c>
      <c r="E48" s="192">
        <v>5.5519268451992166E-3</v>
      </c>
      <c r="F48" s="172">
        <v>41</v>
      </c>
      <c r="G48" s="192">
        <v>5.7697720236419923E-3</v>
      </c>
      <c r="H48" s="172">
        <v>2</v>
      </c>
      <c r="I48" s="192">
        <v>5.3191489361702126E-3</v>
      </c>
      <c r="J48" s="172">
        <v>0</v>
      </c>
      <c r="K48" s="193">
        <v>0</v>
      </c>
      <c r="L48" s="222">
        <v>60</v>
      </c>
      <c r="M48" s="194">
        <v>5.6872037914691941E-3</v>
      </c>
      <c r="N48" s="260"/>
    </row>
    <row r="49" spans="2:14" ht="35.1" customHeight="1" thickTop="1" thickBot="1" x14ac:dyDescent="0.3">
      <c r="B49" s="314" t="s">
        <v>137</v>
      </c>
      <c r="C49" s="162" t="s">
        <v>138</v>
      </c>
      <c r="D49" s="190">
        <v>99</v>
      </c>
      <c r="E49" s="164">
        <v>3.2331809274983671E-2</v>
      </c>
      <c r="F49" s="165">
        <v>323</v>
      </c>
      <c r="G49" s="164">
        <v>4.5454545454545449E-2</v>
      </c>
      <c r="H49" s="165">
        <v>13</v>
      </c>
      <c r="I49" s="164">
        <v>3.4574468085106384E-2</v>
      </c>
      <c r="J49" s="165">
        <v>1</v>
      </c>
      <c r="K49" s="317">
        <v>0.16666666666666666</v>
      </c>
      <c r="L49" s="190">
        <v>436</v>
      </c>
      <c r="M49" s="167">
        <v>4.1327014218009474E-2</v>
      </c>
    </row>
    <row r="50" spans="2:14" ht="35.1" customHeight="1" thickTop="1" x14ac:dyDescent="0.25">
      <c r="B50" s="168">
        <v>70</v>
      </c>
      <c r="C50" s="169" t="s">
        <v>139</v>
      </c>
      <c r="D50" s="191">
        <v>28</v>
      </c>
      <c r="E50" s="192">
        <v>9.1443500979751791E-3</v>
      </c>
      <c r="F50" s="172">
        <v>59</v>
      </c>
      <c r="G50" s="192">
        <v>8.3028426681677463E-3</v>
      </c>
      <c r="H50" s="172">
        <v>3</v>
      </c>
      <c r="I50" s="192">
        <v>7.9787234042553185E-3</v>
      </c>
      <c r="J50" s="172">
        <v>1</v>
      </c>
      <c r="K50" s="193">
        <v>0.16666666666666666</v>
      </c>
      <c r="L50" s="222">
        <v>91</v>
      </c>
      <c r="M50" s="194">
        <v>8.6255924170616106E-3</v>
      </c>
      <c r="N50" s="260"/>
    </row>
    <row r="51" spans="2:14" ht="21.95" customHeight="1" x14ac:dyDescent="0.25">
      <c r="B51" s="168">
        <v>71</v>
      </c>
      <c r="C51" s="169" t="s">
        <v>140</v>
      </c>
      <c r="D51" s="191">
        <v>4</v>
      </c>
      <c r="E51" s="192">
        <v>1.3063357282821686E-3</v>
      </c>
      <c r="F51" s="172">
        <v>21</v>
      </c>
      <c r="G51" s="192">
        <v>2.9552490852800452E-3</v>
      </c>
      <c r="H51" s="172">
        <v>0</v>
      </c>
      <c r="I51" s="192">
        <v>0</v>
      </c>
      <c r="J51" s="172">
        <v>0</v>
      </c>
      <c r="K51" s="193">
        <v>0</v>
      </c>
      <c r="L51" s="222">
        <v>25</v>
      </c>
      <c r="M51" s="194">
        <v>2.3696682464454978E-3</v>
      </c>
      <c r="N51" s="260"/>
    </row>
    <row r="52" spans="2:14" ht="21.95" customHeight="1" x14ac:dyDescent="0.25">
      <c r="B52" s="168">
        <v>72</v>
      </c>
      <c r="C52" s="169" t="s">
        <v>141</v>
      </c>
      <c r="D52" s="191">
        <v>4</v>
      </c>
      <c r="E52" s="192">
        <v>1.3063357282821686E-3</v>
      </c>
      <c r="F52" s="172">
        <v>10</v>
      </c>
      <c r="G52" s="192">
        <v>1.4072614691809737E-3</v>
      </c>
      <c r="H52" s="172">
        <v>0</v>
      </c>
      <c r="I52" s="192">
        <v>0</v>
      </c>
      <c r="J52" s="172">
        <v>0</v>
      </c>
      <c r="K52" s="193">
        <v>0</v>
      </c>
      <c r="L52" s="222">
        <v>14</v>
      </c>
      <c r="M52" s="194">
        <v>1.3270142180094786E-3</v>
      </c>
      <c r="N52" s="260"/>
    </row>
    <row r="53" spans="2:14" ht="21.95" customHeight="1" x14ac:dyDescent="0.25">
      <c r="B53" s="168">
        <v>73</v>
      </c>
      <c r="C53" s="169" t="s">
        <v>142</v>
      </c>
      <c r="D53" s="191">
        <v>1</v>
      </c>
      <c r="E53" s="192">
        <v>3.2658393207054214E-4</v>
      </c>
      <c r="F53" s="172">
        <v>4</v>
      </c>
      <c r="G53" s="192">
        <v>5.6290458767238951E-4</v>
      </c>
      <c r="H53" s="172">
        <v>1</v>
      </c>
      <c r="I53" s="192">
        <v>2.6595744680851063E-3</v>
      </c>
      <c r="J53" s="172">
        <v>0</v>
      </c>
      <c r="K53" s="193">
        <v>0</v>
      </c>
      <c r="L53" s="222">
        <v>6</v>
      </c>
      <c r="M53" s="194">
        <v>5.6872037914691947E-4</v>
      </c>
      <c r="N53" s="260"/>
    </row>
    <row r="54" spans="2:14" ht="21.95" customHeight="1" x14ac:dyDescent="0.25">
      <c r="B54" s="168">
        <v>74</v>
      </c>
      <c r="C54" s="169" t="s">
        <v>143</v>
      </c>
      <c r="D54" s="191">
        <v>7</v>
      </c>
      <c r="E54" s="192">
        <v>2.2860875244937948E-3</v>
      </c>
      <c r="F54" s="172">
        <v>12</v>
      </c>
      <c r="G54" s="192">
        <v>1.6887137630171687E-3</v>
      </c>
      <c r="H54" s="172">
        <v>0</v>
      </c>
      <c r="I54" s="192">
        <v>0</v>
      </c>
      <c r="J54" s="172">
        <v>0</v>
      </c>
      <c r="K54" s="193">
        <v>0</v>
      </c>
      <c r="L54" s="222">
        <v>19</v>
      </c>
      <c r="M54" s="194">
        <v>1.8009478672985782E-3</v>
      </c>
      <c r="N54" s="260"/>
    </row>
    <row r="55" spans="2:14" ht="21.95" customHeight="1" x14ac:dyDescent="0.25">
      <c r="B55" s="168">
        <v>75</v>
      </c>
      <c r="C55" s="169" t="s">
        <v>144</v>
      </c>
      <c r="D55" s="191">
        <v>40</v>
      </c>
      <c r="E55" s="192">
        <v>1.3063357282821686E-2</v>
      </c>
      <c r="F55" s="172">
        <v>183</v>
      </c>
      <c r="G55" s="192">
        <v>2.575288488601182E-2</v>
      </c>
      <c r="H55" s="172">
        <v>4</v>
      </c>
      <c r="I55" s="192">
        <v>1.0638297872340425E-2</v>
      </c>
      <c r="J55" s="172">
        <v>0</v>
      </c>
      <c r="K55" s="193">
        <v>0</v>
      </c>
      <c r="L55" s="222">
        <v>227</v>
      </c>
      <c r="M55" s="194">
        <v>2.1516587677725119E-2</v>
      </c>
      <c r="N55" s="260"/>
    </row>
    <row r="56" spans="2:14" ht="21.95" customHeight="1" thickBot="1" x14ac:dyDescent="0.3">
      <c r="B56" s="168">
        <v>79</v>
      </c>
      <c r="C56" s="169" t="s">
        <v>145</v>
      </c>
      <c r="D56" s="191">
        <v>15</v>
      </c>
      <c r="E56" s="192">
        <v>4.8987589810581319E-3</v>
      </c>
      <c r="F56" s="172">
        <v>34</v>
      </c>
      <c r="G56" s="192">
        <v>4.7846889952153108E-3</v>
      </c>
      <c r="H56" s="172">
        <v>5</v>
      </c>
      <c r="I56" s="192">
        <v>1.3297872340425532E-2</v>
      </c>
      <c r="J56" s="172">
        <v>0</v>
      </c>
      <c r="K56" s="193">
        <v>0</v>
      </c>
      <c r="L56" s="222">
        <v>54</v>
      </c>
      <c r="M56" s="194">
        <v>5.1184834123222745E-3</v>
      </c>
      <c r="N56" s="260"/>
    </row>
    <row r="57" spans="2:14" ht="21.95" customHeight="1" thickTop="1" thickBot="1" x14ac:dyDescent="0.3">
      <c r="B57" s="314" t="s">
        <v>146</v>
      </c>
      <c r="C57" s="162" t="s">
        <v>147</v>
      </c>
      <c r="D57" s="190">
        <v>105</v>
      </c>
      <c r="E57" s="164">
        <v>3.4291312867406921E-2</v>
      </c>
      <c r="F57" s="165">
        <v>318</v>
      </c>
      <c r="G57" s="164">
        <v>4.4750914719954966E-2</v>
      </c>
      <c r="H57" s="165">
        <v>14</v>
      </c>
      <c r="I57" s="164">
        <v>3.7234042553191481E-2</v>
      </c>
      <c r="J57" s="165">
        <v>1</v>
      </c>
      <c r="K57" s="317">
        <v>0.16666666666666666</v>
      </c>
      <c r="L57" s="190">
        <v>438</v>
      </c>
      <c r="M57" s="167">
        <v>4.1516587677725113E-2</v>
      </c>
    </row>
    <row r="58" spans="2:14" ht="21.95" customHeight="1" thickTop="1" x14ac:dyDescent="0.25">
      <c r="B58" s="168">
        <v>80</v>
      </c>
      <c r="C58" s="169" t="s">
        <v>148</v>
      </c>
      <c r="D58" s="191">
        <v>20</v>
      </c>
      <c r="E58" s="192">
        <v>6.5316786414108428E-3</v>
      </c>
      <c r="F58" s="172">
        <v>57</v>
      </c>
      <c r="G58" s="192">
        <v>8.0213903743315516E-3</v>
      </c>
      <c r="H58" s="172">
        <v>2</v>
      </c>
      <c r="I58" s="192">
        <v>5.3191489361702126E-3</v>
      </c>
      <c r="J58" s="172">
        <v>0</v>
      </c>
      <c r="K58" s="193">
        <v>0</v>
      </c>
      <c r="L58" s="222">
        <v>79</v>
      </c>
      <c r="M58" s="194">
        <v>7.4881516587677723E-3</v>
      </c>
      <c r="N58" s="260"/>
    </row>
    <row r="59" spans="2:14" ht="21.95" customHeight="1" x14ac:dyDescent="0.25">
      <c r="B59" s="168">
        <v>81</v>
      </c>
      <c r="C59" s="169" t="s">
        <v>149</v>
      </c>
      <c r="D59" s="191">
        <v>25</v>
      </c>
      <c r="E59" s="192">
        <v>8.1645983017635537E-3</v>
      </c>
      <c r="F59" s="172">
        <v>96</v>
      </c>
      <c r="G59" s="192">
        <v>1.3509710104137349E-2</v>
      </c>
      <c r="H59" s="172">
        <v>5</v>
      </c>
      <c r="I59" s="192">
        <v>1.3297872340425532E-2</v>
      </c>
      <c r="J59" s="172">
        <v>0</v>
      </c>
      <c r="K59" s="193">
        <v>0</v>
      </c>
      <c r="L59" s="222">
        <v>126</v>
      </c>
      <c r="M59" s="194">
        <v>1.1943127962085309E-2</v>
      </c>
      <c r="N59" s="260"/>
    </row>
    <row r="60" spans="2:14" ht="21.95" customHeight="1" x14ac:dyDescent="0.25">
      <c r="B60" s="168">
        <v>82</v>
      </c>
      <c r="C60" s="169" t="s">
        <v>150</v>
      </c>
      <c r="D60" s="191">
        <v>3</v>
      </c>
      <c r="E60" s="192">
        <v>9.7975179621162642E-4</v>
      </c>
      <c r="F60" s="172">
        <v>7</v>
      </c>
      <c r="G60" s="192">
        <v>9.8508302842668168E-4</v>
      </c>
      <c r="H60" s="172">
        <v>0</v>
      </c>
      <c r="I60" s="192">
        <v>0</v>
      </c>
      <c r="J60" s="172">
        <v>0</v>
      </c>
      <c r="K60" s="193">
        <v>0</v>
      </c>
      <c r="L60" s="222">
        <v>10</v>
      </c>
      <c r="M60" s="194">
        <v>9.4786729857819908E-4</v>
      </c>
      <c r="N60" s="260"/>
    </row>
    <row r="61" spans="2:14" ht="35.1" customHeight="1" x14ac:dyDescent="0.25">
      <c r="B61" s="168">
        <v>83</v>
      </c>
      <c r="C61" s="169" t="s">
        <v>151</v>
      </c>
      <c r="D61" s="191">
        <v>16</v>
      </c>
      <c r="E61" s="192">
        <v>5.2253429131286742E-3</v>
      </c>
      <c r="F61" s="172">
        <v>75</v>
      </c>
      <c r="G61" s="192">
        <v>1.0554461018857304E-2</v>
      </c>
      <c r="H61" s="172">
        <v>6</v>
      </c>
      <c r="I61" s="192">
        <v>1.5957446808510637E-2</v>
      </c>
      <c r="J61" s="172">
        <v>0</v>
      </c>
      <c r="K61" s="193">
        <v>0</v>
      </c>
      <c r="L61" s="222">
        <v>97</v>
      </c>
      <c r="M61" s="194">
        <v>9.194312796208531E-3</v>
      </c>
      <c r="N61" s="260"/>
    </row>
    <row r="62" spans="2:14" ht="21.95" customHeight="1" x14ac:dyDescent="0.25">
      <c r="B62" s="168">
        <v>84</v>
      </c>
      <c r="C62" s="169" t="s">
        <v>152</v>
      </c>
      <c r="D62" s="191">
        <v>20</v>
      </c>
      <c r="E62" s="192">
        <v>6.5316786414108428E-3</v>
      </c>
      <c r="F62" s="172">
        <v>18</v>
      </c>
      <c r="G62" s="192">
        <v>2.5330706445257528E-3</v>
      </c>
      <c r="H62" s="172">
        <v>0</v>
      </c>
      <c r="I62" s="192">
        <v>0</v>
      </c>
      <c r="J62" s="172">
        <v>0</v>
      </c>
      <c r="K62" s="193">
        <v>0</v>
      </c>
      <c r="L62" s="222">
        <v>38</v>
      </c>
      <c r="M62" s="194">
        <v>3.6018957345971565E-3</v>
      </c>
      <c r="N62" s="260"/>
    </row>
    <row r="63" spans="2:14" ht="35.1" customHeight="1" x14ac:dyDescent="0.25">
      <c r="B63" s="168">
        <v>85</v>
      </c>
      <c r="C63" s="169" t="s">
        <v>153</v>
      </c>
      <c r="D63" s="191">
        <v>14</v>
      </c>
      <c r="E63" s="192">
        <v>4.5721750489875895E-3</v>
      </c>
      <c r="F63" s="172">
        <v>39</v>
      </c>
      <c r="G63" s="192">
        <v>5.4883197298057976E-3</v>
      </c>
      <c r="H63" s="172">
        <v>0</v>
      </c>
      <c r="I63" s="192">
        <v>0</v>
      </c>
      <c r="J63" s="172">
        <v>1</v>
      </c>
      <c r="K63" s="193">
        <v>0.16666666666666666</v>
      </c>
      <c r="L63" s="222">
        <v>54</v>
      </c>
      <c r="M63" s="194">
        <v>5.1184834123222745E-3</v>
      </c>
      <c r="N63" s="260"/>
    </row>
    <row r="64" spans="2:14" ht="21.95" customHeight="1" thickBot="1" x14ac:dyDescent="0.3">
      <c r="B64" s="168">
        <v>89</v>
      </c>
      <c r="C64" s="169" t="s">
        <v>154</v>
      </c>
      <c r="D64" s="191">
        <v>7</v>
      </c>
      <c r="E64" s="192">
        <v>2.2860875244937948E-3</v>
      </c>
      <c r="F64" s="172">
        <v>26</v>
      </c>
      <c r="G64" s="192">
        <v>3.658879819870532E-3</v>
      </c>
      <c r="H64" s="172">
        <v>1</v>
      </c>
      <c r="I64" s="192">
        <v>2.6595744680851063E-3</v>
      </c>
      <c r="J64" s="172">
        <v>0</v>
      </c>
      <c r="K64" s="193">
        <v>0</v>
      </c>
      <c r="L64" s="222">
        <v>34</v>
      </c>
      <c r="M64" s="194">
        <v>3.2227488151658767E-3</v>
      </c>
      <c r="N64" s="260"/>
    </row>
    <row r="65" spans="2:14" ht="21.95" customHeight="1" thickTop="1" thickBot="1" x14ac:dyDescent="0.3">
      <c r="B65" s="314">
        <v>99</v>
      </c>
      <c r="C65" s="162" t="s">
        <v>155</v>
      </c>
      <c r="D65" s="190">
        <v>129</v>
      </c>
      <c r="E65" s="164">
        <v>4.2129327237099938E-2</v>
      </c>
      <c r="F65" s="165">
        <v>424</v>
      </c>
      <c r="G65" s="164">
        <v>5.9667886293273291E-2</v>
      </c>
      <c r="H65" s="165">
        <v>31</v>
      </c>
      <c r="I65" s="164">
        <v>8.2446808510638292E-2</v>
      </c>
      <c r="J65" s="165">
        <v>1</v>
      </c>
      <c r="K65" s="317">
        <v>0.16666666666666666</v>
      </c>
      <c r="L65" s="190">
        <v>585</v>
      </c>
      <c r="M65" s="167">
        <v>5.5450236966824641E-2</v>
      </c>
      <c r="N65" s="260"/>
    </row>
    <row r="66" spans="2:14" ht="21.95" customHeight="1" thickTop="1" thickBot="1" x14ac:dyDescent="0.3">
      <c r="B66" s="464" t="s">
        <v>52</v>
      </c>
      <c r="C66" s="494"/>
      <c r="D66" s="178">
        <v>3062</v>
      </c>
      <c r="E66" s="323">
        <v>1</v>
      </c>
      <c r="F66" s="180">
        <v>7106</v>
      </c>
      <c r="G66" s="323">
        <v>0.99999999999999989</v>
      </c>
      <c r="H66" s="180">
        <v>376</v>
      </c>
      <c r="I66" s="323">
        <v>1</v>
      </c>
      <c r="J66" s="180">
        <v>6</v>
      </c>
      <c r="K66" s="324">
        <v>0.99999999999999989</v>
      </c>
      <c r="L66" s="178">
        <v>10550</v>
      </c>
      <c r="M66" s="325">
        <v>1</v>
      </c>
      <c r="N66" s="261"/>
    </row>
    <row r="67" spans="2:14" ht="16.5" thickTop="1" thickBot="1" x14ac:dyDescent="0.3">
      <c r="B67" s="145"/>
      <c r="C67" s="210"/>
      <c r="D67" s="147"/>
      <c r="E67" s="262"/>
      <c r="F67" s="147"/>
      <c r="G67" s="262"/>
      <c r="H67" s="147"/>
      <c r="I67" s="262"/>
      <c r="J67" s="147"/>
      <c r="K67" s="262"/>
      <c r="L67" s="147"/>
      <c r="M67" s="262"/>
    </row>
    <row r="68" spans="2:14" ht="15.75" thickTop="1" x14ac:dyDescent="0.25">
      <c r="B68" s="479" t="s">
        <v>53</v>
      </c>
      <c r="C68" s="480"/>
      <c r="D68" s="150"/>
      <c r="E68" s="150"/>
      <c r="F68" s="150"/>
      <c r="G68" s="150"/>
      <c r="H68" s="150"/>
      <c r="I68" s="150"/>
      <c r="J68" s="150"/>
      <c r="K68" s="150"/>
      <c r="L68" s="263"/>
      <c r="M68" s="150"/>
    </row>
    <row r="69" spans="2:14" ht="15.75" thickBot="1" x14ac:dyDescent="0.3">
      <c r="B69" s="203" t="s">
        <v>448</v>
      </c>
      <c r="C69" s="204"/>
      <c r="D69" s="150"/>
      <c r="E69" s="150"/>
      <c r="F69" s="150"/>
      <c r="G69" s="150"/>
      <c r="H69" s="150"/>
      <c r="I69" s="150"/>
      <c r="J69" s="150"/>
      <c r="K69" s="150"/>
      <c r="L69" s="151"/>
      <c r="M69" s="152"/>
    </row>
    <row r="70" spans="2:14" ht="15.75" thickTop="1" x14ac:dyDescent="0.25">
      <c r="B70" s="150"/>
      <c r="C70" s="151"/>
      <c r="D70" s="150"/>
      <c r="E70" s="150"/>
      <c r="F70" s="150"/>
      <c r="G70" s="150"/>
      <c r="H70" s="150"/>
      <c r="I70" s="150"/>
      <c r="J70" s="150"/>
      <c r="K70" s="150"/>
      <c r="L70" s="151"/>
      <c r="M70" s="150"/>
    </row>
  </sheetData>
  <mergeCells count="11">
    <mergeCell ref="B68:C68"/>
    <mergeCell ref="B66:C66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Y72"/>
  <sheetViews>
    <sheetView topLeftCell="N53" zoomScale="80" zoomScaleNormal="80" workbookViewId="0">
      <selection activeCell="X69" sqref="X7:X69"/>
    </sheetView>
  </sheetViews>
  <sheetFormatPr baseColWidth="10" defaultColWidth="9.140625" defaultRowHeight="15" x14ac:dyDescent="0.25"/>
  <cols>
    <col min="1" max="1" width="9.140625" style="143"/>
    <col min="2" max="2" width="10.7109375" style="143" customWidth="1"/>
    <col min="3" max="3" width="90.7109375" style="143" customWidth="1"/>
    <col min="4" max="23" width="10.7109375" style="143" customWidth="1"/>
    <col min="24" max="24" width="9.140625" style="143" customWidth="1"/>
    <col min="25" max="25" width="8.85546875" style="264" customWidth="1"/>
    <col min="26" max="16384" width="9.140625" style="143"/>
  </cols>
  <sheetData>
    <row r="1" spans="2:24" ht="15.75" thickBot="1" x14ac:dyDescent="0.3"/>
    <row r="2" spans="2:24" ht="25.15" customHeight="1" thickTop="1" thickBot="1" x14ac:dyDescent="0.3">
      <c r="B2" s="457" t="s">
        <v>539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81"/>
    </row>
    <row r="3" spans="2:24" ht="25.15" customHeight="1" thickTop="1" thickBot="1" x14ac:dyDescent="0.3">
      <c r="B3" s="469" t="s">
        <v>54</v>
      </c>
      <c r="C3" s="472" t="s">
        <v>88</v>
      </c>
      <c r="D3" s="463" t="s">
        <v>59</v>
      </c>
      <c r="E3" s="478"/>
      <c r="F3" s="478"/>
      <c r="G3" s="478"/>
      <c r="H3" s="478"/>
      <c r="I3" s="478"/>
      <c r="J3" s="478"/>
      <c r="K3" s="478"/>
      <c r="L3" s="462"/>
      <c r="M3" s="463" t="s">
        <v>60</v>
      </c>
      <c r="N3" s="478"/>
      <c r="O3" s="478"/>
      <c r="P3" s="478"/>
      <c r="Q3" s="478"/>
      <c r="R3" s="478"/>
      <c r="S3" s="478"/>
      <c r="T3" s="478"/>
      <c r="U3" s="462"/>
      <c r="V3" s="482" t="s">
        <v>52</v>
      </c>
      <c r="W3" s="483"/>
    </row>
    <row r="4" spans="2:24" ht="25.15" customHeight="1" thickTop="1" thickBot="1" x14ac:dyDescent="0.3">
      <c r="B4" s="470"/>
      <c r="C4" s="473"/>
      <c r="D4" s="463" t="s">
        <v>156</v>
      </c>
      <c r="E4" s="478"/>
      <c r="F4" s="478"/>
      <c r="G4" s="478"/>
      <c r="H4" s="478"/>
      <c r="I4" s="478"/>
      <c r="J4" s="478"/>
      <c r="K4" s="486" t="s">
        <v>62</v>
      </c>
      <c r="L4" s="472"/>
      <c r="M4" s="463" t="s">
        <v>156</v>
      </c>
      <c r="N4" s="478"/>
      <c r="O4" s="478"/>
      <c r="P4" s="478"/>
      <c r="Q4" s="478"/>
      <c r="R4" s="478"/>
      <c r="S4" s="478"/>
      <c r="T4" s="486" t="s">
        <v>63</v>
      </c>
      <c r="U4" s="472"/>
      <c r="V4" s="492"/>
      <c r="W4" s="493"/>
    </row>
    <row r="5" spans="2:24" ht="25.15" customHeight="1" thickTop="1" thickBot="1" x14ac:dyDescent="0.3">
      <c r="B5" s="470"/>
      <c r="C5" s="473"/>
      <c r="D5" s="486" t="s">
        <v>57</v>
      </c>
      <c r="E5" s="537"/>
      <c r="F5" s="538" t="s">
        <v>449</v>
      </c>
      <c r="G5" s="537"/>
      <c r="H5" s="538" t="s">
        <v>78</v>
      </c>
      <c r="I5" s="537"/>
      <c r="J5" s="247" t="s">
        <v>58</v>
      </c>
      <c r="K5" s="536"/>
      <c r="L5" s="473"/>
      <c r="M5" s="486" t="s">
        <v>57</v>
      </c>
      <c r="N5" s="537"/>
      <c r="O5" s="538" t="s">
        <v>449</v>
      </c>
      <c r="P5" s="537"/>
      <c r="Q5" s="538" t="s">
        <v>78</v>
      </c>
      <c r="R5" s="537"/>
      <c r="S5" s="247" t="s">
        <v>58</v>
      </c>
      <c r="T5" s="536"/>
      <c r="U5" s="473"/>
      <c r="V5" s="484"/>
      <c r="W5" s="485"/>
    </row>
    <row r="6" spans="2:24" ht="25.15" customHeight="1" thickTop="1" thickBot="1" x14ac:dyDescent="0.3">
      <c r="B6" s="471"/>
      <c r="C6" s="474"/>
      <c r="D6" s="155" t="s">
        <v>6</v>
      </c>
      <c r="E6" s="326" t="s">
        <v>7</v>
      </c>
      <c r="F6" s="157" t="s">
        <v>6</v>
      </c>
      <c r="G6" s="326" t="s">
        <v>7</v>
      </c>
      <c r="H6" s="157" t="s">
        <v>6</v>
      </c>
      <c r="I6" s="326" t="s">
        <v>7</v>
      </c>
      <c r="J6" s="327" t="s">
        <v>6</v>
      </c>
      <c r="K6" s="155" t="s">
        <v>6</v>
      </c>
      <c r="L6" s="328" t="s">
        <v>7</v>
      </c>
      <c r="M6" s="155" t="s">
        <v>6</v>
      </c>
      <c r="N6" s="326" t="s">
        <v>7</v>
      </c>
      <c r="O6" s="157" t="s">
        <v>6</v>
      </c>
      <c r="P6" s="326" t="s">
        <v>7</v>
      </c>
      <c r="Q6" s="157" t="s">
        <v>6</v>
      </c>
      <c r="R6" s="326" t="s">
        <v>7</v>
      </c>
      <c r="S6" s="327" t="s">
        <v>6</v>
      </c>
      <c r="T6" s="155" t="s">
        <v>6</v>
      </c>
      <c r="U6" s="328" t="s">
        <v>7</v>
      </c>
      <c r="V6" s="155" t="s">
        <v>6</v>
      </c>
      <c r="W6" s="160" t="s">
        <v>7</v>
      </c>
    </row>
    <row r="7" spans="2:24" ht="21.95" customHeight="1" thickTop="1" thickBot="1" x14ac:dyDescent="0.3">
      <c r="B7" s="312" t="s">
        <v>50</v>
      </c>
      <c r="C7" s="162" t="s">
        <v>51</v>
      </c>
      <c r="D7" s="190">
        <v>64</v>
      </c>
      <c r="E7" s="164">
        <v>3.1280547409579668E-2</v>
      </c>
      <c r="F7" s="165">
        <v>168</v>
      </c>
      <c r="G7" s="164">
        <v>3.7159920371599202E-2</v>
      </c>
      <c r="H7" s="165">
        <v>11</v>
      </c>
      <c r="I7" s="164">
        <v>4.7619047619047616E-2</v>
      </c>
      <c r="J7" s="329">
        <v>0</v>
      </c>
      <c r="K7" s="190">
        <v>243</v>
      </c>
      <c r="L7" s="167">
        <v>3.5724786827403703E-2</v>
      </c>
      <c r="M7" s="190">
        <v>39</v>
      </c>
      <c r="N7" s="330">
        <v>3.8385826771653545E-2</v>
      </c>
      <c r="O7" s="329">
        <v>110</v>
      </c>
      <c r="P7" s="330">
        <v>4.2553191489361701E-2</v>
      </c>
      <c r="Q7" s="329">
        <v>12</v>
      </c>
      <c r="R7" s="330">
        <v>8.2758620689655171E-2</v>
      </c>
      <c r="S7" s="329">
        <v>0</v>
      </c>
      <c r="T7" s="190">
        <v>161</v>
      </c>
      <c r="U7" s="167">
        <v>4.2956243329775878E-2</v>
      </c>
      <c r="V7" s="190">
        <v>404</v>
      </c>
      <c r="W7" s="167">
        <v>3.8293838862559243E-2</v>
      </c>
      <c r="X7" s="260"/>
    </row>
    <row r="8" spans="2:24" ht="21.95" customHeight="1" thickTop="1" thickBot="1" x14ac:dyDescent="0.3">
      <c r="B8" s="314" t="s">
        <v>89</v>
      </c>
      <c r="C8" s="162" t="s">
        <v>90</v>
      </c>
      <c r="D8" s="190">
        <v>0</v>
      </c>
      <c r="E8" s="164">
        <v>0</v>
      </c>
      <c r="F8" s="165">
        <v>3</v>
      </c>
      <c r="G8" s="164">
        <v>6.6357000663570006E-4</v>
      </c>
      <c r="H8" s="165">
        <v>0</v>
      </c>
      <c r="I8" s="164">
        <v>0</v>
      </c>
      <c r="J8" s="329">
        <v>0</v>
      </c>
      <c r="K8" s="190">
        <v>3</v>
      </c>
      <c r="L8" s="167">
        <v>4.4104675095560126E-4</v>
      </c>
      <c r="M8" s="190">
        <v>1</v>
      </c>
      <c r="N8" s="330">
        <v>9.8425196850393699E-4</v>
      </c>
      <c r="O8" s="329">
        <v>0</v>
      </c>
      <c r="P8" s="330">
        <v>0</v>
      </c>
      <c r="Q8" s="329">
        <v>0</v>
      </c>
      <c r="R8" s="330">
        <v>0</v>
      </c>
      <c r="S8" s="329">
        <v>0</v>
      </c>
      <c r="T8" s="190">
        <v>1</v>
      </c>
      <c r="U8" s="167">
        <v>2.6680896478121667E-4</v>
      </c>
      <c r="V8" s="190">
        <v>4</v>
      </c>
      <c r="W8" s="167">
        <v>3.7914691943127961E-4</v>
      </c>
    </row>
    <row r="9" spans="2:24" ht="21.95" customHeight="1" thickTop="1" x14ac:dyDescent="0.25">
      <c r="B9" s="168">
        <v>10</v>
      </c>
      <c r="C9" s="169" t="s">
        <v>91</v>
      </c>
      <c r="D9" s="191">
        <v>0</v>
      </c>
      <c r="E9" s="171">
        <v>0</v>
      </c>
      <c r="F9" s="172">
        <v>0</v>
      </c>
      <c r="G9" s="171">
        <v>0</v>
      </c>
      <c r="H9" s="172">
        <v>0</v>
      </c>
      <c r="I9" s="171">
        <v>0</v>
      </c>
      <c r="J9" s="221">
        <v>0</v>
      </c>
      <c r="K9" s="222">
        <v>0</v>
      </c>
      <c r="L9" s="194">
        <v>0</v>
      </c>
      <c r="M9" s="191">
        <v>0</v>
      </c>
      <c r="N9" s="331">
        <v>0</v>
      </c>
      <c r="O9" s="221">
        <v>0</v>
      </c>
      <c r="P9" s="331">
        <v>0</v>
      </c>
      <c r="Q9" s="221">
        <v>0</v>
      </c>
      <c r="R9" s="331">
        <v>0</v>
      </c>
      <c r="S9" s="221">
        <v>0</v>
      </c>
      <c r="T9" s="222">
        <v>0</v>
      </c>
      <c r="U9" s="194">
        <v>0</v>
      </c>
      <c r="V9" s="222">
        <v>0</v>
      </c>
      <c r="W9" s="194">
        <v>0</v>
      </c>
      <c r="X9" s="260"/>
    </row>
    <row r="10" spans="2:24" ht="21.95" customHeight="1" x14ac:dyDescent="0.25">
      <c r="B10" s="168">
        <v>11</v>
      </c>
      <c r="C10" s="169" t="s">
        <v>92</v>
      </c>
      <c r="D10" s="191">
        <v>0</v>
      </c>
      <c r="E10" s="171">
        <v>0</v>
      </c>
      <c r="F10" s="172">
        <v>1</v>
      </c>
      <c r="G10" s="171">
        <v>2.2119000221190003E-4</v>
      </c>
      <c r="H10" s="172">
        <v>0</v>
      </c>
      <c r="I10" s="171">
        <v>0</v>
      </c>
      <c r="J10" s="221">
        <v>0</v>
      </c>
      <c r="K10" s="222">
        <v>1</v>
      </c>
      <c r="L10" s="194">
        <v>1.4701558365186709E-4</v>
      </c>
      <c r="M10" s="191">
        <v>0</v>
      </c>
      <c r="N10" s="331">
        <v>0</v>
      </c>
      <c r="O10" s="221">
        <v>0</v>
      </c>
      <c r="P10" s="331">
        <v>0</v>
      </c>
      <c r="Q10" s="221">
        <v>0</v>
      </c>
      <c r="R10" s="331">
        <v>0</v>
      </c>
      <c r="S10" s="221">
        <v>0</v>
      </c>
      <c r="T10" s="222">
        <v>0</v>
      </c>
      <c r="U10" s="194">
        <v>0</v>
      </c>
      <c r="V10" s="222">
        <v>1</v>
      </c>
      <c r="W10" s="194">
        <v>9.4786729857819903E-5</v>
      </c>
      <c r="X10" s="260"/>
    </row>
    <row r="11" spans="2:24" ht="21.95" customHeight="1" x14ac:dyDescent="0.25">
      <c r="B11" s="168">
        <v>12</v>
      </c>
      <c r="C11" s="169" t="s">
        <v>93</v>
      </c>
      <c r="D11" s="191">
        <v>0</v>
      </c>
      <c r="E11" s="171">
        <v>0</v>
      </c>
      <c r="F11" s="172">
        <v>1</v>
      </c>
      <c r="G11" s="171">
        <v>2.2119000221190003E-4</v>
      </c>
      <c r="H11" s="172">
        <v>0</v>
      </c>
      <c r="I11" s="171">
        <v>0</v>
      </c>
      <c r="J11" s="221">
        <v>0</v>
      </c>
      <c r="K11" s="222">
        <v>1</v>
      </c>
      <c r="L11" s="194">
        <v>1.4701558365186709E-4</v>
      </c>
      <c r="M11" s="191">
        <v>0</v>
      </c>
      <c r="N11" s="331">
        <v>0</v>
      </c>
      <c r="O11" s="221">
        <v>0</v>
      </c>
      <c r="P11" s="331">
        <v>0</v>
      </c>
      <c r="Q11" s="221">
        <v>0</v>
      </c>
      <c r="R11" s="331">
        <v>0</v>
      </c>
      <c r="S11" s="221">
        <v>0</v>
      </c>
      <c r="T11" s="222">
        <v>0</v>
      </c>
      <c r="U11" s="194">
        <v>0</v>
      </c>
      <c r="V11" s="222">
        <v>1</v>
      </c>
      <c r="W11" s="194">
        <v>9.4786729857819903E-5</v>
      </c>
      <c r="X11" s="260"/>
    </row>
    <row r="12" spans="2:24" ht="21.95" customHeight="1" x14ac:dyDescent="0.25">
      <c r="B12" s="168">
        <v>13</v>
      </c>
      <c r="C12" s="169" t="s">
        <v>94</v>
      </c>
      <c r="D12" s="191">
        <v>0</v>
      </c>
      <c r="E12" s="171">
        <v>0</v>
      </c>
      <c r="F12" s="172">
        <v>0</v>
      </c>
      <c r="G12" s="171">
        <v>0</v>
      </c>
      <c r="H12" s="172">
        <v>0</v>
      </c>
      <c r="I12" s="171">
        <v>0</v>
      </c>
      <c r="J12" s="221">
        <v>0</v>
      </c>
      <c r="K12" s="222">
        <v>0</v>
      </c>
      <c r="L12" s="194">
        <v>0</v>
      </c>
      <c r="M12" s="191">
        <v>1</v>
      </c>
      <c r="N12" s="331">
        <v>9.8425196850393699E-4</v>
      </c>
      <c r="O12" s="221">
        <v>0</v>
      </c>
      <c r="P12" s="331">
        <v>0</v>
      </c>
      <c r="Q12" s="221">
        <v>0</v>
      </c>
      <c r="R12" s="331">
        <v>0</v>
      </c>
      <c r="S12" s="221">
        <v>0</v>
      </c>
      <c r="T12" s="222">
        <v>1</v>
      </c>
      <c r="U12" s="194">
        <v>2.6680896478121667E-4</v>
      </c>
      <c r="V12" s="222">
        <v>1</v>
      </c>
      <c r="W12" s="194">
        <v>9.4786729857819903E-5</v>
      </c>
      <c r="X12" s="260"/>
    </row>
    <row r="13" spans="2:24" ht="21.95" customHeight="1" x14ac:dyDescent="0.25">
      <c r="B13" s="168">
        <v>14</v>
      </c>
      <c r="C13" s="169" t="s">
        <v>95</v>
      </c>
      <c r="D13" s="191">
        <v>0</v>
      </c>
      <c r="E13" s="171">
        <v>0</v>
      </c>
      <c r="F13" s="172">
        <v>0</v>
      </c>
      <c r="G13" s="171">
        <v>0</v>
      </c>
      <c r="H13" s="172">
        <v>0</v>
      </c>
      <c r="I13" s="171">
        <v>0</v>
      </c>
      <c r="J13" s="221">
        <v>0</v>
      </c>
      <c r="K13" s="222">
        <v>0</v>
      </c>
      <c r="L13" s="194">
        <v>0</v>
      </c>
      <c r="M13" s="191">
        <v>0</v>
      </c>
      <c r="N13" s="331">
        <v>0</v>
      </c>
      <c r="O13" s="221">
        <v>0</v>
      </c>
      <c r="P13" s="331">
        <v>0</v>
      </c>
      <c r="Q13" s="221">
        <v>0</v>
      </c>
      <c r="R13" s="331">
        <v>0</v>
      </c>
      <c r="S13" s="221">
        <v>0</v>
      </c>
      <c r="T13" s="222">
        <v>0</v>
      </c>
      <c r="U13" s="194">
        <v>0</v>
      </c>
      <c r="V13" s="222">
        <v>0</v>
      </c>
      <c r="W13" s="194">
        <v>0</v>
      </c>
      <c r="X13" s="260"/>
    </row>
    <row r="14" spans="2:24" ht="21.95" customHeight="1" thickBot="1" x14ac:dyDescent="0.3">
      <c r="B14" s="168">
        <v>19</v>
      </c>
      <c r="C14" s="169" t="s">
        <v>96</v>
      </c>
      <c r="D14" s="191">
        <v>0</v>
      </c>
      <c r="E14" s="171">
        <v>0</v>
      </c>
      <c r="F14" s="172">
        <v>1</v>
      </c>
      <c r="G14" s="171">
        <v>2.2119000221190003E-4</v>
      </c>
      <c r="H14" s="172">
        <v>0</v>
      </c>
      <c r="I14" s="171">
        <v>0</v>
      </c>
      <c r="J14" s="221">
        <v>0</v>
      </c>
      <c r="K14" s="222">
        <v>1</v>
      </c>
      <c r="L14" s="194">
        <v>1.4701558365186709E-4</v>
      </c>
      <c r="M14" s="191">
        <v>0</v>
      </c>
      <c r="N14" s="331">
        <v>0</v>
      </c>
      <c r="O14" s="221">
        <v>0</v>
      </c>
      <c r="P14" s="331">
        <v>0</v>
      </c>
      <c r="Q14" s="221">
        <v>0</v>
      </c>
      <c r="R14" s="331">
        <v>0</v>
      </c>
      <c r="S14" s="221">
        <v>0</v>
      </c>
      <c r="T14" s="222">
        <v>0</v>
      </c>
      <c r="U14" s="194">
        <v>0</v>
      </c>
      <c r="V14" s="222">
        <v>1</v>
      </c>
      <c r="W14" s="194">
        <v>9.4786729857819903E-5</v>
      </c>
      <c r="X14" s="260"/>
    </row>
    <row r="15" spans="2:24" ht="21.95" customHeight="1" thickTop="1" thickBot="1" x14ac:dyDescent="0.3">
      <c r="B15" s="314" t="s">
        <v>97</v>
      </c>
      <c r="C15" s="162" t="s">
        <v>98</v>
      </c>
      <c r="D15" s="190">
        <v>2</v>
      </c>
      <c r="E15" s="164">
        <v>9.7751710654936461E-4</v>
      </c>
      <c r="F15" s="165">
        <v>6</v>
      </c>
      <c r="G15" s="164">
        <v>1.3271400132714001E-3</v>
      </c>
      <c r="H15" s="165">
        <v>0</v>
      </c>
      <c r="I15" s="164">
        <v>0</v>
      </c>
      <c r="J15" s="329">
        <v>0</v>
      </c>
      <c r="K15" s="190">
        <v>8</v>
      </c>
      <c r="L15" s="167">
        <v>1.1761246692149367E-3</v>
      </c>
      <c r="M15" s="190">
        <v>1</v>
      </c>
      <c r="N15" s="330">
        <v>9.8425196850393699E-4</v>
      </c>
      <c r="O15" s="329">
        <v>7</v>
      </c>
      <c r="P15" s="330">
        <v>2.7079303675048355E-3</v>
      </c>
      <c r="Q15" s="329">
        <v>0</v>
      </c>
      <c r="R15" s="330">
        <v>0</v>
      </c>
      <c r="S15" s="329">
        <v>0</v>
      </c>
      <c r="T15" s="190">
        <v>8</v>
      </c>
      <c r="U15" s="167">
        <v>2.1344717182497333E-3</v>
      </c>
      <c r="V15" s="190">
        <v>16</v>
      </c>
      <c r="W15" s="167">
        <v>1.5165876777251184E-3</v>
      </c>
    </row>
    <row r="16" spans="2:24" ht="35.1" customHeight="1" thickTop="1" x14ac:dyDescent="0.25">
      <c r="B16" s="168">
        <v>20</v>
      </c>
      <c r="C16" s="169" t="s">
        <v>99</v>
      </c>
      <c r="D16" s="191">
        <v>0</v>
      </c>
      <c r="E16" s="171">
        <v>0</v>
      </c>
      <c r="F16" s="172">
        <v>1</v>
      </c>
      <c r="G16" s="171">
        <v>2.2119000221190003E-4</v>
      </c>
      <c r="H16" s="172">
        <v>0</v>
      </c>
      <c r="I16" s="171">
        <v>0</v>
      </c>
      <c r="J16" s="221">
        <v>0</v>
      </c>
      <c r="K16" s="222">
        <v>1</v>
      </c>
      <c r="L16" s="194">
        <v>1.4701558365186709E-4</v>
      </c>
      <c r="M16" s="191">
        <v>0</v>
      </c>
      <c r="N16" s="331">
        <v>0</v>
      </c>
      <c r="O16" s="221">
        <v>1</v>
      </c>
      <c r="P16" s="331">
        <v>3.8684719535783365E-4</v>
      </c>
      <c r="Q16" s="221">
        <v>0</v>
      </c>
      <c r="R16" s="331">
        <v>0</v>
      </c>
      <c r="S16" s="221">
        <v>0</v>
      </c>
      <c r="T16" s="222">
        <v>1</v>
      </c>
      <c r="U16" s="194">
        <v>2.6680896478121667E-4</v>
      </c>
      <c r="V16" s="222">
        <v>2</v>
      </c>
      <c r="W16" s="194">
        <v>1.8957345971563981E-4</v>
      </c>
      <c r="X16" s="260"/>
    </row>
    <row r="17" spans="2:24" ht="21.95" customHeight="1" x14ac:dyDescent="0.25">
      <c r="B17" s="168">
        <v>21</v>
      </c>
      <c r="C17" s="169" t="s">
        <v>100</v>
      </c>
      <c r="D17" s="191">
        <v>0</v>
      </c>
      <c r="E17" s="171">
        <v>0</v>
      </c>
      <c r="F17" s="172">
        <v>0</v>
      </c>
      <c r="G17" s="171">
        <v>0</v>
      </c>
      <c r="H17" s="172">
        <v>0</v>
      </c>
      <c r="I17" s="171">
        <v>0</v>
      </c>
      <c r="J17" s="221">
        <v>0</v>
      </c>
      <c r="K17" s="222">
        <v>0</v>
      </c>
      <c r="L17" s="194">
        <v>0</v>
      </c>
      <c r="M17" s="191">
        <v>0</v>
      </c>
      <c r="N17" s="331">
        <v>0</v>
      </c>
      <c r="O17" s="221">
        <v>2</v>
      </c>
      <c r="P17" s="331">
        <v>7.7369439071566729E-4</v>
      </c>
      <c r="Q17" s="221">
        <v>0</v>
      </c>
      <c r="R17" s="331">
        <v>0</v>
      </c>
      <c r="S17" s="221">
        <v>0</v>
      </c>
      <c r="T17" s="222">
        <v>2</v>
      </c>
      <c r="U17" s="194">
        <v>5.3361792956243333E-4</v>
      </c>
      <c r="V17" s="222">
        <v>2</v>
      </c>
      <c r="W17" s="194">
        <v>1.8957345971563981E-4</v>
      </c>
      <c r="X17" s="260"/>
    </row>
    <row r="18" spans="2:24" ht="21.95" customHeight="1" x14ac:dyDescent="0.25">
      <c r="B18" s="168">
        <v>22</v>
      </c>
      <c r="C18" s="169" t="s">
        <v>101</v>
      </c>
      <c r="D18" s="191">
        <v>1</v>
      </c>
      <c r="E18" s="171">
        <v>4.8875855327468231E-4</v>
      </c>
      <c r="F18" s="172">
        <v>2</v>
      </c>
      <c r="G18" s="171">
        <v>4.4238000442380006E-4</v>
      </c>
      <c r="H18" s="172">
        <v>0</v>
      </c>
      <c r="I18" s="171">
        <v>0</v>
      </c>
      <c r="J18" s="221">
        <v>0</v>
      </c>
      <c r="K18" s="222">
        <v>3</v>
      </c>
      <c r="L18" s="194">
        <v>4.4104675095560131E-4</v>
      </c>
      <c r="M18" s="191">
        <v>0</v>
      </c>
      <c r="N18" s="331">
        <v>0</v>
      </c>
      <c r="O18" s="221">
        <v>1</v>
      </c>
      <c r="P18" s="331">
        <v>3.8684719535783365E-4</v>
      </c>
      <c r="Q18" s="221">
        <v>0</v>
      </c>
      <c r="R18" s="331">
        <v>0</v>
      </c>
      <c r="S18" s="221">
        <v>0</v>
      </c>
      <c r="T18" s="222">
        <v>1</v>
      </c>
      <c r="U18" s="194">
        <v>2.6680896478121667E-4</v>
      </c>
      <c r="V18" s="222">
        <v>4</v>
      </c>
      <c r="W18" s="194">
        <v>3.7914691943127961E-4</v>
      </c>
      <c r="X18" s="260"/>
    </row>
    <row r="19" spans="2:24" ht="21.95" customHeight="1" x14ac:dyDescent="0.25">
      <c r="B19" s="168">
        <v>23</v>
      </c>
      <c r="C19" s="169" t="s">
        <v>102</v>
      </c>
      <c r="D19" s="191">
        <v>0</v>
      </c>
      <c r="E19" s="171">
        <v>0</v>
      </c>
      <c r="F19" s="172">
        <v>1</v>
      </c>
      <c r="G19" s="171">
        <v>2.2119000221190003E-4</v>
      </c>
      <c r="H19" s="172">
        <v>0</v>
      </c>
      <c r="I19" s="171">
        <v>0</v>
      </c>
      <c r="J19" s="221">
        <v>0</v>
      </c>
      <c r="K19" s="222">
        <v>1</v>
      </c>
      <c r="L19" s="194">
        <v>1.4701558365186709E-4</v>
      </c>
      <c r="M19" s="191">
        <v>1</v>
      </c>
      <c r="N19" s="331">
        <v>9.8425196850393699E-4</v>
      </c>
      <c r="O19" s="221">
        <v>0</v>
      </c>
      <c r="P19" s="331">
        <v>0</v>
      </c>
      <c r="Q19" s="221">
        <v>0</v>
      </c>
      <c r="R19" s="331">
        <v>0</v>
      </c>
      <c r="S19" s="221">
        <v>0</v>
      </c>
      <c r="T19" s="222">
        <v>1</v>
      </c>
      <c r="U19" s="194">
        <v>2.6680896478121667E-4</v>
      </c>
      <c r="V19" s="222">
        <v>2</v>
      </c>
      <c r="W19" s="194">
        <v>1.8957345971563981E-4</v>
      </c>
      <c r="X19" s="260"/>
    </row>
    <row r="20" spans="2:24" ht="21.95" customHeight="1" x14ac:dyDescent="0.25">
      <c r="B20" s="168">
        <v>24</v>
      </c>
      <c r="C20" s="169" t="s">
        <v>103</v>
      </c>
      <c r="D20" s="191">
        <v>1</v>
      </c>
      <c r="E20" s="171">
        <v>4.8875855327468231E-4</v>
      </c>
      <c r="F20" s="172">
        <v>1</v>
      </c>
      <c r="G20" s="171">
        <v>2.2119000221190003E-4</v>
      </c>
      <c r="H20" s="172">
        <v>0</v>
      </c>
      <c r="I20" s="171">
        <v>0</v>
      </c>
      <c r="J20" s="221">
        <v>0</v>
      </c>
      <c r="K20" s="222">
        <v>2</v>
      </c>
      <c r="L20" s="194">
        <v>2.9403116730373417E-4</v>
      </c>
      <c r="M20" s="191">
        <v>0</v>
      </c>
      <c r="N20" s="331">
        <v>0</v>
      </c>
      <c r="O20" s="221">
        <v>3</v>
      </c>
      <c r="P20" s="331">
        <v>1.1605415860735009E-3</v>
      </c>
      <c r="Q20" s="221">
        <v>0</v>
      </c>
      <c r="R20" s="331">
        <v>0</v>
      </c>
      <c r="S20" s="221">
        <v>0</v>
      </c>
      <c r="T20" s="222">
        <v>3</v>
      </c>
      <c r="U20" s="194">
        <v>8.0042689434364994E-4</v>
      </c>
      <c r="V20" s="222">
        <v>5</v>
      </c>
      <c r="W20" s="194">
        <v>4.7393364928909954E-4</v>
      </c>
      <c r="X20" s="260"/>
    </row>
    <row r="21" spans="2:24" ht="21.95" customHeight="1" thickBot="1" x14ac:dyDescent="0.3">
      <c r="B21" s="168">
        <v>29</v>
      </c>
      <c r="C21" s="169" t="s">
        <v>104</v>
      </c>
      <c r="D21" s="191">
        <v>0</v>
      </c>
      <c r="E21" s="171">
        <v>0</v>
      </c>
      <c r="F21" s="172">
        <v>1</v>
      </c>
      <c r="G21" s="171">
        <v>2.2119000221190003E-4</v>
      </c>
      <c r="H21" s="172">
        <v>0</v>
      </c>
      <c r="I21" s="171">
        <v>0</v>
      </c>
      <c r="J21" s="221">
        <v>0</v>
      </c>
      <c r="K21" s="222">
        <v>1</v>
      </c>
      <c r="L21" s="194">
        <v>1.4701558365186709E-4</v>
      </c>
      <c r="M21" s="191">
        <v>0</v>
      </c>
      <c r="N21" s="331">
        <v>0</v>
      </c>
      <c r="O21" s="221">
        <v>0</v>
      </c>
      <c r="P21" s="331">
        <v>0</v>
      </c>
      <c r="Q21" s="221">
        <v>0</v>
      </c>
      <c r="R21" s="331">
        <v>0</v>
      </c>
      <c r="S21" s="221">
        <v>0</v>
      </c>
      <c r="T21" s="222">
        <v>0</v>
      </c>
      <c r="U21" s="194">
        <v>0</v>
      </c>
      <c r="V21" s="222">
        <v>1</v>
      </c>
      <c r="W21" s="194">
        <v>9.4786729857819903E-5</v>
      </c>
      <c r="X21" s="260"/>
    </row>
    <row r="22" spans="2:24" ht="21.95" customHeight="1" thickTop="1" thickBot="1" x14ac:dyDescent="0.3">
      <c r="B22" s="314" t="s">
        <v>105</v>
      </c>
      <c r="C22" s="162" t="s">
        <v>106</v>
      </c>
      <c r="D22" s="190">
        <v>69</v>
      </c>
      <c r="E22" s="164">
        <v>3.3724340175953077E-2</v>
      </c>
      <c r="F22" s="165">
        <v>191</v>
      </c>
      <c r="G22" s="164">
        <v>4.2247290422472911E-2</v>
      </c>
      <c r="H22" s="165">
        <v>14</v>
      </c>
      <c r="I22" s="164">
        <v>6.0606060606060608E-2</v>
      </c>
      <c r="J22" s="329">
        <v>0</v>
      </c>
      <c r="K22" s="190">
        <v>274</v>
      </c>
      <c r="L22" s="167">
        <v>4.0282269920611583E-2</v>
      </c>
      <c r="M22" s="190">
        <v>42</v>
      </c>
      <c r="N22" s="330">
        <v>4.1338582677165357E-2</v>
      </c>
      <c r="O22" s="329">
        <v>116</v>
      </c>
      <c r="P22" s="330">
        <v>4.4874274661508701E-2</v>
      </c>
      <c r="Q22" s="329">
        <v>8</v>
      </c>
      <c r="R22" s="330">
        <v>5.5172413793103448E-2</v>
      </c>
      <c r="S22" s="329">
        <v>0</v>
      </c>
      <c r="T22" s="190">
        <v>166</v>
      </c>
      <c r="U22" s="167">
        <v>4.4290288153681967E-2</v>
      </c>
      <c r="V22" s="190">
        <v>440</v>
      </c>
      <c r="W22" s="167">
        <v>4.1706161137440759E-2</v>
      </c>
    </row>
    <row r="23" spans="2:24" ht="21.95" customHeight="1" thickTop="1" x14ac:dyDescent="0.25">
      <c r="B23" s="168">
        <v>30</v>
      </c>
      <c r="C23" s="169" t="s">
        <v>107</v>
      </c>
      <c r="D23" s="191">
        <v>10</v>
      </c>
      <c r="E23" s="171">
        <v>4.8875855327468231E-3</v>
      </c>
      <c r="F23" s="172">
        <v>20</v>
      </c>
      <c r="G23" s="171">
        <v>4.4238000442380007E-3</v>
      </c>
      <c r="H23" s="172">
        <v>3</v>
      </c>
      <c r="I23" s="171">
        <v>1.2987012987012988E-2</v>
      </c>
      <c r="J23" s="221">
        <v>0</v>
      </c>
      <c r="K23" s="222">
        <v>33</v>
      </c>
      <c r="L23" s="194">
        <v>4.8515142605116144E-3</v>
      </c>
      <c r="M23" s="191">
        <v>10</v>
      </c>
      <c r="N23" s="331">
        <v>9.8425196850393699E-3</v>
      </c>
      <c r="O23" s="221">
        <v>19</v>
      </c>
      <c r="P23" s="331">
        <v>7.350096711798839E-3</v>
      </c>
      <c r="Q23" s="221">
        <v>3</v>
      </c>
      <c r="R23" s="331">
        <v>2.0689655172413793E-2</v>
      </c>
      <c r="S23" s="221">
        <v>0</v>
      </c>
      <c r="T23" s="222">
        <v>32</v>
      </c>
      <c r="U23" s="194">
        <v>8.5378868729989333E-3</v>
      </c>
      <c r="V23" s="222">
        <v>65</v>
      </c>
      <c r="W23" s="194">
        <v>6.1611374407582941E-3</v>
      </c>
      <c r="X23" s="260"/>
    </row>
    <row r="24" spans="2:24" ht="21.95" customHeight="1" x14ac:dyDescent="0.25">
      <c r="B24" s="168">
        <v>31</v>
      </c>
      <c r="C24" s="169" t="s">
        <v>108</v>
      </c>
      <c r="D24" s="191">
        <v>1</v>
      </c>
      <c r="E24" s="171">
        <v>4.8875855327468231E-4</v>
      </c>
      <c r="F24" s="172">
        <v>3</v>
      </c>
      <c r="G24" s="171">
        <v>6.6357000663570006E-4</v>
      </c>
      <c r="H24" s="172">
        <v>1</v>
      </c>
      <c r="I24" s="171">
        <v>4.329004329004329E-3</v>
      </c>
      <c r="J24" s="221">
        <v>0</v>
      </c>
      <c r="K24" s="222">
        <v>5</v>
      </c>
      <c r="L24" s="194">
        <v>7.3507791825933554E-4</v>
      </c>
      <c r="M24" s="191">
        <v>0</v>
      </c>
      <c r="N24" s="331">
        <v>0</v>
      </c>
      <c r="O24" s="221">
        <v>1</v>
      </c>
      <c r="P24" s="331">
        <v>3.8684719535783365E-4</v>
      </c>
      <c r="Q24" s="221">
        <v>0</v>
      </c>
      <c r="R24" s="331">
        <v>0</v>
      </c>
      <c r="S24" s="221">
        <v>0</v>
      </c>
      <c r="T24" s="222">
        <v>1</v>
      </c>
      <c r="U24" s="194">
        <v>2.6680896478121667E-4</v>
      </c>
      <c r="V24" s="222">
        <v>6</v>
      </c>
      <c r="W24" s="194">
        <v>5.6872037914691947E-4</v>
      </c>
      <c r="X24" s="260"/>
    </row>
    <row r="25" spans="2:24" ht="21.95" customHeight="1" x14ac:dyDescent="0.25">
      <c r="B25" s="168">
        <v>32</v>
      </c>
      <c r="C25" s="169" t="s">
        <v>109</v>
      </c>
      <c r="D25" s="191">
        <v>0</v>
      </c>
      <c r="E25" s="171">
        <v>0</v>
      </c>
      <c r="F25" s="172">
        <v>1</v>
      </c>
      <c r="G25" s="171">
        <v>2.2119000221190003E-4</v>
      </c>
      <c r="H25" s="172">
        <v>0</v>
      </c>
      <c r="I25" s="171">
        <v>0</v>
      </c>
      <c r="J25" s="221">
        <v>0</v>
      </c>
      <c r="K25" s="222">
        <v>1</v>
      </c>
      <c r="L25" s="194">
        <v>1.4701558365186709E-4</v>
      </c>
      <c r="M25" s="191">
        <v>1</v>
      </c>
      <c r="N25" s="331">
        <v>9.8425196850393699E-4</v>
      </c>
      <c r="O25" s="221">
        <v>3</v>
      </c>
      <c r="P25" s="331">
        <v>1.1605415860735009E-3</v>
      </c>
      <c r="Q25" s="221">
        <v>0</v>
      </c>
      <c r="R25" s="331">
        <v>0</v>
      </c>
      <c r="S25" s="221">
        <v>0</v>
      </c>
      <c r="T25" s="222">
        <v>4</v>
      </c>
      <c r="U25" s="194">
        <v>1.0672358591248667E-3</v>
      </c>
      <c r="V25" s="222">
        <v>5</v>
      </c>
      <c r="W25" s="194">
        <v>4.7393364928909954E-4</v>
      </c>
      <c r="X25" s="260"/>
    </row>
    <row r="26" spans="2:24" ht="21.95" customHeight="1" x14ac:dyDescent="0.25">
      <c r="B26" s="168">
        <v>33</v>
      </c>
      <c r="C26" s="169" t="s">
        <v>110</v>
      </c>
      <c r="D26" s="191">
        <v>14</v>
      </c>
      <c r="E26" s="171">
        <v>6.8426197458455523E-3</v>
      </c>
      <c r="F26" s="172">
        <v>37</v>
      </c>
      <c r="G26" s="171">
        <v>8.1840300818403003E-3</v>
      </c>
      <c r="H26" s="172">
        <v>2</v>
      </c>
      <c r="I26" s="171">
        <v>8.658008658008658E-3</v>
      </c>
      <c r="J26" s="221">
        <v>0</v>
      </c>
      <c r="K26" s="222">
        <v>53</v>
      </c>
      <c r="L26" s="194">
        <v>7.7918259335489565E-3</v>
      </c>
      <c r="M26" s="191">
        <v>9</v>
      </c>
      <c r="N26" s="331">
        <v>8.8582677165354329E-3</v>
      </c>
      <c r="O26" s="221">
        <v>15</v>
      </c>
      <c r="P26" s="331">
        <v>5.8027079303675051E-3</v>
      </c>
      <c r="Q26" s="221">
        <v>0</v>
      </c>
      <c r="R26" s="331">
        <v>0</v>
      </c>
      <c r="S26" s="221">
        <v>0</v>
      </c>
      <c r="T26" s="222">
        <v>24</v>
      </c>
      <c r="U26" s="194">
        <v>6.4034151547491995E-3</v>
      </c>
      <c r="V26" s="222">
        <v>77</v>
      </c>
      <c r="W26" s="194">
        <v>7.2985781990521324E-3</v>
      </c>
      <c r="X26" s="260"/>
    </row>
    <row r="27" spans="2:24" ht="21.95" customHeight="1" x14ac:dyDescent="0.25">
      <c r="B27" s="168">
        <v>34</v>
      </c>
      <c r="C27" s="169" t="s">
        <v>111</v>
      </c>
      <c r="D27" s="191">
        <v>16</v>
      </c>
      <c r="E27" s="171">
        <v>7.8201368523949169E-3</v>
      </c>
      <c r="F27" s="172">
        <v>26</v>
      </c>
      <c r="G27" s="171">
        <v>5.7509400575094004E-3</v>
      </c>
      <c r="H27" s="172">
        <v>3</v>
      </c>
      <c r="I27" s="171">
        <v>1.2987012987012988E-2</v>
      </c>
      <c r="J27" s="221">
        <v>0</v>
      </c>
      <c r="K27" s="222">
        <v>45</v>
      </c>
      <c r="L27" s="194">
        <v>6.6157012643340198E-3</v>
      </c>
      <c r="M27" s="191">
        <v>9</v>
      </c>
      <c r="N27" s="331">
        <v>8.8582677165354329E-3</v>
      </c>
      <c r="O27" s="221">
        <v>23</v>
      </c>
      <c r="P27" s="331">
        <v>8.8974854932301738E-3</v>
      </c>
      <c r="Q27" s="221">
        <v>2</v>
      </c>
      <c r="R27" s="331">
        <v>1.3793103448275862E-2</v>
      </c>
      <c r="S27" s="221">
        <v>0</v>
      </c>
      <c r="T27" s="222">
        <v>34</v>
      </c>
      <c r="U27" s="194">
        <v>9.0715048025613657E-3</v>
      </c>
      <c r="V27" s="222">
        <v>79</v>
      </c>
      <c r="W27" s="194">
        <v>7.4881516587677723E-3</v>
      </c>
      <c r="X27" s="260"/>
    </row>
    <row r="28" spans="2:24" ht="21.95" customHeight="1" x14ac:dyDescent="0.25">
      <c r="B28" s="168">
        <v>35</v>
      </c>
      <c r="C28" s="169" t="s">
        <v>112</v>
      </c>
      <c r="D28" s="191">
        <v>26</v>
      </c>
      <c r="E28" s="171">
        <v>1.2707722385141741E-2</v>
      </c>
      <c r="F28" s="172">
        <v>96</v>
      </c>
      <c r="G28" s="171">
        <v>2.1234240212342402E-2</v>
      </c>
      <c r="H28" s="172">
        <v>5</v>
      </c>
      <c r="I28" s="171">
        <v>2.1645021645021644E-2</v>
      </c>
      <c r="J28" s="221">
        <v>0</v>
      </c>
      <c r="K28" s="222">
        <v>127</v>
      </c>
      <c r="L28" s="194">
        <v>1.867097912378712E-2</v>
      </c>
      <c r="M28" s="191">
        <v>10</v>
      </c>
      <c r="N28" s="331">
        <v>9.8425196850393699E-3</v>
      </c>
      <c r="O28" s="221">
        <v>47</v>
      </c>
      <c r="P28" s="331">
        <v>1.8181818181818181E-2</v>
      </c>
      <c r="Q28" s="221">
        <v>3</v>
      </c>
      <c r="R28" s="331">
        <v>2.0689655172413793E-2</v>
      </c>
      <c r="S28" s="221">
        <v>0</v>
      </c>
      <c r="T28" s="222">
        <v>60</v>
      </c>
      <c r="U28" s="194">
        <v>1.6008537886872998E-2</v>
      </c>
      <c r="V28" s="222">
        <v>187</v>
      </c>
      <c r="W28" s="194">
        <v>1.7725118483412322E-2</v>
      </c>
      <c r="X28" s="260"/>
    </row>
    <row r="29" spans="2:24" ht="21.95" customHeight="1" thickBot="1" x14ac:dyDescent="0.3">
      <c r="B29" s="168">
        <v>39</v>
      </c>
      <c r="C29" s="169" t="s">
        <v>113</v>
      </c>
      <c r="D29" s="191">
        <v>2</v>
      </c>
      <c r="E29" s="171">
        <v>9.7751710654936461E-4</v>
      </c>
      <c r="F29" s="172">
        <v>8</v>
      </c>
      <c r="G29" s="171">
        <v>1.7695200176952002E-3</v>
      </c>
      <c r="H29" s="172">
        <v>0</v>
      </c>
      <c r="I29" s="171">
        <v>0</v>
      </c>
      <c r="J29" s="221">
        <v>0</v>
      </c>
      <c r="K29" s="222">
        <v>10</v>
      </c>
      <c r="L29" s="194">
        <v>1.4701558365186711E-3</v>
      </c>
      <c r="M29" s="191">
        <v>3</v>
      </c>
      <c r="N29" s="331">
        <v>2.952755905511811E-3</v>
      </c>
      <c r="O29" s="221">
        <v>8</v>
      </c>
      <c r="P29" s="331">
        <v>3.0947775628626692E-3</v>
      </c>
      <c r="Q29" s="221">
        <v>0</v>
      </c>
      <c r="R29" s="331">
        <v>0</v>
      </c>
      <c r="S29" s="221">
        <v>0</v>
      </c>
      <c r="T29" s="222">
        <v>11</v>
      </c>
      <c r="U29" s="194">
        <v>2.9348986125933832E-3</v>
      </c>
      <c r="V29" s="222">
        <v>21</v>
      </c>
      <c r="W29" s="194">
        <v>1.9905213270142181E-3</v>
      </c>
      <c r="X29" s="260"/>
    </row>
    <row r="30" spans="2:24" ht="21.95" customHeight="1" thickTop="1" thickBot="1" x14ac:dyDescent="0.3">
      <c r="B30" s="314" t="s">
        <v>114</v>
      </c>
      <c r="C30" s="162" t="s">
        <v>115</v>
      </c>
      <c r="D30" s="190">
        <v>723</v>
      </c>
      <c r="E30" s="164">
        <v>0.35337243401759527</v>
      </c>
      <c r="F30" s="165">
        <v>1494</v>
      </c>
      <c r="G30" s="164">
        <v>0.33045786330457866</v>
      </c>
      <c r="H30" s="165">
        <v>66</v>
      </c>
      <c r="I30" s="164">
        <v>0.2857142857142857</v>
      </c>
      <c r="J30" s="329">
        <v>1</v>
      </c>
      <c r="K30" s="190">
        <v>2284</v>
      </c>
      <c r="L30" s="167">
        <v>0.33578359306086442</v>
      </c>
      <c r="M30" s="190">
        <v>446</v>
      </c>
      <c r="N30" s="330">
        <v>0.4389763779527559</v>
      </c>
      <c r="O30" s="329">
        <v>1121</v>
      </c>
      <c r="P30" s="330">
        <v>0.43365570599613157</v>
      </c>
      <c r="Q30" s="329">
        <v>54</v>
      </c>
      <c r="R30" s="330">
        <v>0.3724137931034483</v>
      </c>
      <c r="S30" s="329">
        <v>0</v>
      </c>
      <c r="T30" s="190">
        <v>1621</v>
      </c>
      <c r="U30" s="167">
        <v>0.43249733191035222</v>
      </c>
      <c r="V30" s="190">
        <v>3905</v>
      </c>
      <c r="W30" s="167">
        <v>0.37014218009478678</v>
      </c>
    </row>
    <row r="31" spans="2:24" ht="35.1" customHeight="1" thickTop="1" x14ac:dyDescent="0.25">
      <c r="B31" s="168">
        <v>40</v>
      </c>
      <c r="C31" s="169" t="s">
        <v>116</v>
      </c>
      <c r="D31" s="191">
        <v>134</v>
      </c>
      <c r="E31" s="171">
        <v>6.5493646138807426E-2</v>
      </c>
      <c r="F31" s="172">
        <v>290</v>
      </c>
      <c r="G31" s="171">
        <v>6.4145100641451E-2</v>
      </c>
      <c r="H31" s="172">
        <v>21</v>
      </c>
      <c r="I31" s="171">
        <v>9.0909090909090912E-2</v>
      </c>
      <c r="J31" s="221">
        <v>0</v>
      </c>
      <c r="K31" s="222">
        <v>445</v>
      </c>
      <c r="L31" s="194">
        <v>6.5421934725080857E-2</v>
      </c>
      <c r="M31" s="191">
        <v>81</v>
      </c>
      <c r="N31" s="331">
        <v>7.9724409448818895E-2</v>
      </c>
      <c r="O31" s="221">
        <v>196</v>
      </c>
      <c r="P31" s="331">
        <v>7.582205029013539E-2</v>
      </c>
      <c r="Q31" s="221">
        <v>13</v>
      </c>
      <c r="R31" s="331">
        <v>8.9655172413793102E-2</v>
      </c>
      <c r="S31" s="221">
        <v>0</v>
      </c>
      <c r="T31" s="222">
        <v>290</v>
      </c>
      <c r="U31" s="194">
        <v>7.7374599786552825E-2</v>
      </c>
      <c r="V31" s="222">
        <v>735</v>
      </c>
      <c r="W31" s="194">
        <v>6.9668246445497628E-2</v>
      </c>
      <c r="X31" s="260"/>
    </row>
    <row r="32" spans="2:24" ht="35.1" customHeight="1" x14ac:dyDescent="0.25">
      <c r="B32" s="168">
        <v>41</v>
      </c>
      <c r="C32" s="169" t="s">
        <v>117</v>
      </c>
      <c r="D32" s="191">
        <v>2</v>
      </c>
      <c r="E32" s="171">
        <v>9.7751710654936461E-4</v>
      </c>
      <c r="F32" s="172">
        <v>3</v>
      </c>
      <c r="G32" s="171">
        <v>6.6357000663570006E-4</v>
      </c>
      <c r="H32" s="172">
        <v>0</v>
      </c>
      <c r="I32" s="171">
        <v>0</v>
      </c>
      <c r="J32" s="221">
        <v>0</v>
      </c>
      <c r="K32" s="222">
        <v>5</v>
      </c>
      <c r="L32" s="194">
        <v>7.3507791825933554E-4</v>
      </c>
      <c r="M32" s="191">
        <v>1</v>
      </c>
      <c r="N32" s="331">
        <v>9.8425196850393699E-4</v>
      </c>
      <c r="O32" s="221">
        <v>1</v>
      </c>
      <c r="P32" s="331">
        <v>3.8684719535783365E-4</v>
      </c>
      <c r="Q32" s="221">
        <v>0</v>
      </c>
      <c r="R32" s="331">
        <v>0</v>
      </c>
      <c r="S32" s="221">
        <v>0</v>
      </c>
      <c r="T32" s="222">
        <v>2</v>
      </c>
      <c r="U32" s="194">
        <v>5.3361792956243333E-4</v>
      </c>
      <c r="V32" s="222">
        <v>7</v>
      </c>
      <c r="W32" s="194">
        <v>6.6350710900473929E-4</v>
      </c>
      <c r="X32" s="260"/>
    </row>
    <row r="33" spans="2:24" ht="35.1" customHeight="1" x14ac:dyDescent="0.25">
      <c r="B33" s="168">
        <v>42</v>
      </c>
      <c r="C33" s="169" t="s">
        <v>118</v>
      </c>
      <c r="D33" s="191">
        <v>567</v>
      </c>
      <c r="E33" s="171">
        <v>0.27712609970674484</v>
      </c>
      <c r="F33" s="172">
        <v>1164</v>
      </c>
      <c r="G33" s="171">
        <v>0.25746516257465163</v>
      </c>
      <c r="H33" s="172">
        <v>42</v>
      </c>
      <c r="I33" s="171">
        <v>0.18181818181818182</v>
      </c>
      <c r="J33" s="221">
        <v>1</v>
      </c>
      <c r="K33" s="222">
        <v>1774</v>
      </c>
      <c r="L33" s="194">
        <v>0.26080564539841222</v>
      </c>
      <c r="M33" s="191">
        <v>356</v>
      </c>
      <c r="N33" s="331">
        <v>0.35039370078740156</v>
      </c>
      <c r="O33" s="221">
        <v>891</v>
      </c>
      <c r="P33" s="331">
        <v>0.34468085106382979</v>
      </c>
      <c r="Q33" s="221">
        <v>40</v>
      </c>
      <c r="R33" s="331">
        <v>0.27586206896551724</v>
      </c>
      <c r="S33" s="221">
        <v>0</v>
      </c>
      <c r="T33" s="222">
        <v>1287</v>
      </c>
      <c r="U33" s="194">
        <v>0.34338313767342582</v>
      </c>
      <c r="V33" s="222">
        <v>3061</v>
      </c>
      <c r="W33" s="194">
        <v>0.29014218009478671</v>
      </c>
      <c r="X33" s="260"/>
    </row>
    <row r="34" spans="2:24" ht="35.1" customHeight="1" x14ac:dyDescent="0.25">
      <c r="B34" s="168">
        <v>43</v>
      </c>
      <c r="C34" s="169" t="s">
        <v>119</v>
      </c>
      <c r="D34" s="191">
        <v>1</v>
      </c>
      <c r="E34" s="171">
        <v>4.8875855327468231E-4</v>
      </c>
      <c r="F34" s="172">
        <v>1</v>
      </c>
      <c r="G34" s="171">
        <v>2.2119000221190003E-4</v>
      </c>
      <c r="H34" s="172">
        <v>0</v>
      </c>
      <c r="I34" s="171">
        <v>0</v>
      </c>
      <c r="J34" s="221">
        <v>0</v>
      </c>
      <c r="K34" s="222">
        <v>2</v>
      </c>
      <c r="L34" s="194">
        <v>2.9403116730373417E-4</v>
      </c>
      <c r="M34" s="191">
        <v>0</v>
      </c>
      <c r="N34" s="331">
        <v>0</v>
      </c>
      <c r="O34" s="221">
        <v>2</v>
      </c>
      <c r="P34" s="331">
        <v>7.7369439071566729E-4</v>
      </c>
      <c r="Q34" s="221">
        <v>0</v>
      </c>
      <c r="R34" s="331">
        <v>0</v>
      </c>
      <c r="S34" s="221">
        <v>0</v>
      </c>
      <c r="T34" s="222">
        <v>2</v>
      </c>
      <c r="U34" s="194">
        <v>5.3361792956243333E-4</v>
      </c>
      <c r="V34" s="222">
        <v>4</v>
      </c>
      <c r="W34" s="194">
        <v>3.7914691943127961E-4</v>
      </c>
      <c r="X34" s="260"/>
    </row>
    <row r="35" spans="2:24" ht="21.95" customHeight="1" x14ac:dyDescent="0.25">
      <c r="B35" s="168">
        <v>44</v>
      </c>
      <c r="C35" s="169" t="s">
        <v>120</v>
      </c>
      <c r="D35" s="191">
        <v>7</v>
      </c>
      <c r="E35" s="171">
        <v>3.4213098729227761E-3</v>
      </c>
      <c r="F35" s="172">
        <v>13</v>
      </c>
      <c r="G35" s="171">
        <v>2.8754700287547002E-3</v>
      </c>
      <c r="H35" s="172">
        <v>0</v>
      </c>
      <c r="I35" s="171">
        <v>0</v>
      </c>
      <c r="J35" s="221">
        <v>0</v>
      </c>
      <c r="K35" s="222">
        <v>20</v>
      </c>
      <c r="L35" s="194">
        <v>2.9403116730373421E-3</v>
      </c>
      <c r="M35" s="191">
        <v>6</v>
      </c>
      <c r="N35" s="331">
        <v>5.905511811023622E-3</v>
      </c>
      <c r="O35" s="221">
        <v>9</v>
      </c>
      <c r="P35" s="331">
        <v>3.4816247582205029E-3</v>
      </c>
      <c r="Q35" s="221">
        <v>1</v>
      </c>
      <c r="R35" s="331">
        <v>6.8965517241379309E-3</v>
      </c>
      <c r="S35" s="221">
        <v>0</v>
      </c>
      <c r="T35" s="222">
        <v>16</v>
      </c>
      <c r="U35" s="194">
        <v>4.2689434364994666E-3</v>
      </c>
      <c r="V35" s="222">
        <v>36</v>
      </c>
      <c r="W35" s="194">
        <v>3.4123222748815166E-3</v>
      </c>
      <c r="X35" s="260"/>
    </row>
    <row r="36" spans="2:24" ht="21.95" customHeight="1" x14ac:dyDescent="0.25">
      <c r="B36" s="168">
        <v>45</v>
      </c>
      <c r="C36" s="169" t="s">
        <v>121</v>
      </c>
      <c r="D36" s="191">
        <v>1</v>
      </c>
      <c r="E36" s="171">
        <v>4.8875855327468231E-4</v>
      </c>
      <c r="F36" s="172">
        <v>2</v>
      </c>
      <c r="G36" s="171">
        <v>4.4238000442380006E-4</v>
      </c>
      <c r="H36" s="172">
        <v>0</v>
      </c>
      <c r="I36" s="171">
        <v>0</v>
      </c>
      <c r="J36" s="221">
        <v>0</v>
      </c>
      <c r="K36" s="222">
        <v>3</v>
      </c>
      <c r="L36" s="194">
        <v>4.4104675095560131E-4</v>
      </c>
      <c r="M36" s="191">
        <v>2</v>
      </c>
      <c r="N36" s="331">
        <v>1.968503937007874E-3</v>
      </c>
      <c r="O36" s="221">
        <v>2</v>
      </c>
      <c r="P36" s="331">
        <v>7.7369439071566729E-4</v>
      </c>
      <c r="Q36" s="221">
        <v>0</v>
      </c>
      <c r="R36" s="331">
        <v>0</v>
      </c>
      <c r="S36" s="221">
        <v>0</v>
      </c>
      <c r="T36" s="222">
        <v>4</v>
      </c>
      <c r="U36" s="194">
        <v>1.0672358591248667E-3</v>
      </c>
      <c r="V36" s="222">
        <v>7</v>
      </c>
      <c r="W36" s="194">
        <v>6.6350710900473929E-4</v>
      </c>
      <c r="X36" s="260"/>
    </row>
    <row r="37" spans="2:24" ht="21.95" customHeight="1" thickBot="1" x14ac:dyDescent="0.3">
      <c r="B37" s="168">
        <v>49</v>
      </c>
      <c r="C37" s="169" t="s">
        <v>122</v>
      </c>
      <c r="D37" s="191">
        <v>11</v>
      </c>
      <c r="E37" s="171">
        <v>5.3763440860215058E-3</v>
      </c>
      <c r="F37" s="172">
        <v>21</v>
      </c>
      <c r="G37" s="171">
        <v>4.6449900464499002E-3</v>
      </c>
      <c r="H37" s="172">
        <v>3</v>
      </c>
      <c r="I37" s="171">
        <v>1.2987012987012988E-2</v>
      </c>
      <c r="J37" s="221">
        <v>0</v>
      </c>
      <c r="K37" s="222">
        <v>35</v>
      </c>
      <c r="L37" s="194">
        <v>5.1455454278153488E-3</v>
      </c>
      <c r="M37" s="191">
        <v>0</v>
      </c>
      <c r="N37" s="331">
        <v>0</v>
      </c>
      <c r="O37" s="221">
        <v>20</v>
      </c>
      <c r="P37" s="331">
        <v>7.7369439071566732E-3</v>
      </c>
      <c r="Q37" s="221">
        <v>0</v>
      </c>
      <c r="R37" s="331">
        <v>0</v>
      </c>
      <c r="S37" s="221">
        <v>0</v>
      </c>
      <c r="T37" s="222">
        <v>20</v>
      </c>
      <c r="U37" s="194">
        <v>5.3361792956243331E-3</v>
      </c>
      <c r="V37" s="222">
        <v>55</v>
      </c>
      <c r="W37" s="194">
        <v>5.2132701421800948E-3</v>
      </c>
      <c r="X37" s="260"/>
    </row>
    <row r="38" spans="2:24" ht="21.95" customHeight="1" thickTop="1" thickBot="1" x14ac:dyDescent="0.3">
      <c r="B38" s="314" t="s">
        <v>123</v>
      </c>
      <c r="C38" s="162" t="s">
        <v>124</v>
      </c>
      <c r="D38" s="190">
        <v>529</v>
      </c>
      <c r="E38" s="164">
        <v>0.25855327468230693</v>
      </c>
      <c r="F38" s="165">
        <v>1285</v>
      </c>
      <c r="G38" s="164">
        <v>0.28422915284229155</v>
      </c>
      <c r="H38" s="165">
        <v>70</v>
      </c>
      <c r="I38" s="164">
        <v>0.30303030303030304</v>
      </c>
      <c r="J38" s="329">
        <v>0</v>
      </c>
      <c r="K38" s="190">
        <v>1884</v>
      </c>
      <c r="L38" s="167">
        <v>0.2769773596001176</v>
      </c>
      <c r="M38" s="190">
        <v>189</v>
      </c>
      <c r="N38" s="330">
        <v>0.18602362204724407</v>
      </c>
      <c r="O38" s="329">
        <v>488</v>
      </c>
      <c r="P38" s="330">
        <v>0.18878143133462283</v>
      </c>
      <c r="Q38" s="329">
        <v>20</v>
      </c>
      <c r="R38" s="330">
        <v>0.13793103448275862</v>
      </c>
      <c r="S38" s="329">
        <v>1</v>
      </c>
      <c r="T38" s="190">
        <v>698</v>
      </c>
      <c r="U38" s="167">
        <v>0.18623265741728923</v>
      </c>
      <c r="V38" s="190">
        <v>2582</v>
      </c>
      <c r="W38" s="167">
        <v>0.24473933649289098</v>
      </c>
    </row>
    <row r="39" spans="2:24" ht="21.95" customHeight="1" thickTop="1" x14ac:dyDescent="0.25">
      <c r="B39" s="168">
        <v>50</v>
      </c>
      <c r="C39" s="169" t="s">
        <v>125</v>
      </c>
      <c r="D39" s="191">
        <v>109</v>
      </c>
      <c r="E39" s="171">
        <v>5.3274682306940373E-2</v>
      </c>
      <c r="F39" s="172">
        <v>266</v>
      </c>
      <c r="G39" s="171">
        <v>5.8836540588365405E-2</v>
      </c>
      <c r="H39" s="172">
        <v>12</v>
      </c>
      <c r="I39" s="171">
        <v>5.1948051948051951E-2</v>
      </c>
      <c r="J39" s="221">
        <v>0</v>
      </c>
      <c r="K39" s="222">
        <v>387</v>
      </c>
      <c r="L39" s="194">
        <v>5.6895030873272565E-2</v>
      </c>
      <c r="M39" s="191">
        <v>45</v>
      </c>
      <c r="N39" s="331">
        <v>4.4291338582677163E-2</v>
      </c>
      <c r="O39" s="221">
        <v>107</v>
      </c>
      <c r="P39" s="331">
        <v>4.1392649903288198E-2</v>
      </c>
      <c r="Q39" s="221">
        <v>3</v>
      </c>
      <c r="R39" s="331">
        <v>2.0689655172413793E-2</v>
      </c>
      <c r="S39" s="221">
        <v>0</v>
      </c>
      <c r="T39" s="222">
        <v>155</v>
      </c>
      <c r="U39" s="194">
        <v>4.1355389541088583E-2</v>
      </c>
      <c r="V39" s="222">
        <v>542</v>
      </c>
      <c r="W39" s="194">
        <v>5.1374407582938389E-2</v>
      </c>
      <c r="X39" s="260"/>
    </row>
    <row r="40" spans="2:24" ht="21.95" customHeight="1" x14ac:dyDescent="0.25">
      <c r="B40" s="168">
        <v>51</v>
      </c>
      <c r="C40" s="169" t="s">
        <v>126</v>
      </c>
      <c r="D40" s="191">
        <v>33</v>
      </c>
      <c r="E40" s="171">
        <v>1.6129032258064516E-2</v>
      </c>
      <c r="F40" s="172">
        <v>101</v>
      </c>
      <c r="G40" s="171">
        <v>2.2340190223401904E-2</v>
      </c>
      <c r="H40" s="172">
        <v>3</v>
      </c>
      <c r="I40" s="171">
        <v>1.2987012987012988E-2</v>
      </c>
      <c r="J40" s="221">
        <v>0</v>
      </c>
      <c r="K40" s="222">
        <v>137</v>
      </c>
      <c r="L40" s="194">
        <v>2.0141134960305791E-2</v>
      </c>
      <c r="M40" s="191">
        <v>15</v>
      </c>
      <c r="N40" s="331">
        <v>1.4763779527559055E-2</v>
      </c>
      <c r="O40" s="221">
        <v>51</v>
      </c>
      <c r="P40" s="331">
        <v>1.9729206963249517E-2</v>
      </c>
      <c r="Q40" s="221">
        <v>5</v>
      </c>
      <c r="R40" s="331">
        <v>3.4482758620689655E-2</v>
      </c>
      <c r="S40" s="221">
        <v>0</v>
      </c>
      <c r="T40" s="222">
        <v>71</v>
      </c>
      <c r="U40" s="194">
        <v>1.8943436499466382E-2</v>
      </c>
      <c r="V40" s="222">
        <v>208</v>
      </c>
      <c r="W40" s="194">
        <v>1.9715639810426542E-2</v>
      </c>
      <c r="X40" s="260"/>
    </row>
    <row r="41" spans="2:24" ht="21.95" customHeight="1" x14ac:dyDescent="0.25">
      <c r="B41" s="168">
        <v>52</v>
      </c>
      <c r="C41" s="169" t="s">
        <v>127</v>
      </c>
      <c r="D41" s="191">
        <v>378</v>
      </c>
      <c r="E41" s="171">
        <v>0.18475073313782991</v>
      </c>
      <c r="F41" s="172">
        <v>884</v>
      </c>
      <c r="G41" s="171">
        <v>0.19553196195531963</v>
      </c>
      <c r="H41" s="172">
        <v>52</v>
      </c>
      <c r="I41" s="171">
        <v>0.22510822510822512</v>
      </c>
      <c r="J41" s="221">
        <v>0</v>
      </c>
      <c r="K41" s="222">
        <v>1314</v>
      </c>
      <c r="L41" s="194">
        <v>0.19317847691855336</v>
      </c>
      <c r="M41" s="191">
        <v>123</v>
      </c>
      <c r="N41" s="331">
        <v>0.12106299212598425</v>
      </c>
      <c r="O41" s="221">
        <v>308</v>
      </c>
      <c r="P41" s="331">
        <v>0.11914893617021277</v>
      </c>
      <c r="Q41" s="221">
        <v>11</v>
      </c>
      <c r="R41" s="331">
        <v>7.586206896551724E-2</v>
      </c>
      <c r="S41" s="221">
        <v>0</v>
      </c>
      <c r="T41" s="222">
        <v>442</v>
      </c>
      <c r="U41" s="194">
        <v>0.11792956243329776</v>
      </c>
      <c r="V41" s="222">
        <v>1756</v>
      </c>
      <c r="W41" s="194">
        <v>0.16644549763033176</v>
      </c>
      <c r="X41" s="260"/>
    </row>
    <row r="42" spans="2:24" ht="21.95" customHeight="1" thickBot="1" x14ac:dyDescent="0.3">
      <c r="B42" s="168">
        <v>59</v>
      </c>
      <c r="C42" s="169" t="s">
        <v>128</v>
      </c>
      <c r="D42" s="191">
        <v>9</v>
      </c>
      <c r="E42" s="171">
        <v>4.3988269794721412E-3</v>
      </c>
      <c r="F42" s="172">
        <v>34</v>
      </c>
      <c r="G42" s="171">
        <v>7.5204600752046009E-3</v>
      </c>
      <c r="H42" s="172">
        <v>3</v>
      </c>
      <c r="I42" s="171">
        <v>1.2987012987012988E-2</v>
      </c>
      <c r="J42" s="221">
        <v>0</v>
      </c>
      <c r="K42" s="222">
        <v>46</v>
      </c>
      <c r="L42" s="194">
        <v>6.7627168479858866E-3</v>
      </c>
      <c r="M42" s="191">
        <v>6</v>
      </c>
      <c r="N42" s="331">
        <v>5.905511811023622E-3</v>
      </c>
      <c r="O42" s="221">
        <v>22</v>
      </c>
      <c r="P42" s="331">
        <v>8.5106382978723406E-3</v>
      </c>
      <c r="Q42" s="221">
        <v>1</v>
      </c>
      <c r="R42" s="331">
        <v>6.8965517241379309E-3</v>
      </c>
      <c r="S42" s="221">
        <v>1</v>
      </c>
      <c r="T42" s="222">
        <v>30</v>
      </c>
      <c r="U42" s="194">
        <v>8.0042689434364992E-3</v>
      </c>
      <c r="V42" s="222">
        <v>76</v>
      </c>
      <c r="W42" s="194">
        <v>7.2037914691943129E-3</v>
      </c>
      <c r="X42" s="260"/>
    </row>
    <row r="43" spans="2:24" ht="35.1" customHeight="1" thickTop="1" thickBot="1" x14ac:dyDescent="0.3">
      <c r="B43" s="314" t="s">
        <v>129</v>
      </c>
      <c r="C43" s="162" t="s">
        <v>130</v>
      </c>
      <c r="D43" s="190">
        <v>434</v>
      </c>
      <c r="E43" s="164">
        <v>0.2121212121212121</v>
      </c>
      <c r="F43" s="165">
        <v>725</v>
      </c>
      <c r="G43" s="164">
        <v>0.16036275160362751</v>
      </c>
      <c r="H43" s="165">
        <v>40</v>
      </c>
      <c r="I43" s="164">
        <v>0.17316017316017318</v>
      </c>
      <c r="J43" s="329">
        <v>1</v>
      </c>
      <c r="K43" s="190">
        <v>1200</v>
      </c>
      <c r="L43" s="167">
        <v>0.17641870038224053</v>
      </c>
      <c r="M43" s="190">
        <v>190</v>
      </c>
      <c r="N43" s="330">
        <v>0.18700787401574803</v>
      </c>
      <c r="O43" s="329">
        <v>327</v>
      </c>
      <c r="P43" s="330">
        <v>0.12649903288201161</v>
      </c>
      <c r="Q43" s="329">
        <v>23</v>
      </c>
      <c r="R43" s="330">
        <v>0.1586206896551724</v>
      </c>
      <c r="S43" s="329">
        <v>0</v>
      </c>
      <c r="T43" s="190">
        <v>540</v>
      </c>
      <c r="U43" s="167">
        <v>0.144076840981857</v>
      </c>
      <c r="V43" s="190">
        <v>1740</v>
      </c>
      <c r="W43" s="167">
        <v>0.16492890995260662</v>
      </c>
    </row>
    <row r="44" spans="2:24" ht="35.1" customHeight="1" thickTop="1" x14ac:dyDescent="0.25">
      <c r="B44" s="168">
        <v>60</v>
      </c>
      <c r="C44" s="169" t="s">
        <v>131</v>
      </c>
      <c r="D44" s="191">
        <v>11</v>
      </c>
      <c r="E44" s="171">
        <v>5.3763440860215058E-3</v>
      </c>
      <c r="F44" s="172">
        <v>22</v>
      </c>
      <c r="G44" s="171">
        <v>4.8661800486618006E-3</v>
      </c>
      <c r="H44" s="172">
        <v>1</v>
      </c>
      <c r="I44" s="171">
        <v>4.329004329004329E-3</v>
      </c>
      <c r="J44" s="221">
        <v>0</v>
      </c>
      <c r="K44" s="222">
        <v>34</v>
      </c>
      <c r="L44" s="194">
        <v>4.9985298441634811E-3</v>
      </c>
      <c r="M44" s="191">
        <v>4</v>
      </c>
      <c r="N44" s="331">
        <v>3.937007874015748E-3</v>
      </c>
      <c r="O44" s="221">
        <v>5</v>
      </c>
      <c r="P44" s="331">
        <v>1.9342359767891683E-3</v>
      </c>
      <c r="Q44" s="221">
        <v>1</v>
      </c>
      <c r="R44" s="331">
        <v>6.8965517241379309E-3</v>
      </c>
      <c r="S44" s="221">
        <v>0</v>
      </c>
      <c r="T44" s="222">
        <v>10</v>
      </c>
      <c r="U44" s="194">
        <v>2.6680896478121665E-3</v>
      </c>
      <c r="V44" s="222">
        <v>44</v>
      </c>
      <c r="W44" s="194">
        <v>4.170616113744076E-3</v>
      </c>
      <c r="X44" s="260"/>
    </row>
    <row r="45" spans="2:24" ht="21.95" customHeight="1" x14ac:dyDescent="0.25">
      <c r="B45" s="168">
        <v>61</v>
      </c>
      <c r="C45" s="169" t="s">
        <v>132</v>
      </c>
      <c r="D45" s="191">
        <v>1</v>
      </c>
      <c r="E45" s="171">
        <v>4.8875855327468231E-4</v>
      </c>
      <c r="F45" s="172">
        <v>1</v>
      </c>
      <c r="G45" s="171">
        <v>2.2119000221190003E-4</v>
      </c>
      <c r="H45" s="172">
        <v>0</v>
      </c>
      <c r="I45" s="171">
        <v>0</v>
      </c>
      <c r="J45" s="221">
        <v>0</v>
      </c>
      <c r="K45" s="222">
        <v>2</v>
      </c>
      <c r="L45" s="194">
        <v>2.9403116730373417E-4</v>
      </c>
      <c r="M45" s="191">
        <v>1</v>
      </c>
      <c r="N45" s="331">
        <v>9.8425196850393699E-4</v>
      </c>
      <c r="O45" s="221">
        <v>0</v>
      </c>
      <c r="P45" s="331">
        <v>0</v>
      </c>
      <c r="Q45" s="221">
        <v>0</v>
      </c>
      <c r="R45" s="331">
        <v>0</v>
      </c>
      <c r="S45" s="221">
        <v>0</v>
      </c>
      <c r="T45" s="222">
        <v>1</v>
      </c>
      <c r="U45" s="194">
        <v>2.6680896478121667E-4</v>
      </c>
      <c r="V45" s="222">
        <v>3</v>
      </c>
      <c r="W45" s="194">
        <v>2.8436018957345974E-4</v>
      </c>
      <c r="X45" s="260"/>
    </row>
    <row r="46" spans="2:24" ht="21.95" customHeight="1" x14ac:dyDescent="0.25">
      <c r="B46" s="168">
        <v>62</v>
      </c>
      <c r="C46" s="169" t="s">
        <v>133</v>
      </c>
      <c r="D46" s="191">
        <v>0</v>
      </c>
      <c r="E46" s="171">
        <v>0</v>
      </c>
      <c r="F46" s="172">
        <v>1</v>
      </c>
      <c r="G46" s="171">
        <v>2.2119000221190003E-4</v>
      </c>
      <c r="H46" s="172">
        <v>0</v>
      </c>
      <c r="I46" s="171">
        <v>0</v>
      </c>
      <c r="J46" s="221">
        <v>0</v>
      </c>
      <c r="K46" s="222">
        <v>1</v>
      </c>
      <c r="L46" s="194">
        <v>1.4701558365186709E-4</v>
      </c>
      <c r="M46" s="191">
        <v>0</v>
      </c>
      <c r="N46" s="331">
        <v>0</v>
      </c>
      <c r="O46" s="221">
        <v>3</v>
      </c>
      <c r="P46" s="331">
        <v>1.1605415860735009E-3</v>
      </c>
      <c r="Q46" s="221">
        <v>0</v>
      </c>
      <c r="R46" s="331">
        <v>0</v>
      </c>
      <c r="S46" s="221">
        <v>0</v>
      </c>
      <c r="T46" s="222">
        <v>3</v>
      </c>
      <c r="U46" s="194">
        <v>8.0042689434364994E-4</v>
      </c>
      <c r="V46" s="222">
        <v>4</v>
      </c>
      <c r="W46" s="194">
        <v>3.7914691943127961E-4</v>
      </c>
      <c r="X46" s="260"/>
    </row>
    <row r="47" spans="2:24" ht="21.95" customHeight="1" x14ac:dyDescent="0.25">
      <c r="B47" s="168">
        <v>63</v>
      </c>
      <c r="C47" s="169" t="s">
        <v>134</v>
      </c>
      <c r="D47" s="191">
        <v>162</v>
      </c>
      <c r="E47" s="171">
        <v>7.9178885630498533E-2</v>
      </c>
      <c r="F47" s="172">
        <v>328</v>
      </c>
      <c r="G47" s="171">
        <v>7.2550320725503201E-2</v>
      </c>
      <c r="H47" s="172">
        <v>25</v>
      </c>
      <c r="I47" s="171">
        <v>0.10822510822510822</v>
      </c>
      <c r="J47" s="221">
        <v>1</v>
      </c>
      <c r="K47" s="222">
        <v>516</v>
      </c>
      <c r="L47" s="194">
        <v>7.5860041164363429E-2</v>
      </c>
      <c r="M47" s="191">
        <v>90</v>
      </c>
      <c r="N47" s="331">
        <v>8.8582677165354326E-2</v>
      </c>
      <c r="O47" s="221">
        <v>172</v>
      </c>
      <c r="P47" s="331">
        <v>6.6537717601547391E-2</v>
      </c>
      <c r="Q47" s="221">
        <v>14</v>
      </c>
      <c r="R47" s="331">
        <v>9.6551724137931033E-2</v>
      </c>
      <c r="S47" s="221">
        <v>0</v>
      </c>
      <c r="T47" s="222">
        <v>276</v>
      </c>
      <c r="U47" s="194">
        <v>7.3639274279615793E-2</v>
      </c>
      <c r="V47" s="222">
        <v>792</v>
      </c>
      <c r="W47" s="194">
        <v>7.507109004739336E-2</v>
      </c>
      <c r="X47" s="260"/>
    </row>
    <row r="48" spans="2:24" ht="21.95" customHeight="1" x14ac:dyDescent="0.25">
      <c r="B48" s="168">
        <v>64</v>
      </c>
      <c r="C48" s="169" t="s">
        <v>135</v>
      </c>
      <c r="D48" s="191">
        <v>251</v>
      </c>
      <c r="E48" s="171">
        <v>0.12267839687194526</v>
      </c>
      <c r="F48" s="172">
        <v>348</v>
      </c>
      <c r="G48" s="171">
        <v>7.6974120769741208E-2</v>
      </c>
      <c r="H48" s="172">
        <v>12</v>
      </c>
      <c r="I48" s="171">
        <v>5.1948051948051951E-2</v>
      </c>
      <c r="J48" s="221">
        <v>0</v>
      </c>
      <c r="K48" s="222">
        <v>611</v>
      </c>
      <c r="L48" s="194">
        <v>8.9826521611290802E-2</v>
      </c>
      <c r="M48" s="191">
        <v>87</v>
      </c>
      <c r="N48" s="331">
        <v>8.562992125984252E-2</v>
      </c>
      <c r="O48" s="221">
        <v>131</v>
      </c>
      <c r="P48" s="331">
        <v>5.067698259187621E-2</v>
      </c>
      <c r="Q48" s="221">
        <v>8</v>
      </c>
      <c r="R48" s="331">
        <v>5.5172413793103448E-2</v>
      </c>
      <c r="S48" s="221">
        <v>0</v>
      </c>
      <c r="T48" s="222">
        <v>226</v>
      </c>
      <c r="U48" s="194">
        <v>6.0298826040554962E-2</v>
      </c>
      <c r="V48" s="222">
        <v>837</v>
      </c>
      <c r="W48" s="194">
        <v>7.9336492890995258E-2</v>
      </c>
      <c r="X48" s="260"/>
    </row>
    <row r="49" spans="2:24" ht="21.95" customHeight="1" thickBot="1" x14ac:dyDescent="0.3">
      <c r="B49" s="168">
        <v>69</v>
      </c>
      <c r="C49" s="169" t="s">
        <v>136</v>
      </c>
      <c r="D49" s="191">
        <v>9</v>
      </c>
      <c r="E49" s="171">
        <v>4.3988269794721412E-3</v>
      </c>
      <c r="F49" s="172">
        <v>25</v>
      </c>
      <c r="G49" s="171">
        <v>5.5297500552975009E-3</v>
      </c>
      <c r="H49" s="172">
        <v>2</v>
      </c>
      <c r="I49" s="171">
        <v>8.658008658008658E-3</v>
      </c>
      <c r="J49" s="221">
        <v>0</v>
      </c>
      <c r="K49" s="222">
        <v>36</v>
      </c>
      <c r="L49" s="194">
        <v>5.2925610114672155E-3</v>
      </c>
      <c r="M49" s="191">
        <v>8</v>
      </c>
      <c r="N49" s="331">
        <v>7.874015748031496E-3</v>
      </c>
      <c r="O49" s="221">
        <v>16</v>
      </c>
      <c r="P49" s="331">
        <v>6.1895551257253384E-3</v>
      </c>
      <c r="Q49" s="221">
        <v>0</v>
      </c>
      <c r="R49" s="331">
        <v>0</v>
      </c>
      <c r="S49" s="221">
        <v>0</v>
      </c>
      <c r="T49" s="222">
        <v>24</v>
      </c>
      <c r="U49" s="194">
        <v>6.4034151547491995E-3</v>
      </c>
      <c r="V49" s="222">
        <v>60</v>
      </c>
      <c r="W49" s="194">
        <v>5.6872037914691941E-3</v>
      </c>
      <c r="X49" s="260"/>
    </row>
    <row r="50" spans="2:24" ht="35.1" customHeight="1" thickTop="1" thickBot="1" x14ac:dyDescent="0.3">
      <c r="B50" s="314" t="s">
        <v>137</v>
      </c>
      <c r="C50" s="162" t="s">
        <v>138</v>
      </c>
      <c r="D50" s="190">
        <v>62</v>
      </c>
      <c r="E50" s="164">
        <v>3.0303030303030307E-2</v>
      </c>
      <c r="F50" s="165">
        <v>211</v>
      </c>
      <c r="G50" s="164">
        <v>4.6671090466710904E-2</v>
      </c>
      <c r="H50" s="165">
        <v>6</v>
      </c>
      <c r="I50" s="164">
        <v>2.5974025974025972E-2</v>
      </c>
      <c r="J50" s="329">
        <v>1</v>
      </c>
      <c r="K50" s="190">
        <v>280</v>
      </c>
      <c r="L50" s="167">
        <v>4.116436342252279E-2</v>
      </c>
      <c r="M50" s="190">
        <v>37</v>
      </c>
      <c r="N50" s="330">
        <v>3.6417322834645667E-2</v>
      </c>
      <c r="O50" s="329">
        <v>112</v>
      </c>
      <c r="P50" s="330">
        <v>4.3326885880077368E-2</v>
      </c>
      <c r="Q50" s="329">
        <v>7</v>
      </c>
      <c r="R50" s="330">
        <v>4.8275862068965517E-2</v>
      </c>
      <c r="S50" s="329">
        <v>0</v>
      </c>
      <c r="T50" s="190">
        <v>156</v>
      </c>
      <c r="U50" s="167">
        <v>4.1622198505869804E-2</v>
      </c>
      <c r="V50" s="190">
        <v>436</v>
      </c>
      <c r="W50" s="167">
        <v>4.1327014218009474E-2</v>
      </c>
    </row>
    <row r="51" spans="2:24" ht="35.1" customHeight="1" thickTop="1" x14ac:dyDescent="0.25">
      <c r="B51" s="168">
        <v>70</v>
      </c>
      <c r="C51" s="169" t="s">
        <v>139</v>
      </c>
      <c r="D51" s="191">
        <v>17</v>
      </c>
      <c r="E51" s="171">
        <v>8.3088954056695988E-3</v>
      </c>
      <c r="F51" s="172">
        <v>43</v>
      </c>
      <c r="G51" s="171">
        <v>9.5111700951117008E-3</v>
      </c>
      <c r="H51" s="172">
        <v>3</v>
      </c>
      <c r="I51" s="171">
        <v>1.2987012987012988E-2</v>
      </c>
      <c r="J51" s="221">
        <v>1</v>
      </c>
      <c r="K51" s="222">
        <v>64</v>
      </c>
      <c r="L51" s="194">
        <v>9.4089973537194935E-3</v>
      </c>
      <c r="M51" s="191">
        <v>11</v>
      </c>
      <c r="N51" s="331">
        <v>1.0826771653543307E-2</v>
      </c>
      <c r="O51" s="221">
        <v>16</v>
      </c>
      <c r="P51" s="331">
        <v>6.1895551257253384E-3</v>
      </c>
      <c r="Q51" s="221">
        <v>0</v>
      </c>
      <c r="R51" s="331">
        <v>0</v>
      </c>
      <c r="S51" s="221">
        <v>0</v>
      </c>
      <c r="T51" s="222">
        <v>27</v>
      </c>
      <c r="U51" s="194">
        <v>7.2038420490928498E-3</v>
      </c>
      <c r="V51" s="222">
        <v>91</v>
      </c>
      <c r="W51" s="194">
        <v>8.6255924170616106E-3</v>
      </c>
      <c r="X51" s="260"/>
    </row>
    <row r="52" spans="2:24" ht="21.95" customHeight="1" x14ac:dyDescent="0.25">
      <c r="B52" s="168">
        <v>71</v>
      </c>
      <c r="C52" s="169" t="s">
        <v>140</v>
      </c>
      <c r="D52" s="191">
        <v>3</v>
      </c>
      <c r="E52" s="171">
        <v>1.4662756598240469E-3</v>
      </c>
      <c r="F52" s="172">
        <v>12</v>
      </c>
      <c r="G52" s="171">
        <v>2.6542800265428003E-3</v>
      </c>
      <c r="H52" s="172">
        <v>0</v>
      </c>
      <c r="I52" s="171">
        <v>0</v>
      </c>
      <c r="J52" s="221">
        <v>0</v>
      </c>
      <c r="K52" s="222">
        <v>15</v>
      </c>
      <c r="L52" s="194">
        <v>2.2052337547780066E-3</v>
      </c>
      <c r="M52" s="191">
        <v>1</v>
      </c>
      <c r="N52" s="331">
        <v>9.8425196850393699E-4</v>
      </c>
      <c r="O52" s="221">
        <v>9</v>
      </c>
      <c r="P52" s="331">
        <v>3.4816247582205029E-3</v>
      </c>
      <c r="Q52" s="221">
        <v>0</v>
      </c>
      <c r="R52" s="331">
        <v>0</v>
      </c>
      <c r="S52" s="221">
        <v>0</v>
      </c>
      <c r="T52" s="222">
        <v>10</v>
      </c>
      <c r="U52" s="194">
        <v>2.6680896478121665E-3</v>
      </c>
      <c r="V52" s="222">
        <v>25</v>
      </c>
      <c r="W52" s="194">
        <v>2.3696682464454978E-3</v>
      </c>
      <c r="X52" s="260"/>
    </row>
    <row r="53" spans="2:24" ht="21.95" customHeight="1" x14ac:dyDescent="0.25">
      <c r="B53" s="168">
        <v>72</v>
      </c>
      <c r="C53" s="169" t="s">
        <v>141</v>
      </c>
      <c r="D53" s="191">
        <v>2</v>
      </c>
      <c r="E53" s="171">
        <v>9.7751710654936461E-4</v>
      </c>
      <c r="F53" s="172">
        <v>5</v>
      </c>
      <c r="G53" s="171">
        <v>1.1059500110595002E-3</v>
      </c>
      <c r="H53" s="172">
        <v>0</v>
      </c>
      <c r="I53" s="171">
        <v>0</v>
      </c>
      <c r="J53" s="221">
        <v>0</v>
      </c>
      <c r="K53" s="222">
        <v>7</v>
      </c>
      <c r="L53" s="194">
        <v>1.0291090855630697E-3</v>
      </c>
      <c r="M53" s="191">
        <v>2</v>
      </c>
      <c r="N53" s="331">
        <v>1.968503937007874E-3</v>
      </c>
      <c r="O53" s="221">
        <v>5</v>
      </c>
      <c r="P53" s="331">
        <v>1.9342359767891683E-3</v>
      </c>
      <c r="Q53" s="221">
        <v>0</v>
      </c>
      <c r="R53" s="331">
        <v>0</v>
      </c>
      <c r="S53" s="221">
        <v>0</v>
      </c>
      <c r="T53" s="222">
        <v>7</v>
      </c>
      <c r="U53" s="194">
        <v>1.8676627534685165E-3</v>
      </c>
      <c r="V53" s="222">
        <v>14</v>
      </c>
      <c r="W53" s="194">
        <v>1.3270142180094786E-3</v>
      </c>
      <c r="X53" s="260"/>
    </row>
    <row r="54" spans="2:24" ht="21.95" customHeight="1" x14ac:dyDescent="0.25">
      <c r="B54" s="168">
        <v>73</v>
      </c>
      <c r="C54" s="169" t="s">
        <v>142</v>
      </c>
      <c r="D54" s="191">
        <v>0</v>
      </c>
      <c r="E54" s="171">
        <v>0</v>
      </c>
      <c r="F54" s="172">
        <v>3</v>
      </c>
      <c r="G54" s="171">
        <v>6.6357000663570006E-4</v>
      </c>
      <c r="H54" s="172">
        <v>1</v>
      </c>
      <c r="I54" s="171">
        <v>4.329004329004329E-3</v>
      </c>
      <c r="J54" s="221">
        <v>0</v>
      </c>
      <c r="K54" s="222">
        <v>4</v>
      </c>
      <c r="L54" s="194">
        <v>5.8806233460746834E-4</v>
      </c>
      <c r="M54" s="191">
        <v>1</v>
      </c>
      <c r="N54" s="331">
        <v>9.8425196850393699E-4</v>
      </c>
      <c r="O54" s="221">
        <v>1</v>
      </c>
      <c r="P54" s="331">
        <v>3.8684719535783365E-4</v>
      </c>
      <c r="Q54" s="221">
        <v>0</v>
      </c>
      <c r="R54" s="331">
        <v>0</v>
      </c>
      <c r="S54" s="221">
        <v>0</v>
      </c>
      <c r="T54" s="222">
        <v>2</v>
      </c>
      <c r="U54" s="194">
        <v>5.3361792956243333E-4</v>
      </c>
      <c r="V54" s="222">
        <v>6</v>
      </c>
      <c r="W54" s="194">
        <v>5.6872037914691947E-4</v>
      </c>
      <c r="X54" s="260"/>
    </row>
    <row r="55" spans="2:24" ht="21.95" customHeight="1" x14ac:dyDescent="0.25">
      <c r="B55" s="168">
        <v>74</v>
      </c>
      <c r="C55" s="169" t="s">
        <v>143</v>
      </c>
      <c r="D55" s="191">
        <v>6</v>
      </c>
      <c r="E55" s="171">
        <v>2.9325513196480938E-3</v>
      </c>
      <c r="F55" s="172">
        <v>7</v>
      </c>
      <c r="G55" s="171">
        <v>1.5483300154833001E-3</v>
      </c>
      <c r="H55" s="172">
        <v>0</v>
      </c>
      <c r="I55" s="171">
        <v>0</v>
      </c>
      <c r="J55" s="221">
        <v>0</v>
      </c>
      <c r="K55" s="222">
        <v>13</v>
      </c>
      <c r="L55" s="194">
        <v>1.9112025874742722E-3</v>
      </c>
      <c r="M55" s="191">
        <v>1</v>
      </c>
      <c r="N55" s="331">
        <v>9.8425196850393699E-4</v>
      </c>
      <c r="O55" s="221">
        <v>5</v>
      </c>
      <c r="P55" s="331">
        <v>1.9342359767891683E-3</v>
      </c>
      <c r="Q55" s="221">
        <v>0</v>
      </c>
      <c r="R55" s="331">
        <v>0</v>
      </c>
      <c r="S55" s="221">
        <v>0</v>
      </c>
      <c r="T55" s="222">
        <v>6</v>
      </c>
      <c r="U55" s="194">
        <v>1.6008537886872999E-3</v>
      </c>
      <c r="V55" s="222">
        <v>19</v>
      </c>
      <c r="W55" s="194">
        <v>1.8009478672985782E-3</v>
      </c>
      <c r="X55" s="260"/>
    </row>
    <row r="56" spans="2:24" ht="21.95" customHeight="1" x14ac:dyDescent="0.25">
      <c r="B56" s="168">
        <v>75</v>
      </c>
      <c r="C56" s="169" t="s">
        <v>144</v>
      </c>
      <c r="D56" s="191">
        <v>27</v>
      </c>
      <c r="E56" s="171">
        <v>1.3196480938416423E-2</v>
      </c>
      <c r="F56" s="172">
        <v>117</v>
      </c>
      <c r="G56" s="171">
        <v>2.5879230258792303E-2</v>
      </c>
      <c r="H56" s="172">
        <v>1</v>
      </c>
      <c r="I56" s="171">
        <v>4.329004329004329E-3</v>
      </c>
      <c r="J56" s="221">
        <v>0</v>
      </c>
      <c r="K56" s="222">
        <v>145</v>
      </c>
      <c r="L56" s="194">
        <v>2.1317259629520729E-2</v>
      </c>
      <c r="M56" s="191">
        <v>13</v>
      </c>
      <c r="N56" s="331">
        <v>1.2795275590551181E-2</v>
      </c>
      <c r="O56" s="221">
        <v>66</v>
      </c>
      <c r="P56" s="331">
        <v>2.553191489361702E-2</v>
      </c>
      <c r="Q56" s="221">
        <v>3</v>
      </c>
      <c r="R56" s="331">
        <v>2.0689655172413793E-2</v>
      </c>
      <c r="S56" s="221">
        <v>0</v>
      </c>
      <c r="T56" s="222">
        <v>82</v>
      </c>
      <c r="U56" s="194">
        <v>2.1878335112059766E-2</v>
      </c>
      <c r="V56" s="222">
        <v>227</v>
      </c>
      <c r="W56" s="194">
        <v>2.1516587677725119E-2</v>
      </c>
      <c r="X56" s="260"/>
    </row>
    <row r="57" spans="2:24" ht="21.95" customHeight="1" thickBot="1" x14ac:dyDescent="0.3">
      <c r="B57" s="168">
        <v>79</v>
      </c>
      <c r="C57" s="169" t="s">
        <v>145</v>
      </c>
      <c r="D57" s="191">
        <v>7</v>
      </c>
      <c r="E57" s="171">
        <v>3.4213098729227761E-3</v>
      </c>
      <c r="F57" s="172">
        <v>24</v>
      </c>
      <c r="G57" s="171">
        <v>5.3085600530856005E-3</v>
      </c>
      <c r="H57" s="172">
        <v>1</v>
      </c>
      <c r="I57" s="171">
        <v>4.329004329004329E-3</v>
      </c>
      <c r="J57" s="221">
        <v>0</v>
      </c>
      <c r="K57" s="222">
        <v>32</v>
      </c>
      <c r="L57" s="194">
        <v>4.7044986768597467E-3</v>
      </c>
      <c r="M57" s="191">
        <v>8</v>
      </c>
      <c r="N57" s="331">
        <v>7.874015748031496E-3</v>
      </c>
      <c r="O57" s="221">
        <v>10</v>
      </c>
      <c r="P57" s="331">
        <v>3.8684719535783366E-3</v>
      </c>
      <c r="Q57" s="221">
        <v>4</v>
      </c>
      <c r="R57" s="331">
        <v>2.7586206896551724E-2</v>
      </c>
      <c r="S57" s="221">
        <v>0</v>
      </c>
      <c r="T57" s="222">
        <v>22</v>
      </c>
      <c r="U57" s="194">
        <v>5.8697972251867663E-3</v>
      </c>
      <c r="V57" s="222">
        <v>54</v>
      </c>
      <c r="W57" s="194">
        <v>5.1184834123222745E-3</v>
      </c>
      <c r="X57" s="260"/>
    </row>
    <row r="58" spans="2:24" ht="21.95" customHeight="1" thickTop="1" thickBot="1" x14ac:dyDescent="0.3">
      <c r="B58" s="314" t="s">
        <v>146</v>
      </c>
      <c r="C58" s="162" t="s">
        <v>147</v>
      </c>
      <c r="D58" s="190">
        <v>64</v>
      </c>
      <c r="E58" s="164">
        <v>3.1280547409579661E-2</v>
      </c>
      <c r="F58" s="165">
        <v>171</v>
      </c>
      <c r="G58" s="164">
        <v>3.7823490378234903E-2</v>
      </c>
      <c r="H58" s="165">
        <v>7</v>
      </c>
      <c r="I58" s="164">
        <v>3.0303030303030304E-2</v>
      </c>
      <c r="J58" s="329">
        <v>0</v>
      </c>
      <c r="K58" s="190">
        <v>242</v>
      </c>
      <c r="L58" s="167">
        <v>3.5577771243751839E-2</v>
      </c>
      <c r="M58" s="190">
        <v>41</v>
      </c>
      <c r="N58" s="330">
        <v>4.0354330708661415E-2</v>
      </c>
      <c r="O58" s="329">
        <v>147</v>
      </c>
      <c r="P58" s="330">
        <v>5.6866537717601542E-2</v>
      </c>
      <c r="Q58" s="329">
        <v>7</v>
      </c>
      <c r="R58" s="330">
        <v>4.8275862068965517E-2</v>
      </c>
      <c r="S58" s="329">
        <v>1</v>
      </c>
      <c r="T58" s="190">
        <v>196</v>
      </c>
      <c r="U58" s="167">
        <v>5.2294557097118458E-2</v>
      </c>
      <c r="V58" s="190">
        <v>438</v>
      </c>
      <c r="W58" s="167">
        <v>4.1516587677725113E-2</v>
      </c>
    </row>
    <row r="59" spans="2:24" ht="21.95" customHeight="1" thickTop="1" x14ac:dyDescent="0.25">
      <c r="B59" s="168">
        <v>80</v>
      </c>
      <c r="C59" s="169" t="s">
        <v>148</v>
      </c>
      <c r="D59" s="191">
        <v>10</v>
      </c>
      <c r="E59" s="171">
        <v>4.8875855327468231E-3</v>
      </c>
      <c r="F59" s="172">
        <v>35</v>
      </c>
      <c r="G59" s="171">
        <v>7.7416500774165004E-3</v>
      </c>
      <c r="H59" s="172">
        <v>1</v>
      </c>
      <c r="I59" s="171">
        <v>4.329004329004329E-3</v>
      </c>
      <c r="J59" s="221">
        <v>0</v>
      </c>
      <c r="K59" s="222">
        <v>46</v>
      </c>
      <c r="L59" s="194">
        <v>6.7627168479858866E-3</v>
      </c>
      <c r="M59" s="191">
        <v>10</v>
      </c>
      <c r="N59" s="331">
        <v>9.8425196850393699E-3</v>
      </c>
      <c r="O59" s="221">
        <v>22</v>
      </c>
      <c r="P59" s="331">
        <v>8.5106382978723406E-3</v>
      </c>
      <c r="Q59" s="221">
        <v>1</v>
      </c>
      <c r="R59" s="331">
        <v>6.8965517241379309E-3</v>
      </c>
      <c r="S59" s="221">
        <v>0</v>
      </c>
      <c r="T59" s="222">
        <v>33</v>
      </c>
      <c r="U59" s="194">
        <v>8.8046958377801486E-3</v>
      </c>
      <c r="V59" s="222">
        <v>79</v>
      </c>
      <c r="W59" s="194">
        <v>7.4881516587677723E-3</v>
      </c>
      <c r="X59" s="260"/>
    </row>
    <row r="60" spans="2:24" ht="21.95" customHeight="1" x14ac:dyDescent="0.25">
      <c r="B60" s="168">
        <v>81</v>
      </c>
      <c r="C60" s="169" t="s">
        <v>149</v>
      </c>
      <c r="D60" s="191">
        <v>17</v>
      </c>
      <c r="E60" s="171">
        <v>8.3088954056695988E-3</v>
      </c>
      <c r="F60" s="172">
        <v>49</v>
      </c>
      <c r="G60" s="171">
        <v>1.0838310108383101E-2</v>
      </c>
      <c r="H60" s="172">
        <v>2</v>
      </c>
      <c r="I60" s="171">
        <v>8.658008658008658E-3</v>
      </c>
      <c r="J60" s="221">
        <v>0</v>
      </c>
      <c r="K60" s="222">
        <v>68</v>
      </c>
      <c r="L60" s="194">
        <v>9.9970596883269622E-3</v>
      </c>
      <c r="M60" s="191">
        <v>8</v>
      </c>
      <c r="N60" s="331">
        <v>7.874015748031496E-3</v>
      </c>
      <c r="O60" s="221">
        <v>47</v>
      </c>
      <c r="P60" s="331">
        <v>1.8181818181818181E-2</v>
      </c>
      <c r="Q60" s="221">
        <v>3</v>
      </c>
      <c r="R60" s="331">
        <v>2.0689655172413793E-2</v>
      </c>
      <c r="S60" s="221">
        <v>0</v>
      </c>
      <c r="T60" s="222">
        <v>58</v>
      </c>
      <c r="U60" s="194">
        <v>1.5474919957310566E-2</v>
      </c>
      <c r="V60" s="222">
        <v>126</v>
      </c>
      <c r="W60" s="194">
        <v>1.1943127962085309E-2</v>
      </c>
      <c r="X60" s="260"/>
    </row>
    <row r="61" spans="2:24" ht="21.95" customHeight="1" x14ac:dyDescent="0.25">
      <c r="B61" s="168">
        <v>82</v>
      </c>
      <c r="C61" s="169" t="s">
        <v>150</v>
      </c>
      <c r="D61" s="191">
        <v>3</v>
      </c>
      <c r="E61" s="171">
        <v>1.4662756598240469E-3</v>
      </c>
      <c r="F61" s="172">
        <v>3</v>
      </c>
      <c r="G61" s="171">
        <v>6.6357000663570006E-4</v>
      </c>
      <c r="H61" s="172">
        <v>0</v>
      </c>
      <c r="I61" s="171">
        <v>0</v>
      </c>
      <c r="J61" s="221">
        <v>0</v>
      </c>
      <c r="K61" s="222">
        <v>6</v>
      </c>
      <c r="L61" s="194">
        <v>8.8209350191120262E-4</v>
      </c>
      <c r="M61" s="191">
        <v>0</v>
      </c>
      <c r="N61" s="331">
        <v>0</v>
      </c>
      <c r="O61" s="221">
        <v>4</v>
      </c>
      <c r="P61" s="331">
        <v>1.5473887814313346E-3</v>
      </c>
      <c r="Q61" s="221">
        <v>0</v>
      </c>
      <c r="R61" s="331">
        <v>0</v>
      </c>
      <c r="S61" s="221">
        <v>0</v>
      </c>
      <c r="T61" s="222">
        <v>4</v>
      </c>
      <c r="U61" s="194">
        <v>1.0672358591248667E-3</v>
      </c>
      <c r="V61" s="222">
        <v>10</v>
      </c>
      <c r="W61" s="194">
        <v>9.4786729857819908E-4</v>
      </c>
      <c r="X61" s="260"/>
    </row>
    <row r="62" spans="2:24" ht="35.1" customHeight="1" x14ac:dyDescent="0.25">
      <c r="B62" s="168">
        <v>83</v>
      </c>
      <c r="C62" s="169" t="s">
        <v>151</v>
      </c>
      <c r="D62" s="191">
        <v>8</v>
      </c>
      <c r="E62" s="171">
        <v>3.9100684261974585E-3</v>
      </c>
      <c r="F62" s="172">
        <v>36</v>
      </c>
      <c r="G62" s="171">
        <v>7.9628400796284016E-3</v>
      </c>
      <c r="H62" s="172">
        <v>4</v>
      </c>
      <c r="I62" s="171">
        <v>1.7316017316017316E-2</v>
      </c>
      <c r="J62" s="221">
        <v>0</v>
      </c>
      <c r="K62" s="222">
        <v>48</v>
      </c>
      <c r="L62" s="194">
        <v>7.056748015289621E-3</v>
      </c>
      <c r="M62" s="191">
        <v>8</v>
      </c>
      <c r="N62" s="331">
        <v>7.874015748031496E-3</v>
      </c>
      <c r="O62" s="221">
        <v>39</v>
      </c>
      <c r="P62" s="331">
        <v>1.5087040618955513E-2</v>
      </c>
      <c r="Q62" s="221">
        <v>2</v>
      </c>
      <c r="R62" s="331">
        <v>1.3793103448275862E-2</v>
      </c>
      <c r="S62" s="221">
        <v>0</v>
      </c>
      <c r="T62" s="222">
        <v>49</v>
      </c>
      <c r="U62" s="194">
        <v>1.3073639274279616E-2</v>
      </c>
      <c r="V62" s="222">
        <v>97</v>
      </c>
      <c r="W62" s="194">
        <v>9.194312796208531E-3</v>
      </c>
      <c r="X62" s="260"/>
    </row>
    <row r="63" spans="2:24" ht="21.95" customHeight="1" x14ac:dyDescent="0.25">
      <c r="B63" s="168">
        <v>84</v>
      </c>
      <c r="C63" s="169" t="s">
        <v>152</v>
      </c>
      <c r="D63" s="191">
        <v>10</v>
      </c>
      <c r="E63" s="171">
        <v>4.8875855327468231E-3</v>
      </c>
      <c r="F63" s="172">
        <v>7</v>
      </c>
      <c r="G63" s="171">
        <v>1.5483300154833001E-3</v>
      </c>
      <c r="H63" s="172">
        <v>0</v>
      </c>
      <c r="I63" s="171">
        <v>0</v>
      </c>
      <c r="J63" s="221">
        <v>0</v>
      </c>
      <c r="K63" s="222">
        <v>17</v>
      </c>
      <c r="L63" s="194">
        <v>2.4992649220817406E-3</v>
      </c>
      <c r="M63" s="191">
        <v>10</v>
      </c>
      <c r="N63" s="331">
        <v>9.8425196850393699E-3</v>
      </c>
      <c r="O63" s="221">
        <v>11</v>
      </c>
      <c r="P63" s="331">
        <v>4.2553191489361703E-3</v>
      </c>
      <c r="Q63" s="221">
        <v>0</v>
      </c>
      <c r="R63" s="331">
        <v>0</v>
      </c>
      <c r="S63" s="221">
        <v>0</v>
      </c>
      <c r="T63" s="222">
        <v>21</v>
      </c>
      <c r="U63" s="194">
        <v>5.6029882604055493E-3</v>
      </c>
      <c r="V63" s="222">
        <v>38</v>
      </c>
      <c r="W63" s="194">
        <v>3.6018957345971565E-3</v>
      </c>
      <c r="X63" s="260"/>
    </row>
    <row r="64" spans="2:24" ht="35.1" customHeight="1" x14ac:dyDescent="0.25">
      <c r="B64" s="168">
        <v>85</v>
      </c>
      <c r="C64" s="169" t="s">
        <v>153</v>
      </c>
      <c r="D64" s="191">
        <v>9</v>
      </c>
      <c r="E64" s="171">
        <v>4.3988269794721412E-3</v>
      </c>
      <c r="F64" s="172">
        <v>28</v>
      </c>
      <c r="G64" s="171">
        <v>6.1933200619332003E-3</v>
      </c>
      <c r="H64" s="172">
        <v>0</v>
      </c>
      <c r="I64" s="171">
        <v>0</v>
      </c>
      <c r="J64" s="221">
        <v>0</v>
      </c>
      <c r="K64" s="222">
        <v>37</v>
      </c>
      <c r="L64" s="194">
        <v>5.4395765951190823E-3</v>
      </c>
      <c r="M64" s="191">
        <v>5</v>
      </c>
      <c r="N64" s="331">
        <v>4.921259842519685E-3</v>
      </c>
      <c r="O64" s="221">
        <v>11</v>
      </c>
      <c r="P64" s="331">
        <v>4.2553191489361703E-3</v>
      </c>
      <c r="Q64" s="221">
        <v>0</v>
      </c>
      <c r="R64" s="331">
        <v>0</v>
      </c>
      <c r="S64" s="221">
        <v>1</v>
      </c>
      <c r="T64" s="222">
        <v>17</v>
      </c>
      <c r="U64" s="194">
        <v>4.5357524012806828E-3</v>
      </c>
      <c r="V64" s="222">
        <v>54</v>
      </c>
      <c r="W64" s="194">
        <v>5.1184834123222745E-3</v>
      </c>
      <c r="X64" s="260"/>
    </row>
    <row r="65" spans="2:24" ht="21.95" customHeight="1" thickBot="1" x14ac:dyDescent="0.3">
      <c r="B65" s="168">
        <v>89</v>
      </c>
      <c r="C65" s="169" t="s">
        <v>154</v>
      </c>
      <c r="D65" s="191">
        <v>7</v>
      </c>
      <c r="E65" s="171">
        <v>3.4213098729227761E-3</v>
      </c>
      <c r="F65" s="172">
        <v>13</v>
      </c>
      <c r="G65" s="171">
        <v>2.8754700287547002E-3</v>
      </c>
      <c r="H65" s="172">
        <v>0</v>
      </c>
      <c r="I65" s="171">
        <v>0</v>
      </c>
      <c r="J65" s="221">
        <v>0</v>
      </c>
      <c r="K65" s="222">
        <v>20</v>
      </c>
      <c r="L65" s="194">
        <v>2.9403116730373421E-3</v>
      </c>
      <c r="M65" s="191">
        <v>0</v>
      </c>
      <c r="N65" s="331">
        <v>0</v>
      </c>
      <c r="O65" s="221">
        <v>13</v>
      </c>
      <c r="P65" s="331">
        <v>5.0290135396518377E-3</v>
      </c>
      <c r="Q65" s="221">
        <v>1</v>
      </c>
      <c r="R65" s="331">
        <v>6.8965517241379309E-3</v>
      </c>
      <c r="S65" s="221">
        <v>0</v>
      </c>
      <c r="T65" s="222">
        <v>14</v>
      </c>
      <c r="U65" s="194">
        <v>3.735325506937033E-3</v>
      </c>
      <c r="V65" s="222">
        <v>34</v>
      </c>
      <c r="W65" s="194">
        <v>3.2227488151658767E-3</v>
      </c>
      <c r="X65" s="260"/>
    </row>
    <row r="66" spans="2:24" ht="21.95" customHeight="1" thickTop="1" thickBot="1" x14ac:dyDescent="0.3">
      <c r="B66" s="314">
        <v>99</v>
      </c>
      <c r="C66" s="162" t="s">
        <v>155</v>
      </c>
      <c r="D66" s="190">
        <v>99</v>
      </c>
      <c r="E66" s="164">
        <v>4.8387096774193547E-2</v>
      </c>
      <c r="F66" s="165">
        <v>267</v>
      </c>
      <c r="G66" s="164">
        <v>5.9057730590577305E-2</v>
      </c>
      <c r="H66" s="165">
        <v>17</v>
      </c>
      <c r="I66" s="164">
        <v>7.3593073593073599E-2</v>
      </c>
      <c r="J66" s="329">
        <v>1</v>
      </c>
      <c r="K66" s="190">
        <v>384</v>
      </c>
      <c r="L66" s="167">
        <v>5.6453984122316968E-2</v>
      </c>
      <c r="M66" s="190">
        <v>30</v>
      </c>
      <c r="N66" s="330">
        <v>2.952755905511811E-2</v>
      </c>
      <c r="O66" s="329">
        <v>157</v>
      </c>
      <c r="P66" s="330">
        <v>6.0735009671179882E-2</v>
      </c>
      <c r="Q66" s="329">
        <v>14</v>
      </c>
      <c r="R66" s="330">
        <v>9.6551724137931033E-2</v>
      </c>
      <c r="S66" s="329">
        <v>0</v>
      </c>
      <c r="T66" s="190">
        <v>201</v>
      </c>
      <c r="U66" s="167">
        <v>5.3628601921024546E-2</v>
      </c>
      <c r="V66" s="190">
        <v>585</v>
      </c>
      <c r="W66" s="167">
        <v>5.5450236966824641E-2</v>
      </c>
      <c r="X66" s="260"/>
    </row>
    <row r="67" spans="2:24" ht="21.95" customHeight="1" thickTop="1" thickBot="1" x14ac:dyDescent="0.3">
      <c r="B67" s="464" t="s">
        <v>52</v>
      </c>
      <c r="C67" s="494"/>
      <c r="D67" s="178">
        <v>2046</v>
      </c>
      <c r="E67" s="200">
        <v>0.99999999999999978</v>
      </c>
      <c r="F67" s="180">
        <v>4521</v>
      </c>
      <c r="G67" s="200">
        <v>1</v>
      </c>
      <c r="H67" s="180">
        <v>231</v>
      </c>
      <c r="I67" s="200">
        <v>1</v>
      </c>
      <c r="J67" s="226">
        <v>4</v>
      </c>
      <c r="K67" s="178">
        <v>6802</v>
      </c>
      <c r="L67" s="325">
        <v>1</v>
      </c>
      <c r="M67" s="178">
        <v>1016</v>
      </c>
      <c r="N67" s="332">
        <v>1</v>
      </c>
      <c r="O67" s="226">
        <v>2585</v>
      </c>
      <c r="P67" s="332">
        <v>0.99999999999999989</v>
      </c>
      <c r="Q67" s="226">
        <v>145</v>
      </c>
      <c r="R67" s="332">
        <v>0.99999999999999989</v>
      </c>
      <c r="S67" s="226">
        <v>2</v>
      </c>
      <c r="T67" s="178">
        <v>3748</v>
      </c>
      <c r="U67" s="325">
        <v>1</v>
      </c>
      <c r="V67" s="178">
        <v>10550</v>
      </c>
      <c r="W67" s="325">
        <v>1</v>
      </c>
      <c r="X67" s="261"/>
    </row>
    <row r="68" spans="2:24" ht="16.5" thickTop="1" thickBot="1" x14ac:dyDescent="0.3">
      <c r="B68" s="145"/>
      <c r="C68" s="146"/>
      <c r="D68" s="147"/>
      <c r="E68" s="265"/>
      <c r="F68" s="147"/>
      <c r="G68" s="265"/>
      <c r="H68" s="147"/>
      <c r="I68" s="265"/>
      <c r="J68" s="147"/>
      <c r="K68" s="147"/>
      <c r="L68" s="262"/>
      <c r="M68" s="147"/>
      <c r="N68" s="265"/>
      <c r="O68" s="147"/>
      <c r="P68" s="265"/>
      <c r="Q68" s="147"/>
      <c r="R68" s="265"/>
      <c r="S68" s="147"/>
      <c r="T68" s="147"/>
      <c r="U68" s="265"/>
      <c r="V68" s="147"/>
      <c r="W68" s="265"/>
    </row>
    <row r="69" spans="2:24" ht="15.75" thickTop="1" x14ac:dyDescent="0.25">
      <c r="B69" s="479" t="s">
        <v>53</v>
      </c>
      <c r="C69" s="480"/>
      <c r="D69" s="150"/>
      <c r="E69" s="266"/>
      <c r="F69" s="150"/>
      <c r="G69" s="266"/>
      <c r="H69" s="150"/>
      <c r="I69" s="266"/>
      <c r="J69" s="150"/>
      <c r="K69" s="151"/>
      <c r="L69" s="152"/>
      <c r="M69" s="150"/>
      <c r="N69" s="266"/>
      <c r="O69" s="150"/>
      <c r="P69" s="266"/>
      <c r="Q69" s="150"/>
      <c r="R69" s="266"/>
      <c r="S69" s="150"/>
      <c r="T69" s="151"/>
      <c r="U69" s="152"/>
      <c r="V69" s="153"/>
      <c r="W69" s="152"/>
    </row>
    <row r="70" spans="2:24" ht="15.75" thickBot="1" x14ac:dyDescent="0.3">
      <c r="B70" s="203" t="s">
        <v>448</v>
      </c>
      <c r="C70" s="204"/>
      <c r="D70" s="150"/>
      <c r="E70" s="266"/>
      <c r="F70" s="150"/>
      <c r="G70" s="266"/>
      <c r="H70" s="150"/>
      <c r="I70" s="266"/>
      <c r="J70" s="150"/>
      <c r="K70" s="151"/>
      <c r="L70" s="152"/>
      <c r="M70" s="150"/>
      <c r="N70" s="266"/>
      <c r="O70" s="150"/>
      <c r="P70" s="266"/>
      <c r="Q70" s="150"/>
      <c r="R70" s="266"/>
      <c r="S70" s="150"/>
      <c r="T70" s="151"/>
      <c r="U70" s="152"/>
      <c r="V70" s="150"/>
      <c r="W70" s="150"/>
    </row>
    <row r="71" spans="2:24" ht="15.75" thickTop="1" x14ac:dyDescent="0.25">
      <c r="B71" s="208"/>
      <c r="C71" s="151"/>
      <c r="D71" s="150"/>
      <c r="E71" s="266"/>
      <c r="F71" s="150"/>
      <c r="G71" s="266"/>
      <c r="H71" s="150"/>
      <c r="I71" s="266"/>
      <c r="J71" s="150"/>
      <c r="K71" s="151"/>
      <c r="L71" s="152"/>
      <c r="M71" s="150"/>
      <c r="N71" s="266"/>
      <c r="O71" s="150"/>
      <c r="P71" s="266"/>
      <c r="Q71" s="150"/>
      <c r="R71" s="266"/>
      <c r="S71" s="150"/>
      <c r="T71" s="151"/>
      <c r="U71" s="152"/>
      <c r="V71" s="150"/>
      <c r="W71" s="150"/>
    </row>
    <row r="72" spans="2:24" x14ac:dyDescent="0.25">
      <c r="B72" s="150"/>
      <c r="C72" s="151"/>
      <c r="D72" s="150"/>
      <c r="E72" s="266"/>
      <c r="F72" s="150"/>
      <c r="G72" s="266"/>
      <c r="H72" s="150"/>
      <c r="I72" s="266"/>
      <c r="J72" s="150"/>
      <c r="K72" s="151"/>
      <c r="L72" s="152"/>
      <c r="M72" s="150"/>
      <c r="N72" s="266"/>
      <c r="O72" s="150"/>
      <c r="P72" s="266"/>
      <c r="Q72" s="150"/>
      <c r="R72" s="266"/>
      <c r="S72" s="150"/>
      <c r="T72" s="151"/>
      <c r="U72" s="152"/>
      <c r="V72" s="150"/>
      <c r="W72" s="150"/>
    </row>
  </sheetData>
  <mergeCells count="18">
    <mergeCell ref="B69:C69"/>
    <mergeCell ref="B67:C67"/>
    <mergeCell ref="B2:W2"/>
    <mergeCell ref="B3:B6"/>
    <mergeCell ref="C3:C6"/>
    <mergeCell ref="D3:L3"/>
    <mergeCell ref="M3:U3"/>
    <mergeCell ref="V3:W5"/>
    <mergeCell ref="D4:J4"/>
    <mergeCell ref="K4:L5"/>
    <mergeCell ref="M4:S4"/>
    <mergeCell ref="T4:U5"/>
    <mergeCell ref="D5:E5"/>
    <mergeCell ref="F5:G5"/>
    <mergeCell ref="H5:I5"/>
    <mergeCell ref="M5:N5"/>
    <mergeCell ref="O5:P5"/>
    <mergeCell ref="Q5:R5"/>
  </mergeCells>
  <printOptions horizontalCentered="1"/>
  <pageMargins left="0.7" right="0.7" top="0.75" bottom="0.75" header="0.3" footer="0.3"/>
  <pageSetup paperSize="9" scale="3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T71"/>
  <sheetViews>
    <sheetView topLeftCell="D22" zoomScale="80" zoomScaleNormal="80" workbookViewId="0">
      <selection activeCell="V5" sqref="V5:Z31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9" width="13.7109375" style="143" customWidth="1"/>
    <col min="20" max="20" width="9.140625" style="143" customWidth="1"/>
    <col min="21" max="16384" width="9.140625" style="143"/>
  </cols>
  <sheetData>
    <row r="1" spans="2:20" ht="15.75" thickBot="1" x14ac:dyDescent="0.3"/>
    <row r="2" spans="2:20" ht="25.15" customHeight="1" thickTop="1" thickBot="1" x14ac:dyDescent="0.3">
      <c r="B2" s="457" t="s">
        <v>540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81"/>
    </row>
    <row r="3" spans="2:20" ht="25.15" customHeight="1" thickTop="1" thickBot="1" x14ac:dyDescent="0.3">
      <c r="B3" s="469" t="s">
        <v>54</v>
      </c>
      <c r="C3" s="472" t="s">
        <v>88</v>
      </c>
      <c r="D3" s="463" t="s">
        <v>64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62"/>
      <c r="S3" s="495" t="s">
        <v>52</v>
      </c>
    </row>
    <row r="4" spans="2:20" ht="25.15" customHeight="1" thickTop="1" thickBot="1" x14ac:dyDescent="0.3">
      <c r="B4" s="470"/>
      <c r="C4" s="473"/>
      <c r="D4" s="463" t="s">
        <v>65</v>
      </c>
      <c r="E4" s="478"/>
      <c r="F4" s="478"/>
      <c r="G4" s="478"/>
      <c r="H4" s="462"/>
      <c r="I4" s="463" t="s">
        <v>66</v>
      </c>
      <c r="J4" s="478"/>
      <c r="K4" s="478"/>
      <c r="L4" s="478"/>
      <c r="M4" s="462"/>
      <c r="N4" s="463" t="s">
        <v>67</v>
      </c>
      <c r="O4" s="478"/>
      <c r="P4" s="478"/>
      <c r="Q4" s="478"/>
      <c r="R4" s="462"/>
      <c r="S4" s="496"/>
    </row>
    <row r="5" spans="2:20" ht="25.15" customHeight="1" thickTop="1" thickBot="1" x14ac:dyDescent="0.3">
      <c r="B5" s="470"/>
      <c r="C5" s="473"/>
      <c r="D5" s="463" t="s">
        <v>56</v>
      </c>
      <c r="E5" s="478"/>
      <c r="F5" s="478"/>
      <c r="G5" s="478"/>
      <c r="H5" s="498" t="s">
        <v>52</v>
      </c>
      <c r="I5" s="463" t="s">
        <v>56</v>
      </c>
      <c r="J5" s="478"/>
      <c r="K5" s="478"/>
      <c r="L5" s="478"/>
      <c r="M5" s="498" t="s">
        <v>52</v>
      </c>
      <c r="N5" s="463" t="s">
        <v>56</v>
      </c>
      <c r="O5" s="478"/>
      <c r="P5" s="478"/>
      <c r="Q5" s="478"/>
      <c r="R5" s="498" t="s">
        <v>52</v>
      </c>
      <c r="S5" s="496"/>
    </row>
    <row r="6" spans="2:20" ht="31.5" customHeight="1" thickTop="1" thickBot="1" x14ac:dyDescent="0.3">
      <c r="B6" s="471"/>
      <c r="C6" s="473"/>
      <c r="D6" s="155" t="s">
        <v>57</v>
      </c>
      <c r="E6" s="157" t="s">
        <v>449</v>
      </c>
      <c r="F6" s="157" t="s">
        <v>78</v>
      </c>
      <c r="G6" s="213" t="s">
        <v>58</v>
      </c>
      <c r="H6" s="499"/>
      <c r="I6" s="155" t="s">
        <v>57</v>
      </c>
      <c r="J6" s="157" t="s">
        <v>449</v>
      </c>
      <c r="K6" s="157" t="s">
        <v>78</v>
      </c>
      <c r="L6" s="213" t="s">
        <v>58</v>
      </c>
      <c r="M6" s="499"/>
      <c r="N6" s="155" t="s">
        <v>57</v>
      </c>
      <c r="O6" s="157" t="s">
        <v>449</v>
      </c>
      <c r="P6" s="157" t="s">
        <v>78</v>
      </c>
      <c r="Q6" s="213" t="s">
        <v>58</v>
      </c>
      <c r="R6" s="499"/>
      <c r="S6" s="497"/>
    </row>
    <row r="7" spans="2:20" ht="16.5" thickTop="1" thickBot="1" x14ac:dyDescent="0.3">
      <c r="B7" s="312" t="s">
        <v>50</v>
      </c>
      <c r="C7" s="162" t="s">
        <v>51</v>
      </c>
      <c r="D7" s="190">
        <v>5</v>
      </c>
      <c r="E7" s="190">
        <v>12</v>
      </c>
      <c r="F7" s="190">
        <v>1</v>
      </c>
      <c r="G7" s="190">
        <v>0</v>
      </c>
      <c r="H7" s="333">
        <v>18</v>
      </c>
      <c r="I7" s="190">
        <v>65</v>
      </c>
      <c r="J7" s="165">
        <v>163</v>
      </c>
      <c r="K7" s="165">
        <v>14</v>
      </c>
      <c r="L7" s="329">
        <v>0</v>
      </c>
      <c r="M7" s="333">
        <v>242</v>
      </c>
      <c r="N7" s="190">
        <v>33</v>
      </c>
      <c r="O7" s="165">
        <v>103</v>
      </c>
      <c r="P7" s="165">
        <v>8</v>
      </c>
      <c r="Q7" s="329">
        <v>0</v>
      </c>
      <c r="R7" s="333">
        <v>144</v>
      </c>
      <c r="S7" s="333">
        <v>404</v>
      </c>
      <c r="T7" s="260"/>
    </row>
    <row r="8" spans="2:20" ht="16.5" thickTop="1" thickBot="1" x14ac:dyDescent="0.3">
      <c r="B8" s="314" t="s">
        <v>89</v>
      </c>
      <c r="C8" s="162" t="s">
        <v>90</v>
      </c>
      <c r="D8" s="190">
        <v>0</v>
      </c>
      <c r="E8" s="165">
        <v>0</v>
      </c>
      <c r="F8" s="165">
        <v>0</v>
      </c>
      <c r="G8" s="329">
        <v>0</v>
      </c>
      <c r="H8" s="333">
        <v>0</v>
      </c>
      <c r="I8" s="190">
        <v>1</v>
      </c>
      <c r="J8" s="165">
        <v>1</v>
      </c>
      <c r="K8" s="165">
        <v>0</v>
      </c>
      <c r="L8" s="329">
        <v>0</v>
      </c>
      <c r="M8" s="333">
        <v>2</v>
      </c>
      <c r="N8" s="190">
        <v>0</v>
      </c>
      <c r="O8" s="165">
        <v>2</v>
      </c>
      <c r="P8" s="165">
        <v>0</v>
      </c>
      <c r="Q8" s="329">
        <v>0</v>
      </c>
      <c r="R8" s="333">
        <v>2</v>
      </c>
      <c r="S8" s="333">
        <v>4</v>
      </c>
    </row>
    <row r="9" spans="2:20" ht="15.75" thickTop="1" x14ac:dyDescent="0.25">
      <c r="B9" s="168">
        <v>10</v>
      </c>
      <c r="C9" s="169" t="s">
        <v>91</v>
      </c>
      <c r="D9" s="191">
        <v>0</v>
      </c>
      <c r="E9" s="172">
        <v>0</v>
      </c>
      <c r="F9" s="334">
        <v>0</v>
      </c>
      <c r="G9" s="335">
        <v>0</v>
      </c>
      <c r="H9" s="238">
        <v>0</v>
      </c>
      <c r="I9" s="191">
        <v>0</v>
      </c>
      <c r="J9" s="172">
        <v>0</v>
      </c>
      <c r="K9" s="334">
        <v>0</v>
      </c>
      <c r="L9" s="335">
        <v>0</v>
      </c>
      <c r="M9" s="238">
        <v>0</v>
      </c>
      <c r="N9" s="191">
        <v>0</v>
      </c>
      <c r="O9" s="172">
        <v>0</v>
      </c>
      <c r="P9" s="334">
        <v>0</v>
      </c>
      <c r="Q9" s="335">
        <v>0</v>
      </c>
      <c r="R9" s="238">
        <v>0</v>
      </c>
      <c r="S9" s="238">
        <v>0</v>
      </c>
      <c r="T9" s="260"/>
    </row>
    <row r="10" spans="2:20" x14ac:dyDescent="0.25">
      <c r="B10" s="168">
        <v>11</v>
      </c>
      <c r="C10" s="169" t="s">
        <v>92</v>
      </c>
      <c r="D10" s="191">
        <v>0</v>
      </c>
      <c r="E10" s="172">
        <v>0</v>
      </c>
      <c r="F10" s="334">
        <v>0</v>
      </c>
      <c r="G10" s="335">
        <v>0</v>
      </c>
      <c r="H10" s="238">
        <v>0</v>
      </c>
      <c r="I10" s="191">
        <v>0</v>
      </c>
      <c r="J10" s="172">
        <v>1</v>
      </c>
      <c r="K10" s="334">
        <v>0</v>
      </c>
      <c r="L10" s="335">
        <v>0</v>
      </c>
      <c r="M10" s="238">
        <v>1</v>
      </c>
      <c r="N10" s="191">
        <v>0</v>
      </c>
      <c r="O10" s="172">
        <v>0</v>
      </c>
      <c r="P10" s="334">
        <v>0</v>
      </c>
      <c r="Q10" s="335">
        <v>0</v>
      </c>
      <c r="R10" s="238">
        <v>0</v>
      </c>
      <c r="S10" s="238">
        <v>1</v>
      </c>
      <c r="T10" s="260"/>
    </row>
    <row r="11" spans="2:20" x14ac:dyDescent="0.25">
      <c r="B11" s="168">
        <v>12</v>
      </c>
      <c r="C11" s="169" t="s">
        <v>93</v>
      </c>
      <c r="D11" s="191">
        <v>0</v>
      </c>
      <c r="E11" s="172">
        <v>0</v>
      </c>
      <c r="F11" s="334">
        <v>0</v>
      </c>
      <c r="G11" s="335">
        <v>0</v>
      </c>
      <c r="H11" s="238">
        <v>0</v>
      </c>
      <c r="I11" s="191">
        <v>0</v>
      </c>
      <c r="J11" s="172">
        <v>0</v>
      </c>
      <c r="K11" s="334">
        <v>0</v>
      </c>
      <c r="L11" s="335">
        <v>0</v>
      </c>
      <c r="M11" s="238">
        <v>0</v>
      </c>
      <c r="N11" s="191">
        <v>0</v>
      </c>
      <c r="O11" s="172">
        <v>1</v>
      </c>
      <c r="P11" s="334">
        <v>0</v>
      </c>
      <c r="Q11" s="335">
        <v>0</v>
      </c>
      <c r="R11" s="238">
        <v>1</v>
      </c>
      <c r="S11" s="238">
        <v>1</v>
      </c>
      <c r="T11" s="260"/>
    </row>
    <row r="12" spans="2:20" x14ac:dyDescent="0.25">
      <c r="B12" s="168">
        <v>13</v>
      </c>
      <c r="C12" s="169" t="s">
        <v>94</v>
      </c>
      <c r="D12" s="191">
        <v>0</v>
      </c>
      <c r="E12" s="172">
        <v>0</v>
      </c>
      <c r="F12" s="334">
        <v>0</v>
      </c>
      <c r="G12" s="335">
        <v>0</v>
      </c>
      <c r="H12" s="238">
        <v>0</v>
      </c>
      <c r="I12" s="191">
        <v>1</v>
      </c>
      <c r="J12" s="172">
        <v>0</v>
      </c>
      <c r="K12" s="334">
        <v>0</v>
      </c>
      <c r="L12" s="335">
        <v>0</v>
      </c>
      <c r="M12" s="238">
        <v>1</v>
      </c>
      <c r="N12" s="191">
        <v>0</v>
      </c>
      <c r="O12" s="172">
        <v>0</v>
      </c>
      <c r="P12" s="334">
        <v>0</v>
      </c>
      <c r="Q12" s="335">
        <v>0</v>
      </c>
      <c r="R12" s="238">
        <v>0</v>
      </c>
      <c r="S12" s="238">
        <v>1</v>
      </c>
      <c r="T12" s="260"/>
    </row>
    <row r="13" spans="2:20" x14ac:dyDescent="0.25">
      <c r="B13" s="168">
        <v>14</v>
      </c>
      <c r="C13" s="169" t="s">
        <v>95</v>
      </c>
      <c r="D13" s="191">
        <v>0</v>
      </c>
      <c r="E13" s="172">
        <v>0</v>
      </c>
      <c r="F13" s="334">
        <v>0</v>
      </c>
      <c r="G13" s="335">
        <v>0</v>
      </c>
      <c r="H13" s="238">
        <v>0</v>
      </c>
      <c r="I13" s="191">
        <v>0</v>
      </c>
      <c r="J13" s="172">
        <v>0</v>
      </c>
      <c r="K13" s="334">
        <v>0</v>
      </c>
      <c r="L13" s="335">
        <v>0</v>
      </c>
      <c r="M13" s="238">
        <v>0</v>
      </c>
      <c r="N13" s="191">
        <v>0</v>
      </c>
      <c r="O13" s="172">
        <v>0</v>
      </c>
      <c r="P13" s="334">
        <v>0</v>
      </c>
      <c r="Q13" s="335">
        <v>0</v>
      </c>
      <c r="R13" s="238">
        <v>0</v>
      </c>
      <c r="S13" s="238">
        <v>0</v>
      </c>
      <c r="T13" s="260"/>
    </row>
    <row r="14" spans="2:20" ht="15.75" thickBot="1" x14ac:dyDescent="0.3">
      <c r="B14" s="168">
        <v>19</v>
      </c>
      <c r="C14" s="169" t="s">
        <v>96</v>
      </c>
      <c r="D14" s="191">
        <v>0</v>
      </c>
      <c r="E14" s="172">
        <v>0</v>
      </c>
      <c r="F14" s="334">
        <v>0</v>
      </c>
      <c r="G14" s="335">
        <v>0</v>
      </c>
      <c r="H14" s="238">
        <v>0</v>
      </c>
      <c r="I14" s="191">
        <v>0</v>
      </c>
      <c r="J14" s="172">
        <v>0</v>
      </c>
      <c r="K14" s="334">
        <v>0</v>
      </c>
      <c r="L14" s="335">
        <v>0</v>
      </c>
      <c r="M14" s="238">
        <v>0</v>
      </c>
      <c r="N14" s="191">
        <v>0</v>
      </c>
      <c r="O14" s="172">
        <v>1</v>
      </c>
      <c r="P14" s="334">
        <v>0</v>
      </c>
      <c r="Q14" s="335">
        <v>0</v>
      </c>
      <c r="R14" s="238">
        <v>1</v>
      </c>
      <c r="S14" s="238">
        <v>1</v>
      </c>
      <c r="T14" s="260"/>
    </row>
    <row r="15" spans="2:20" ht="16.5" thickTop="1" thickBot="1" x14ac:dyDescent="0.3">
      <c r="B15" s="314" t="s">
        <v>97</v>
      </c>
      <c r="C15" s="162" t="s">
        <v>98</v>
      </c>
      <c r="D15" s="190">
        <v>0</v>
      </c>
      <c r="E15" s="165">
        <v>1</v>
      </c>
      <c r="F15" s="165">
        <v>0</v>
      </c>
      <c r="G15" s="329">
        <v>0</v>
      </c>
      <c r="H15" s="333">
        <v>1</v>
      </c>
      <c r="I15" s="190">
        <v>1</v>
      </c>
      <c r="J15" s="165">
        <v>11</v>
      </c>
      <c r="K15" s="165">
        <v>0</v>
      </c>
      <c r="L15" s="329">
        <v>0</v>
      </c>
      <c r="M15" s="333">
        <v>12</v>
      </c>
      <c r="N15" s="190">
        <v>2</v>
      </c>
      <c r="O15" s="165">
        <v>1</v>
      </c>
      <c r="P15" s="165">
        <v>0</v>
      </c>
      <c r="Q15" s="329">
        <v>0</v>
      </c>
      <c r="R15" s="333">
        <v>3</v>
      </c>
      <c r="S15" s="333">
        <v>16</v>
      </c>
    </row>
    <row r="16" spans="2:20" ht="30.75" thickTop="1" x14ac:dyDescent="0.25">
      <c r="B16" s="168">
        <v>20</v>
      </c>
      <c r="C16" s="169" t="s">
        <v>99</v>
      </c>
      <c r="D16" s="191">
        <v>0</v>
      </c>
      <c r="E16" s="172">
        <v>0</v>
      </c>
      <c r="F16" s="334">
        <v>0</v>
      </c>
      <c r="G16" s="335">
        <v>0</v>
      </c>
      <c r="H16" s="238">
        <v>0</v>
      </c>
      <c r="I16" s="191">
        <v>0</v>
      </c>
      <c r="J16" s="172">
        <v>2</v>
      </c>
      <c r="K16" s="334">
        <v>0</v>
      </c>
      <c r="L16" s="335">
        <v>0</v>
      </c>
      <c r="M16" s="238">
        <v>2</v>
      </c>
      <c r="N16" s="191">
        <v>0</v>
      </c>
      <c r="O16" s="172">
        <v>0</v>
      </c>
      <c r="P16" s="334">
        <v>0</v>
      </c>
      <c r="Q16" s="335">
        <v>0</v>
      </c>
      <c r="R16" s="238">
        <v>0</v>
      </c>
      <c r="S16" s="238">
        <v>2</v>
      </c>
      <c r="T16" s="260"/>
    </row>
    <row r="17" spans="2:20" x14ac:dyDescent="0.25">
      <c r="B17" s="168">
        <v>21</v>
      </c>
      <c r="C17" s="169" t="s">
        <v>100</v>
      </c>
      <c r="D17" s="191">
        <v>0</v>
      </c>
      <c r="E17" s="172">
        <v>1</v>
      </c>
      <c r="F17" s="334">
        <v>0</v>
      </c>
      <c r="G17" s="335">
        <v>0</v>
      </c>
      <c r="H17" s="238">
        <v>1</v>
      </c>
      <c r="I17" s="191">
        <v>0</v>
      </c>
      <c r="J17" s="172">
        <v>1</v>
      </c>
      <c r="K17" s="334">
        <v>0</v>
      </c>
      <c r="L17" s="335">
        <v>0</v>
      </c>
      <c r="M17" s="238">
        <v>1</v>
      </c>
      <c r="N17" s="191">
        <v>0</v>
      </c>
      <c r="O17" s="172">
        <v>0</v>
      </c>
      <c r="P17" s="334">
        <v>0</v>
      </c>
      <c r="Q17" s="335">
        <v>0</v>
      </c>
      <c r="R17" s="238">
        <v>0</v>
      </c>
      <c r="S17" s="238">
        <v>2</v>
      </c>
      <c r="T17" s="260"/>
    </row>
    <row r="18" spans="2:20" x14ac:dyDescent="0.25">
      <c r="B18" s="168">
        <v>22</v>
      </c>
      <c r="C18" s="169" t="s">
        <v>101</v>
      </c>
      <c r="D18" s="191">
        <v>0</v>
      </c>
      <c r="E18" s="172">
        <v>0</v>
      </c>
      <c r="F18" s="334">
        <v>0</v>
      </c>
      <c r="G18" s="335">
        <v>0</v>
      </c>
      <c r="H18" s="238">
        <v>0</v>
      </c>
      <c r="I18" s="191">
        <v>1</v>
      </c>
      <c r="J18" s="172">
        <v>3</v>
      </c>
      <c r="K18" s="334">
        <v>0</v>
      </c>
      <c r="L18" s="335">
        <v>0</v>
      </c>
      <c r="M18" s="238">
        <v>4</v>
      </c>
      <c r="N18" s="191">
        <v>0</v>
      </c>
      <c r="O18" s="172">
        <v>0</v>
      </c>
      <c r="P18" s="334">
        <v>0</v>
      </c>
      <c r="Q18" s="335">
        <v>0</v>
      </c>
      <c r="R18" s="238">
        <v>0</v>
      </c>
      <c r="S18" s="238">
        <v>4</v>
      </c>
      <c r="T18" s="260"/>
    </row>
    <row r="19" spans="2:20" x14ac:dyDescent="0.25">
      <c r="B19" s="168">
        <v>23</v>
      </c>
      <c r="C19" s="169" t="s">
        <v>102</v>
      </c>
      <c r="D19" s="191">
        <v>0</v>
      </c>
      <c r="E19" s="172">
        <v>0</v>
      </c>
      <c r="F19" s="334">
        <v>0</v>
      </c>
      <c r="G19" s="335">
        <v>0</v>
      </c>
      <c r="H19" s="238">
        <v>0</v>
      </c>
      <c r="I19" s="191">
        <v>0</v>
      </c>
      <c r="J19" s="172">
        <v>1</v>
      </c>
      <c r="K19" s="334">
        <v>0</v>
      </c>
      <c r="L19" s="335">
        <v>0</v>
      </c>
      <c r="M19" s="238">
        <v>1</v>
      </c>
      <c r="N19" s="191">
        <v>1</v>
      </c>
      <c r="O19" s="172">
        <v>0</v>
      </c>
      <c r="P19" s="334">
        <v>0</v>
      </c>
      <c r="Q19" s="335">
        <v>0</v>
      </c>
      <c r="R19" s="238">
        <v>1</v>
      </c>
      <c r="S19" s="238">
        <v>2</v>
      </c>
      <c r="T19" s="260"/>
    </row>
    <row r="20" spans="2:20" x14ac:dyDescent="0.25">
      <c r="B20" s="168">
        <v>24</v>
      </c>
      <c r="C20" s="169" t="s">
        <v>103</v>
      </c>
      <c r="D20" s="191">
        <v>0</v>
      </c>
      <c r="E20" s="172">
        <v>0</v>
      </c>
      <c r="F20" s="334">
        <v>0</v>
      </c>
      <c r="G20" s="335">
        <v>0</v>
      </c>
      <c r="H20" s="238">
        <v>0</v>
      </c>
      <c r="I20" s="191">
        <v>0</v>
      </c>
      <c r="J20" s="172">
        <v>4</v>
      </c>
      <c r="K20" s="334">
        <v>0</v>
      </c>
      <c r="L20" s="335">
        <v>0</v>
      </c>
      <c r="M20" s="238">
        <v>4</v>
      </c>
      <c r="N20" s="191">
        <v>1</v>
      </c>
      <c r="O20" s="172">
        <v>0</v>
      </c>
      <c r="P20" s="334">
        <v>0</v>
      </c>
      <c r="Q20" s="335">
        <v>0</v>
      </c>
      <c r="R20" s="238">
        <v>1</v>
      </c>
      <c r="S20" s="238">
        <v>5</v>
      </c>
      <c r="T20" s="260"/>
    </row>
    <row r="21" spans="2:20" ht="15.75" thickBot="1" x14ac:dyDescent="0.3">
      <c r="B21" s="168">
        <v>29</v>
      </c>
      <c r="C21" s="169" t="s">
        <v>104</v>
      </c>
      <c r="D21" s="191">
        <v>0</v>
      </c>
      <c r="E21" s="172">
        <v>0</v>
      </c>
      <c r="F21" s="334">
        <v>0</v>
      </c>
      <c r="G21" s="335">
        <v>0</v>
      </c>
      <c r="H21" s="238">
        <v>0</v>
      </c>
      <c r="I21" s="191">
        <v>0</v>
      </c>
      <c r="J21" s="172">
        <v>0</v>
      </c>
      <c r="K21" s="334">
        <v>0</v>
      </c>
      <c r="L21" s="335">
        <v>0</v>
      </c>
      <c r="M21" s="238">
        <v>0</v>
      </c>
      <c r="N21" s="191">
        <v>0</v>
      </c>
      <c r="O21" s="172">
        <v>1</v>
      </c>
      <c r="P21" s="334">
        <v>0</v>
      </c>
      <c r="Q21" s="335">
        <v>0</v>
      </c>
      <c r="R21" s="238">
        <v>1</v>
      </c>
      <c r="S21" s="238">
        <v>1</v>
      </c>
      <c r="T21" s="260"/>
    </row>
    <row r="22" spans="2:20" ht="16.5" thickTop="1" thickBot="1" x14ac:dyDescent="0.3">
      <c r="B22" s="314" t="s">
        <v>105</v>
      </c>
      <c r="C22" s="162" t="s">
        <v>106</v>
      </c>
      <c r="D22" s="190">
        <v>2</v>
      </c>
      <c r="E22" s="165">
        <v>13</v>
      </c>
      <c r="F22" s="165">
        <v>1</v>
      </c>
      <c r="G22" s="329">
        <v>0</v>
      </c>
      <c r="H22" s="333">
        <v>16</v>
      </c>
      <c r="I22" s="190">
        <v>65</v>
      </c>
      <c r="J22" s="165">
        <v>179</v>
      </c>
      <c r="K22" s="165">
        <v>12</v>
      </c>
      <c r="L22" s="329">
        <v>0</v>
      </c>
      <c r="M22" s="333">
        <v>256</v>
      </c>
      <c r="N22" s="190">
        <v>44</v>
      </c>
      <c r="O22" s="165">
        <v>115</v>
      </c>
      <c r="P22" s="165">
        <v>9</v>
      </c>
      <c r="Q22" s="329">
        <v>0</v>
      </c>
      <c r="R22" s="333">
        <v>168</v>
      </c>
      <c r="S22" s="333">
        <v>440</v>
      </c>
    </row>
    <row r="23" spans="2:20" ht="15.75" thickTop="1" x14ac:dyDescent="0.25">
      <c r="B23" s="168">
        <v>30</v>
      </c>
      <c r="C23" s="169" t="s">
        <v>107</v>
      </c>
      <c r="D23" s="191">
        <v>0</v>
      </c>
      <c r="E23" s="172">
        <v>0</v>
      </c>
      <c r="F23" s="334">
        <v>0</v>
      </c>
      <c r="G23" s="335">
        <v>0</v>
      </c>
      <c r="H23" s="238">
        <v>0</v>
      </c>
      <c r="I23" s="191">
        <v>13</v>
      </c>
      <c r="J23" s="172">
        <v>25</v>
      </c>
      <c r="K23" s="334">
        <v>6</v>
      </c>
      <c r="L23" s="335">
        <v>0</v>
      </c>
      <c r="M23" s="238">
        <v>44</v>
      </c>
      <c r="N23" s="191">
        <v>7</v>
      </c>
      <c r="O23" s="172">
        <v>14</v>
      </c>
      <c r="P23" s="334">
        <v>0</v>
      </c>
      <c r="Q23" s="335">
        <v>0</v>
      </c>
      <c r="R23" s="238">
        <v>21</v>
      </c>
      <c r="S23" s="238">
        <v>65</v>
      </c>
      <c r="T23" s="260"/>
    </row>
    <row r="24" spans="2:20" x14ac:dyDescent="0.25">
      <c r="B24" s="168">
        <v>31</v>
      </c>
      <c r="C24" s="169" t="s">
        <v>108</v>
      </c>
      <c r="D24" s="191">
        <v>0</v>
      </c>
      <c r="E24" s="172">
        <v>0</v>
      </c>
      <c r="F24" s="334">
        <v>0</v>
      </c>
      <c r="G24" s="335">
        <v>0</v>
      </c>
      <c r="H24" s="238">
        <v>0</v>
      </c>
      <c r="I24" s="191">
        <v>1</v>
      </c>
      <c r="J24" s="172">
        <v>4</v>
      </c>
      <c r="K24" s="334">
        <v>0</v>
      </c>
      <c r="L24" s="335">
        <v>0</v>
      </c>
      <c r="M24" s="238">
        <v>5</v>
      </c>
      <c r="N24" s="191">
        <v>0</v>
      </c>
      <c r="O24" s="172">
        <v>0</v>
      </c>
      <c r="P24" s="334">
        <v>1</v>
      </c>
      <c r="Q24" s="335">
        <v>0</v>
      </c>
      <c r="R24" s="238">
        <v>1</v>
      </c>
      <c r="S24" s="238">
        <v>6</v>
      </c>
      <c r="T24" s="260"/>
    </row>
    <row r="25" spans="2:20" x14ac:dyDescent="0.25">
      <c r="B25" s="168">
        <v>32</v>
      </c>
      <c r="C25" s="169" t="s">
        <v>109</v>
      </c>
      <c r="D25" s="191">
        <v>0</v>
      </c>
      <c r="E25" s="172">
        <v>0</v>
      </c>
      <c r="F25" s="334">
        <v>0</v>
      </c>
      <c r="G25" s="335">
        <v>0</v>
      </c>
      <c r="H25" s="238">
        <v>0</v>
      </c>
      <c r="I25" s="191">
        <v>1</v>
      </c>
      <c r="J25" s="172">
        <v>4</v>
      </c>
      <c r="K25" s="334">
        <v>0</v>
      </c>
      <c r="L25" s="335">
        <v>0</v>
      </c>
      <c r="M25" s="238">
        <v>5</v>
      </c>
      <c r="N25" s="191">
        <v>0</v>
      </c>
      <c r="O25" s="172">
        <v>0</v>
      </c>
      <c r="P25" s="334">
        <v>0</v>
      </c>
      <c r="Q25" s="335">
        <v>0</v>
      </c>
      <c r="R25" s="238">
        <v>0</v>
      </c>
      <c r="S25" s="238">
        <v>5</v>
      </c>
      <c r="T25" s="260"/>
    </row>
    <row r="26" spans="2:20" x14ac:dyDescent="0.25">
      <c r="B26" s="168">
        <v>33</v>
      </c>
      <c r="C26" s="169" t="s">
        <v>110</v>
      </c>
      <c r="D26" s="191">
        <v>0</v>
      </c>
      <c r="E26" s="172">
        <v>3</v>
      </c>
      <c r="F26" s="334">
        <v>0</v>
      </c>
      <c r="G26" s="335">
        <v>0</v>
      </c>
      <c r="H26" s="238">
        <v>3</v>
      </c>
      <c r="I26" s="191">
        <v>16</v>
      </c>
      <c r="J26" s="172">
        <v>32</v>
      </c>
      <c r="K26" s="334">
        <v>0</v>
      </c>
      <c r="L26" s="335">
        <v>0</v>
      </c>
      <c r="M26" s="238">
        <v>48</v>
      </c>
      <c r="N26" s="191">
        <v>7</v>
      </c>
      <c r="O26" s="172">
        <v>17</v>
      </c>
      <c r="P26" s="334">
        <v>2</v>
      </c>
      <c r="Q26" s="335">
        <v>0</v>
      </c>
      <c r="R26" s="238">
        <v>26</v>
      </c>
      <c r="S26" s="238">
        <v>77</v>
      </c>
      <c r="T26" s="260"/>
    </row>
    <row r="27" spans="2:20" x14ac:dyDescent="0.25">
      <c r="B27" s="168">
        <v>34</v>
      </c>
      <c r="C27" s="169" t="s">
        <v>111</v>
      </c>
      <c r="D27" s="191">
        <v>2</v>
      </c>
      <c r="E27" s="172">
        <v>4</v>
      </c>
      <c r="F27" s="334">
        <v>0</v>
      </c>
      <c r="G27" s="335">
        <v>0</v>
      </c>
      <c r="H27" s="238">
        <v>6</v>
      </c>
      <c r="I27" s="191">
        <v>12</v>
      </c>
      <c r="J27" s="172">
        <v>26</v>
      </c>
      <c r="K27" s="334">
        <v>3</v>
      </c>
      <c r="L27" s="335">
        <v>0</v>
      </c>
      <c r="M27" s="238">
        <v>41</v>
      </c>
      <c r="N27" s="191">
        <v>11</v>
      </c>
      <c r="O27" s="172">
        <v>19</v>
      </c>
      <c r="P27" s="334">
        <v>2</v>
      </c>
      <c r="Q27" s="335">
        <v>0</v>
      </c>
      <c r="R27" s="238">
        <v>32</v>
      </c>
      <c r="S27" s="238">
        <v>79</v>
      </c>
      <c r="T27" s="260"/>
    </row>
    <row r="28" spans="2:20" x14ac:dyDescent="0.25">
      <c r="B28" s="168">
        <v>35</v>
      </c>
      <c r="C28" s="169" t="s">
        <v>112</v>
      </c>
      <c r="D28" s="191">
        <v>0</v>
      </c>
      <c r="E28" s="172">
        <v>5</v>
      </c>
      <c r="F28" s="334">
        <v>1</v>
      </c>
      <c r="G28" s="335">
        <v>0</v>
      </c>
      <c r="H28" s="238">
        <v>6</v>
      </c>
      <c r="I28" s="191">
        <v>19</v>
      </c>
      <c r="J28" s="172">
        <v>82</v>
      </c>
      <c r="K28" s="334">
        <v>3</v>
      </c>
      <c r="L28" s="335">
        <v>0</v>
      </c>
      <c r="M28" s="238">
        <v>104</v>
      </c>
      <c r="N28" s="191">
        <v>17</v>
      </c>
      <c r="O28" s="172">
        <v>56</v>
      </c>
      <c r="P28" s="334">
        <v>4</v>
      </c>
      <c r="Q28" s="335">
        <v>0</v>
      </c>
      <c r="R28" s="238">
        <v>77</v>
      </c>
      <c r="S28" s="238">
        <v>187</v>
      </c>
      <c r="T28" s="260"/>
    </row>
    <row r="29" spans="2:20" ht="15.75" thickBot="1" x14ac:dyDescent="0.3">
      <c r="B29" s="168">
        <v>39</v>
      </c>
      <c r="C29" s="169" t="s">
        <v>113</v>
      </c>
      <c r="D29" s="191">
        <v>0</v>
      </c>
      <c r="E29" s="172">
        <v>1</v>
      </c>
      <c r="F29" s="334">
        <v>0</v>
      </c>
      <c r="G29" s="335">
        <v>0</v>
      </c>
      <c r="H29" s="238">
        <v>1</v>
      </c>
      <c r="I29" s="191">
        <v>3</v>
      </c>
      <c r="J29" s="172">
        <v>6</v>
      </c>
      <c r="K29" s="334">
        <v>0</v>
      </c>
      <c r="L29" s="335">
        <v>0</v>
      </c>
      <c r="M29" s="238">
        <v>9</v>
      </c>
      <c r="N29" s="191">
        <v>2</v>
      </c>
      <c r="O29" s="172">
        <v>9</v>
      </c>
      <c r="P29" s="334">
        <v>0</v>
      </c>
      <c r="Q29" s="335">
        <v>0</v>
      </c>
      <c r="R29" s="238">
        <v>11</v>
      </c>
      <c r="S29" s="238">
        <v>21</v>
      </c>
      <c r="T29" s="260"/>
    </row>
    <row r="30" spans="2:20" ht="16.5" thickTop="1" thickBot="1" x14ac:dyDescent="0.3">
      <c r="B30" s="314" t="s">
        <v>114</v>
      </c>
      <c r="C30" s="162" t="s">
        <v>115</v>
      </c>
      <c r="D30" s="190">
        <v>57</v>
      </c>
      <c r="E30" s="165">
        <v>169</v>
      </c>
      <c r="F30" s="165">
        <v>0</v>
      </c>
      <c r="G30" s="329">
        <v>1</v>
      </c>
      <c r="H30" s="333">
        <v>227</v>
      </c>
      <c r="I30" s="190">
        <v>768</v>
      </c>
      <c r="J30" s="165">
        <v>1720</v>
      </c>
      <c r="K30" s="165">
        <v>63</v>
      </c>
      <c r="L30" s="329">
        <v>0</v>
      </c>
      <c r="M30" s="333">
        <v>2551</v>
      </c>
      <c r="N30" s="190">
        <v>344</v>
      </c>
      <c r="O30" s="165">
        <v>726</v>
      </c>
      <c r="P30" s="165">
        <v>57</v>
      </c>
      <c r="Q30" s="329">
        <v>0</v>
      </c>
      <c r="R30" s="333">
        <v>1127</v>
      </c>
      <c r="S30" s="333">
        <v>3905</v>
      </c>
    </row>
    <row r="31" spans="2:20" ht="30.75" thickTop="1" x14ac:dyDescent="0.25">
      <c r="B31" s="168">
        <v>40</v>
      </c>
      <c r="C31" s="169" t="s">
        <v>116</v>
      </c>
      <c r="D31" s="191">
        <v>14</v>
      </c>
      <c r="E31" s="172">
        <v>26</v>
      </c>
      <c r="F31" s="334">
        <v>0</v>
      </c>
      <c r="G31" s="335">
        <v>0</v>
      </c>
      <c r="H31" s="238">
        <v>40</v>
      </c>
      <c r="I31" s="191">
        <v>148</v>
      </c>
      <c r="J31" s="172">
        <v>326</v>
      </c>
      <c r="K31" s="334">
        <v>19</v>
      </c>
      <c r="L31" s="335">
        <v>0</v>
      </c>
      <c r="M31" s="238">
        <v>493</v>
      </c>
      <c r="N31" s="191">
        <v>53</v>
      </c>
      <c r="O31" s="172">
        <v>134</v>
      </c>
      <c r="P31" s="334">
        <v>15</v>
      </c>
      <c r="Q31" s="335">
        <v>0</v>
      </c>
      <c r="R31" s="238">
        <v>202</v>
      </c>
      <c r="S31" s="238">
        <v>735</v>
      </c>
      <c r="T31" s="260"/>
    </row>
    <row r="32" spans="2:20" ht="30" x14ac:dyDescent="0.25">
      <c r="B32" s="168">
        <v>41</v>
      </c>
      <c r="C32" s="169" t="s">
        <v>117</v>
      </c>
      <c r="D32" s="191">
        <v>2</v>
      </c>
      <c r="E32" s="172">
        <v>0</v>
      </c>
      <c r="F32" s="334">
        <v>0</v>
      </c>
      <c r="G32" s="335">
        <v>0</v>
      </c>
      <c r="H32" s="238">
        <v>2</v>
      </c>
      <c r="I32" s="191">
        <v>1</v>
      </c>
      <c r="J32" s="172">
        <v>4</v>
      </c>
      <c r="K32" s="334">
        <v>0</v>
      </c>
      <c r="L32" s="335">
        <v>0</v>
      </c>
      <c r="M32" s="238">
        <v>5</v>
      </c>
      <c r="N32" s="191">
        <v>0</v>
      </c>
      <c r="O32" s="172">
        <v>0</v>
      </c>
      <c r="P32" s="334">
        <v>0</v>
      </c>
      <c r="Q32" s="335">
        <v>0</v>
      </c>
      <c r="R32" s="238">
        <v>0</v>
      </c>
      <c r="S32" s="238">
        <v>7</v>
      </c>
      <c r="T32" s="260"/>
    </row>
    <row r="33" spans="2:20" ht="30" x14ac:dyDescent="0.25">
      <c r="B33" s="168">
        <v>42</v>
      </c>
      <c r="C33" s="169" t="s">
        <v>118</v>
      </c>
      <c r="D33" s="191">
        <v>37</v>
      </c>
      <c r="E33" s="172">
        <v>140</v>
      </c>
      <c r="F33" s="334">
        <v>0</v>
      </c>
      <c r="G33" s="335">
        <v>1</v>
      </c>
      <c r="H33" s="238">
        <v>178</v>
      </c>
      <c r="I33" s="191">
        <v>600</v>
      </c>
      <c r="J33" s="172">
        <v>1344</v>
      </c>
      <c r="K33" s="334">
        <v>41</v>
      </c>
      <c r="L33" s="335">
        <v>0</v>
      </c>
      <c r="M33" s="238">
        <v>1985</v>
      </c>
      <c r="N33" s="191">
        <v>286</v>
      </c>
      <c r="O33" s="172">
        <v>571</v>
      </c>
      <c r="P33" s="334">
        <v>41</v>
      </c>
      <c r="Q33" s="335">
        <v>0</v>
      </c>
      <c r="R33" s="238">
        <v>898</v>
      </c>
      <c r="S33" s="238">
        <v>3061</v>
      </c>
      <c r="T33" s="260"/>
    </row>
    <row r="34" spans="2:20" ht="30" x14ac:dyDescent="0.25">
      <c r="B34" s="168">
        <v>43</v>
      </c>
      <c r="C34" s="169" t="s">
        <v>119</v>
      </c>
      <c r="D34" s="191">
        <v>0</v>
      </c>
      <c r="E34" s="172">
        <v>0</v>
      </c>
      <c r="F34" s="334">
        <v>0</v>
      </c>
      <c r="G34" s="335">
        <v>0</v>
      </c>
      <c r="H34" s="238">
        <v>0</v>
      </c>
      <c r="I34" s="191">
        <v>1</v>
      </c>
      <c r="J34" s="172">
        <v>3</v>
      </c>
      <c r="K34" s="334">
        <v>0</v>
      </c>
      <c r="L34" s="335">
        <v>0</v>
      </c>
      <c r="M34" s="238">
        <v>4</v>
      </c>
      <c r="N34" s="191">
        <v>0</v>
      </c>
      <c r="O34" s="172">
        <v>0</v>
      </c>
      <c r="P34" s="334">
        <v>0</v>
      </c>
      <c r="Q34" s="335">
        <v>0</v>
      </c>
      <c r="R34" s="238">
        <v>0</v>
      </c>
      <c r="S34" s="238">
        <v>4</v>
      </c>
      <c r="T34" s="260"/>
    </row>
    <row r="35" spans="2:20" x14ac:dyDescent="0.25">
      <c r="B35" s="168">
        <v>44</v>
      </c>
      <c r="C35" s="169" t="s">
        <v>120</v>
      </c>
      <c r="D35" s="191">
        <v>3</v>
      </c>
      <c r="E35" s="172">
        <v>0</v>
      </c>
      <c r="F35" s="334">
        <v>0</v>
      </c>
      <c r="G35" s="335">
        <v>0</v>
      </c>
      <c r="H35" s="238">
        <v>3</v>
      </c>
      <c r="I35" s="191">
        <v>7</v>
      </c>
      <c r="J35" s="172">
        <v>14</v>
      </c>
      <c r="K35" s="334">
        <v>0</v>
      </c>
      <c r="L35" s="335">
        <v>0</v>
      </c>
      <c r="M35" s="238">
        <v>21</v>
      </c>
      <c r="N35" s="191">
        <v>3</v>
      </c>
      <c r="O35" s="172">
        <v>8</v>
      </c>
      <c r="P35" s="334">
        <v>1</v>
      </c>
      <c r="Q35" s="335">
        <v>0</v>
      </c>
      <c r="R35" s="238">
        <v>12</v>
      </c>
      <c r="S35" s="238">
        <v>36</v>
      </c>
      <c r="T35" s="260"/>
    </row>
    <row r="36" spans="2:20" x14ac:dyDescent="0.25">
      <c r="B36" s="168">
        <v>45</v>
      </c>
      <c r="C36" s="169" t="s">
        <v>121</v>
      </c>
      <c r="D36" s="191">
        <v>0</v>
      </c>
      <c r="E36" s="172">
        <v>0</v>
      </c>
      <c r="F36" s="334">
        <v>0</v>
      </c>
      <c r="G36" s="335">
        <v>0</v>
      </c>
      <c r="H36" s="238">
        <v>0</v>
      </c>
      <c r="I36" s="191">
        <v>2</v>
      </c>
      <c r="J36" s="172">
        <v>2</v>
      </c>
      <c r="K36" s="334">
        <v>0</v>
      </c>
      <c r="L36" s="335">
        <v>0</v>
      </c>
      <c r="M36" s="238">
        <v>4</v>
      </c>
      <c r="N36" s="191">
        <v>1</v>
      </c>
      <c r="O36" s="172">
        <v>2</v>
      </c>
      <c r="P36" s="334">
        <v>0</v>
      </c>
      <c r="Q36" s="335">
        <v>0</v>
      </c>
      <c r="R36" s="238">
        <v>3</v>
      </c>
      <c r="S36" s="238">
        <v>7</v>
      </c>
      <c r="T36" s="260"/>
    </row>
    <row r="37" spans="2:20" ht="15.75" thickBot="1" x14ac:dyDescent="0.3">
      <c r="B37" s="168">
        <v>49</v>
      </c>
      <c r="C37" s="169" t="s">
        <v>122</v>
      </c>
      <c r="D37" s="191">
        <v>1</v>
      </c>
      <c r="E37" s="172">
        <v>3</v>
      </c>
      <c r="F37" s="334">
        <v>0</v>
      </c>
      <c r="G37" s="335">
        <v>0</v>
      </c>
      <c r="H37" s="238">
        <v>4</v>
      </c>
      <c r="I37" s="191">
        <v>9</v>
      </c>
      <c r="J37" s="172">
        <v>27</v>
      </c>
      <c r="K37" s="334">
        <v>3</v>
      </c>
      <c r="L37" s="335">
        <v>0</v>
      </c>
      <c r="M37" s="238">
        <v>39</v>
      </c>
      <c r="N37" s="191">
        <v>1</v>
      </c>
      <c r="O37" s="172">
        <v>11</v>
      </c>
      <c r="P37" s="334">
        <v>0</v>
      </c>
      <c r="Q37" s="335">
        <v>0</v>
      </c>
      <c r="R37" s="238">
        <v>12</v>
      </c>
      <c r="S37" s="238">
        <v>55</v>
      </c>
      <c r="T37" s="260"/>
    </row>
    <row r="38" spans="2:20" ht="16.5" thickTop="1" thickBot="1" x14ac:dyDescent="0.3">
      <c r="B38" s="314" t="s">
        <v>123</v>
      </c>
      <c r="C38" s="162" t="s">
        <v>124</v>
      </c>
      <c r="D38" s="190">
        <v>19</v>
      </c>
      <c r="E38" s="165">
        <v>49</v>
      </c>
      <c r="F38" s="165">
        <v>3</v>
      </c>
      <c r="G38" s="329">
        <v>0</v>
      </c>
      <c r="H38" s="333">
        <v>71</v>
      </c>
      <c r="I38" s="190">
        <v>418</v>
      </c>
      <c r="J38" s="165">
        <v>897</v>
      </c>
      <c r="K38" s="165">
        <v>33</v>
      </c>
      <c r="L38" s="329">
        <v>1</v>
      </c>
      <c r="M38" s="333">
        <v>1349</v>
      </c>
      <c r="N38" s="190">
        <v>281</v>
      </c>
      <c r="O38" s="165">
        <v>827</v>
      </c>
      <c r="P38" s="165">
        <v>54</v>
      </c>
      <c r="Q38" s="329">
        <v>0</v>
      </c>
      <c r="R38" s="333">
        <v>1162</v>
      </c>
      <c r="S38" s="333">
        <v>2582</v>
      </c>
    </row>
    <row r="39" spans="2:20" ht="15.75" thickTop="1" x14ac:dyDescent="0.25">
      <c r="B39" s="168">
        <v>50</v>
      </c>
      <c r="C39" s="169" t="s">
        <v>125</v>
      </c>
      <c r="D39" s="191">
        <v>5</v>
      </c>
      <c r="E39" s="172">
        <v>14</v>
      </c>
      <c r="F39" s="334">
        <v>1</v>
      </c>
      <c r="G39" s="335">
        <v>0</v>
      </c>
      <c r="H39" s="238">
        <v>20</v>
      </c>
      <c r="I39" s="191">
        <v>91</v>
      </c>
      <c r="J39" s="172">
        <v>187</v>
      </c>
      <c r="K39" s="334">
        <v>5</v>
      </c>
      <c r="L39" s="335">
        <v>0</v>
      </c>
      <c r="M39" s="238">
        <v>283</v>
      </c>
      <c r="N39" s="191">
        <v>58</v>
      </c>
      <c r="O39" s="172">
        <v>172</v>
      </c>
      <c r="P39" s="334">
        <v>9</v>
      </c>
      <c r="Q39" s="335">
        <v>0</v>
      </c>
      <c r="R39" s="238">
        <v>239</v>
      </c>
      <c r="S39" s="238">
        <v>542</v>
      </c>
      <c r="T39" s="260"/>
    </row>
    <row r="40" spans="2:20" x14ac:dyDescent="0.25">
      <c r="B40" s="168">
        <v>51</v>
      </c>
      <c r="C40" s="169" t="s">
        <v>126</v>
      </c>
      <c r="D40" s="191">
        <v>1</v>
      </c>
      <c r="E40" s="172">
        <v>10</v>
      </c>
      <c r="F40" s="334">
        <v>0</v>
      </c>
      <c r="G40" s="335">
        <v>0</v>
      </c>
      <c r="H40" s="238">
        <v>11</v>
      </c>
      <c r="I40" s="191">
        <v>29</v>
      </c>
      <c r="J40" s="172">
        <v>80</v>
      </c>
      <c r="K40" s="334">
        <v>5</v>
      </c>
      <c r="L40" s="335">
        <v>0</v>
      </c>
      <c r="M40" s="238">
        <v>114</v>
      </c>
      <c r="N40" s="191">
        <v>18</v>
      </c>
      <c r="O40" s="172">
        <v>62</v>
      </c>
      <c r="P40" s="334">
        <v>3</v>
      </c>
      <c r="Q40" s="335">
        <v>0</v>
      </c>
      <c r="R40" s="238">
        <v>83</v>
      </c>
      <c r="S40" s="238">
        <v>208</v>
      </c>
      <c r="T40" s="260"/>
    </row>
    <row r="41" spans="2:20" x14ac:dyDescent="0.25">
      <c r="B41" s="168">
        <v>52</v>
      </c>
      <c r="C41" s="169" t="s">
        <v>127</v>
      </c>
      <c r="D41" s="191">
        <v>13</v>
      </c>
      <c r="E41" s="172">
        <v>23</v>
      </c>
      <c r="F41" s="334">
        <v>1</v>
      </c>
      <c r="G41" s="335">
        <v>0</v>
      </c>
      <c r="H41" s="238">
        <v>37</v>
      </c>
      <c r="I41" s="191">
        <v>289</v>
      </c>
      <c r="J41" s="172">
        <v>596</v>
      </c>
      <c r="K41" s="334">
        <v>21</v>
      </c>
      <c r="L41" s="335">
        <v>0</v>
      </c>
      <c r="M41" s="238">
        <v>906</v>
      </c>
      <c r="N41" s="191">
        <v>199</v>
      </c>
      <c r="O41" s="172">
        <v>573</v>
      </c>
      <c r="P41" s="334">
        <v>41</v>
      </c>
      <c r="Q41" s="335">
        <v>0</v>
      </c>
      <c r="R41" s="238">
        <v>813</v>
      </c>
      <c r="S41" s="238">
        <v>1756</v>
      </c>
      <c r="T41" s="260"/>
    </row>
    <row r="42" spans="2:20" ht="15.75" thickBot="1" x14ac:dyDescent="0.3">
      <c r="B42" s="168">
        <v>59</v>
      </c>
      <c r="C42" s="169" t="s">
        <v>128</v>
      </c>
      <c r="D42" s="191">
        <v>0</v>
      </c>
      <c r="E42" s="172">
        <v>2</v>
      </c>
      <c r="F42" s="334">
        <v>1</v>
      </c>
      <c r="G42" s="335">
        <v>0</v>
      </c>
      <c r="H42" s="238">
        <v>3</v>
      </c>
      <c r="I42" s="191">
        <v>9</v>
      </c>
      <c r="J42" s="172">
        <v>34</v>
      </c>
      <c r="K42" s="334">
        <v>2</v>
      </c>
      <c r="L42" s="335">
        <v>1</v>
      </c>
      <c r="M42" s="238">
        <v>46</v>
      </c>
      <c r="N42" s="191">
        <v>6</v>
      </c>
      <c r="O42" s="172">
        <v>20</v>
      </c>
      <c r="P42" s="334">
        <v>1</v>
      </c>
      <c r="Q42" s="335">
        <v>0</v>
      </c>
      <c r="R42" s="238">
        <v>27</v>
      </c>
      <c r="S42" s="238">
        <v>76</v>
      </c>
      <c r="T42" s="260"/>
    </row>
    <row r="43" spans="2:20" ht="31.5" thickTop="1" thickBot="1" x14ac:dyDescent="0.3">
      <c r="B43" s="314" t="s">
        <v>129</v>
      </c>
      <c r="C43" s="162" t="s">
        <v>130</v>
      </c>
      <c r="D43" s="190">
        <v>34</v>
      </c>
      <c r="E43" s="165">
        <v>41</v>
      </c>
      <c r="F43" s="165">
        <v>1</v>
      </c>
      <c r="G43" s="329">
        <v>0</v>
      </c>
      <c r="H43" s="333">
        <v>76</v>
      </c>
      <c r="I43" s="190">
        <v>392</v>
      </c>
      <c r="J43" s="165">
        <v>675</v>
      </c>
      <c r="K43" s="165">
        <v>26</v>
      </c>
      <c r="L43" s="329">
        <v>0</v>
      </c>
      <c r="M43" s="333">
        <v>1093</v>
      </c>
      <c r="N43" s="190">
        <v>198</v>
      </c>
      <c r="O43" s="165">
        <v>336</v>
      </c>
      <c r="P43" s="165">
        <v>36</v>
      </c>
      <c r="Q43" s="329">
        <v>1</v>
      </c>
      <c r="R43" s="333">
        <v>571</v>
      </c>
      <c r="S43" s="333">
        <v>1740</v>
      </c>
    </row>
    <row r="44" spans="2:20" ht="30.75" thickTop="1" x14ac:dyDescent="0.25">
      <c r="B44" s="168">
        <v>60</v>
      </c>
      <c r="C44" s="169" t="s">
        <v>131</v>
      </c>
      <c r="D44" s="191">
        <v>0</v>
      </c>
      <c r="E44" s="172">
        <v>2</v>
      </c>
      <c r="F44" s="334">
        <v>0</v>
      </c>
      <c r="G44" s="335">
        <v>0</v>
      </c>
      <c r="H44" s="238">
        <v>2</v>
      </c>
      <c r="I44" s="191">
        <v>10</v>
      </c>
      <c r="J44" s="172">
        <v>12</v>
      </c>
      <c r="K44" s="334">
        <v>1</v>
      </c>
      <c r="L44" s="335">
        <v>0</v>
      </c>
      <c r="M44" s="238">
        <v>23</v>
      </c>
      <c r="N44" s="191">
        <v>5</v>
      </c>
      <c r="O44" s="172">
        <v>13</v>
      </c>
      <c r="P44" s="334">
        <v>1</v>
      </c>
      <c r="Q44" s="335">
        <v>0</v>
      </c>
      <c r="R44" s="238">
        <v>19</v>
      </c>
      <c r="S44" s="238">
        <v>44</v>
      </c>
      <c r="T44" s="260"/>
    </row>
    <row r="45" spans="2:20" x14ac:dyDescent="0.25">
      <c r="B45" s="168">
        <v>61</v>
      </c>
      <c r="C45" s="169" t="s">
        <v>132</v>
      </c>
      <c r="D45" s="191">
        <v>0</v>
      </c>
      <c r="E45" s="172">
        <v>0</v>
      </c>
      <c r="F45" s="334">
        <v>0</v>
      </c>
      <c r="G45" s="335">
        <v>0</v>
      </c>
      <c r="H45" s="238">
        <v>0</v>
      </c>
      <c r="I45" s="191">
        <v>0</v>
      </c>
      <c r="J45" s="172">
        <v>1</v>
      </c>
      <c r="K45" s="334">
        <v>0</v>
      </c>
      <c r="L45" s="335">
        <v>0</v>
      </c>
      <c r="M45" s="238">
        <v>1</v>
      </c>
      <c r="N45" s="191">
        <v>2</v>
      </c>
      <c r="O45" s="172">
        <v>0</v>
      </c>
      <c r="P45" s="334">
        <v>0</v>
      </c>
      <c r="Q45" s="335">
        <v>0</v>
      </c>
      <c r="R45" s="238">
        <v>2</v>
      </c>
      <c r="S45" s="238">
        <v>3</v>
      </c>
      <c r="T45" s="260"/>
    </row>
    <row r="46" spans="2:20" x14ac:dyDescent="0.25">
      <c r="B46" s="168">
        <v>62</v>
      </c>
      <c r="C46" s="169" t="s">
        <v>133</v>
      </c>
      <c r="D46" s="191">
        <v>0</v>
      </c>
      <c r="E46" s="172">
        <v>0</v>
      </c>
      <c r="F46" s="334">
        <v>0</v>
      </c>
      <c r="G46" s="335">
        <v>0</v>
      </c>
      <c r="H46" s="238">
        <v>0</v>
      </c>
      <c r="I46" s="191">
        <v>0</v>
      </c>
      <c r="J46" s="172">
        <v>2</v>
      </c>
      <c r="K46" s="334">
        <v>0</v>
      </c>
      <c r="L46" s="335">
        <v>0</v>
      </c>
      <c r="M46" s="238">
        <v>2</v>
      </c>
      <c r="N46" s="191">
        <v>0</v>
      </c>
      <c r="O46" s="172">
        <v>2</v>
      </c>
      <c r="P46" s="334">
        <v>0</v>
      </c>
      <c r="Q46" s="335">
        <v>0</v>
      </c>
      <c r="R46" s="238">
        <v>2</v>
      </c>
      <c r="S46" s="238">
        <v>4</v>
      </c>
      <c r="T46" s="260"/>
    </row>
    <row r="47" spans="2:20" x14ac:dyDescent="0.25">
      <c r="B47" s="168">
        <v>63</v>
      </c>
      <c r="C47" s="169" t="s">
        <v>134</v>
      </c>
      <c r="D47" s="191">
        <v>18</v>
      </c>
      <c r="E47" s="172">
        <v>22</v>
      </c>
      <c r="F47" s="334">
        <v>1</v>
      </c>
      <c r="G47" s="335">
        <v>0</v>
      </c>
      <c r="H47" s="238">
        <v>41</v>
      </c>
      <c r="I47" s="191">
        <v>171</v>
      </c>
      <c r="J47" s="172">
        <v>344</v>
      </c>
      <c r="K47" s="334">
        <v>16</v>
      </c>
      <c r="L47" s="335">
        <v>0</v>
      </c>
      <c r="M47" s="238">
        <v>531</v>
      </c>
      <c r="N47" s="191">
        <v>63</v>
      </c>
      <c r="O47" s="172">
        <v>134</v>
      </c>
      <c r="P47" s="334">
        <v>22</v>
      </c>
      <c r="Q47" s="335">
        <v>1</v>
      </c>
      <c r="R47" s="238">
        <v>220</v>
      </c>
      <c r="S47" s="238">
        <v>792</v>
      </c>
      <c r="T47" s="260"/>
    </row>
    <row r="48" spans="2:20" x14ac:dyDescent="0.25">
      <c r="B48" s="168">
        <v>64</v>
      </c>
      <c r="C48" s="169" t="s">
        <v>135</v>
      </c>
      <c r="D48" s="191">
        <v>15</v>
      </c>
      <c r="E48" s="172">
        <v>15</v>
      </c>
      <c r="F48" s="334">
        <v>0</v>
      </c>
      <c r="G48" s="335">
        <v>0</v>
      </c>
      <c r="H48" s="238">
        <v>30</v>
      </c>
      <c r="I48" s="191">
        <v>200</v>
      </c>
      <c r="J48" s="172">
        <v>290</v>
      </c>
      <c r="K48" s="334">
        <v>8</v>
      </c>
      <c r="L48" s="335">
        <v>0</v>
      </c>
      <c r="M48" s="238">
        <v>498</v>
      </c>
      <c r="N48" s="191">
        <v>123</v>
      </c>
      <c r="O48" s="172">
        <v>174</v>
      </c>
      <c r="P48" s="334">
        <v>12</v>
      </c>
      <c r="Q48" s="335">
        <v>0</v>
      </c>
      <c r="R48" s="238">
        <v>309</v>
      </c>
      <c r="S48" s="238">
        <v>837</v>
      </c>
      <c r="T48" s="260"/>
    </row>
    <row r="49" spans="2:20" ht="15.75" thickBot="1" x14ac:dyDescent="0.3">
      <c r="B49" s="168">
        <v>69</v>
      </c>
      <c r="C49" s="169" t="s">
        <v>136</v>
      </c>
      <c r="D49" s="191">
        <v>1</v>
      </c>
      <c r="E49" s="172">
        <v>2</v>
      </c>
      <c r="F49" s="334">
        <v>0</v>
      </c>
      <c r="G49" s="335">
        <v>0</v>
      </c>
      <c r="H49" s="238">
        <v>3</v>
      </c>
      <c r="I49" s="191">
        <v>11</v>
      </c>
      <c r="J49" s="172">
        <v>26</v>
      </c>
      <c r="K49" s="334">
        <v>1</v>
      </c>
      <c r="L49" s="335">
        <v>0</v>
      </c>
      <c r="M49" s="238">
        <v>38</v>
      </c>
      <c r="N49" s="191">
        <v>5</v>
      </c>
      <c r="O49" s="172">
        <v>13</v>
      </c>
      <c r="P49" s="334">
        <v>1</v>
      </c>
      <c r="Q49" s="335">
        <v>0</v>
      </c>
      <c r="R49" s="238">
        <v>19</v>
      </c>
      <c r="S49" s="238">
        <v>60</v>
      </c>
      <c r="T49" s="260"/>
    </row>
    <row r="50" spans="2:20" ht="31.5" thickTop="1" thickBot="1" x14ac:dyDescent="0.3">
      <c r="B50" s="314" t="s">
        <v>137</v>
      </c>
      <c r="C50" s="162" t="s">
        <v>138</v>
      </c>
      <c r="D50" s="190">
        <v>0</v>
      </c>
      <c r="E50" s="165">
        <v>20</v>
      </c>
      <c r="F50" s="165">
        <v>0</v>
      </c>
      <c r="G50" s="329">
        <v>0</v>
      </c>
      <c r="H50" s="333">
        <v>20</v>
      </c>
      <c r="I50" s="190">
        <v>67</v>
      </c>
      <c r="J50" s="165">
        <v>182</v>
      </c>
      <c r="K50" s="165">
        <v>7</v>
      </c>
      <c r="L50" s="329">
        <v>1</v>
      </c>
      <c r="M50" s="333">
        <v>257</v>
      </c>
      <c r="N50" s="190">
        <v>32</v>
      </c>
      <c r="O50" s="165">
        <v>121</v>
      </c>
      <c r="P50" s="165">
        <v>6</v>
      </c>
      <c r="Q50" s="329">
        <v>0</v>
      </c>
      <c r="R50" s="333">
        <v>159</v>
      </c>
      <c r="S50" s="333">
        <v>436</v>
      </c>
    </row>
    <row r="51" spans="2:20" ht="30.75" thickTop="1" x14ac:dyDescent="0.25">
      <c r="B51" s="168">
        <v>70</v>
      </c>
      <c r="C51" s="169" t="s">
        <v>139</v>
      </c>
      <c r="D51" s="191">
        <v>0</v>
      </c>
      <c r="E51" s="172">
        <v>4</v>
      </c>
      <c r="F51" s="334">
        <v>0</v>
      </c>
      <c r="G51" s="335">
        <v>0</v>
      </c>
      <c r="H51" s="238">
        <v>4</v>
      </c>
      <c r="I51" s="191">
        <v>18</v>
      </c>
      <c r="J51" s="172">
        <v>30</v>
      </c>
      <c r="K51" s="334">
        <v>2</v>
      </c>
      <c r="L51" s="335">
        <v>1</v>
      </c>
      <c r="M51" s="238">
        <v>51</v>
      </c>
      <c r="N51" s="191">
        <v>10</v>
      </c>
      <c r="O51" s="172">
        <v>25</v>
      </c>
      <c r="P51" s="334">
        <v>1</v>
      </c>
      <c r="Q51" s="335">
        <v>0</v>
      </c>
      <c r="R51" s="238">
        <v>36</v>
      </c>
      <c r="S51" s="238">
        <v>91</v>
      </c>
      <c r="T51" s="260"/>
    </row>
    <row r="52" spans="2:20" x14ac:dyDescent="0.25">
      <c r="B52" s="168">
        <v>71</v>
      </c>
      <c r="C52" s="169" t="s">
        <v>140</v>
      </c>
      <c r="D52" s="191">
        <v>0</v>
      </c>
      <c r="E52" s="172">
        <v>0</v>
      </c>
      <c r="F52" s="334">
        <v>0</v>
      </c>
      <c r="G52" s="335">
        <v>0</v>
      </c>
      <c r="H52" s="238">
        <v>0</v>
      </c>
      <c r="I52" s="191">
        <v>3</v>
      </c>
      <c r="J52" s="172">
        <v>9</v>
      </c>
      <c r="K52" s="334">
        <v>0</v>
      </c>
      <c r="L52" s="335">
        <v>0</v>
      </c>
      <c r="M52" s="238">
        <v>12</v>
      </c>
      <c r="N52" s="191">
        <v>1</v>
      </c>
      <c r="O52" s="172">
        <v>12</v>
      </c>
      <c r="P52" s="334">
        <v>0</v>
      </c>
      <c r="Q52" s="335">
        <v>0</v>
      </c>
      <c r="R52" s="238">
        <v>13</v>
      </c>
      <c r="S52" s="238">
        <v>25</v>
      </c>
      <c r="T52" s="260"/>
    </row>
    <row r="53" spans="2:20" x14ac:dyDescent="0.25">
      <c r="B53" s="168">
        <v>72</v>
      </c>
      <c r="C53" s="169" t="s">
        <v>141</v>
      </c>
      <c r="D53" s="191">
        <v>0</v>
      </c>
      <c r="E53" s="172">
        <v>0</v>
      </c>
      <c r="F53" s="334">
        <v>0</v>
      </c>
      <c r="G53" s="335">
        <v>0</v>
      </c>
      <c r="H53" s="238">
        <v>0</v>
      </c>
      <c r="I53" s="191">
        <v>3</v>
      </c>
      <c r="J53" s="172">
        <v>6</v>
      </c>
      <c r="K53" s="334">
        <v>0</v>
      </c>
      <c r="L53" s="335">
        <v>0</v>
      </c>
      <c r="M53" s="238">
        <v>9</v>
      </c>
      <c r="N53" s="191">
        <v>1</v>
      </c>
      <c r="O53" s="172">
        <v>4</v>
      </c>
      <c r="P53" s="334">
        <v>0</v>
      </c>
      <c r="Q53" s="335">
        <v>0</v>
      </c>
      <c r="R53" s="238">
        <v>5</v>
      </c>
      <c r="S53" s="238">
        <v>14</v>
      </c>
      <c r="T53" s="260"/>
    </row>
    <row r="54" spans="2:20" x14ac:dyDescent="0.25">
      <c r="B54" s="168">
        <v>73</v>
      </c>
      <c r="C54" s="169" t="s">
        <v>142</v>
      </c>
      <c r="D54" s="191">
        <v>0</v>
      </c>
      <c r="E54" s="172">
        <v>0</v>
      </c>
      <c r="F54" s="334">
        <v>0</v>
      </c>
      <c r="G54" s="335">
        <v>0</v>
      </c>
      <c r="H54" s="238">
        <v>0</v>
      </c>
      <c r="I54" s="191">
        <v>1</v>
      </c>
      <c r="J54" s="172">
        <v>3</v>
      </c>
      <c r="K54" s="334">
        <v>0</v>
      </c>
      <c r="L54" s="335">
        <v>0</v>
      </c>
      <c r="M54" s="238">
        <v>4</v>
      </c>
      <c r="N54" s="191">
        <v>0</v>
      </c>
      <c r="O54" s="172">
        <v>1</v>
      </c>
      <c r="P54" s="334">
        <v>1</v>
      </c>
      <c r="Q54" s="335">
        <v>0</v>
      </c>
      <c r="R54" s="238">
        <v>2</v>
      </c>
      <c r="S54" s="238">
        <v>6</v>
      </c>
      <c r="T54" s="260"/>
    </row>
    <row r="55" spans="2:20" x14ac:dyDescent="0.25">
      <c r="B55" s="168">
        <v>74</v>
      </c>
      <c r="C55" s="169" t="s">
        <v>143</v>
      </c>
      <c r="D55" s="191">
        <v>0</v>
      </c>
      <c r="E55" s="172">
        <v>1</v>
      </c>
      <c r="F55" s="334">
        <v>0</v>
      </c>
      <c r="G55" s="335">
        <v>0</v>
      </c>
      <c r="H55" s="238">
        <v>1</v>
      </c>
      <c r="I55" s="191">
        <v>3</v>
      </c>
      <c r="J55" s="172">
        <v>8</v>
      </c>
      <c r="K55" s="334">
        <v>0</v>
      </c>
      <c r="L55" s="335">
        <v>0</v>
      </c>
      <c r="M55" s="238">
        <v>11</v>
      </c>
      <c r="N55" s="191">
        <v>4</v>
      </c>
      <c r="O55" s="172">
        <v>3</v>
      </c>
      <c r="P55" s="334">
        <v>0</v>
      </c>
      <c r="Q55" s="335">
        <v>0</v>
      </c>
      <c r="R55" s="238">
        <v>7</v>
      </c>
      <c r="S55" s="238">
        <v>19</v>
      </c>
      <c r="T55" s="260"/>
    </row>
    <row r="56" spans="2:20" x14ac:dyDescent="0.25">
      <c r="B56" s="168">
        <v>75</v>
      </c>
      <c r="C56" s="169" t="s">
        <v>144</v>
      </c>
      <c r="D56" s="191">
        <v>0</v>
      </c>
      <c r="E56" s="172">
        <v>11</v>
      </c>
      <c r="F56" s="334">
        <v>0</v>
      </c>
      <c r="G56" s="335">
        <v>0</v>
      </c>
      <c r="H56" s="238">
        <v>11</v>
      </c>
      <c r="I56" s="191">
        <v>27</v>
      </c>
      <c r="J56" s="172">
        <v>109</v>
      </c>
      <c r="K56" s="334">
        <v>2</v>
      </c>
      <c r="L56" s="335">
        <v>0</v>
      </c>
      <c r="M56" s="238">
        <v>138</v>
      </c>
      <c r="N56" s="191">
        <v>13</v>
      </c>
      <c r="O56" s="172">
        <v>63</v>
      </c>
      <c r="P56" s="334">
        <v>2</v>
      </c>
      <c r="Q56" s="335">
        <v>0</v>
      </c>
      <c r="R56" s="238">
        <v>78</v>
      </c>
      <c r="S56" s="238">
        <v>227</v>
      </c>
      <c r="T56" s="260"/>
    </row>
    <row r="57" spans="2:20" ht="15.75" thickBot="1" x14ac:dyDescent="0.3">
      <c r="B57" s="168">
        <v>79</v>
      </c>
      <c r="C57" s="169" t="s">
        <v>145</v>
      </c>
      <c r="D57" s="191">
        <v>0</v>
      </c>
      <c r="E57" s="172">
        <v>4</v>
      </c>
      <c r="F57" s="334">
        <v>0</v>
      </c>
      <c r="G57" s="335">
        <v>0</v>
      </c>
      <c r="H57" s="238">
        <v>4</v>
      </c>
      <c r="I57" s="191">
        <v>12</v>
      </c>
      <c r="J57" s="172">
        <v>17</v>
      </c>
      <c r="K57" s="334">
        <v>3</v>
      </c>
      <c r="L57" s="335">
        <v>0</v>
      </c>
      <c r="M57" s="238">
        <v>32</v>
      </c>
      <c r="N57" s="191">
        <v>3</v>
      </c>
      <c r="O57" s="172">
        <v>13</v>
      </c>
      <c r="P57" s="334">
        <v>2</v>
      </c>
      <c r="Q57" s="335">
        <v>0</v>
      </c>
      <c r="R57" s="238">
        <v>18</v>
      </c>
      <c r="S57" s="238">
        <v>54</v>
      </c>
      <c r="T57" s="260"/>
    </row>
    <row r="58" spans="2:20" ht="16.5" thickTop="1" thickBot="1" x14ac:dyDescent="0.3">
      <c r="B58" s="314" t="s">
        <v>146</v>
      </c>
      <c r="C58" s="162" t="s">
        <v>147</v>
      </c>
      <c r="D58" s="190">
        <v>7</v>
      </c>
      <c r="E58" s="165">
        <v>16</v>
      </c>
      <c r="F58" s="165">
        <v>2</v>
      </c>
      <c r="G58" s="329">
        <v>0</v>
      </c>
      <c r="H58" s="333">
        <v>25</v>
      </c>
      <c r="I58" s="190">
        <v>67</v>
      </c>
      <c r="J58" s="165">
        <v>213</v>
      </c>
      <c r="K58" s="165">
        <v>8</v>
      </c>
      <c r="L58" s="329">
        <v>0</v>
      </c>
      <c r="M58" s="333">
        <v>288</v>
      </c>
      <c r="N58" s="190">
        <v>31</v>
      </c>
      <c r="O58" s="165">
        <v>89</v>
      </c>
      <c r="P58" s="165">
        <v>4</v>
      </c>
      <c r="Q58" s="329">
        <v>1</v>
      </c>
      <c r="R58" s="333">
        <v>125</v>
      </c>
      <c r="S58" s="333">
        <v>438</v>
      </c>
    </row>
    <row r="59" spans="2:20" ht="15.75" thickTop="1" x14ac:dyDescent="0.25">
      <c r="B59" s="168">
        <v>80</v>
      </c>
      <c r="C59" s="169" t="s">
        <v>148</v>
      </c>
      <c r="D59" s="191">
        <v>0</v>
      </c>
      <c r="E59" s="172">
        <v>1</v>
      </c>
      <c r="F59" s="334">
        <v>0</v>
      </c>
      <c r="G59" s="335">
        <v>0</v>
      </c>
      <c r="H59" s="238">
        <v>1</v>
      </c>
      <c r="I59" s="191">
        <v>13</v>
      </c>
      <c r="J59" s="172">
        <v>43</v>
      </c>
      <c r="K59" s="334">
        <v>1</v>
      </c>
      <c r="L59" s="335">
        <v>0</v>
      </c>
      <c r="M59" s="238">
        <v>57</v>
      </c>
      <c r="N59" s="191">
        <v>7</v>
      </c>
      <c r="O59" s="172">
        <v>13</v>
      </c>
      <c r="P59" s="334">
        <v>1</v>
      </c>
      <c r="Q59" s="335">
        <v>0</v>
      </c>
      <c r="R59" s="238">
        <v>21</v>
      </c>
      <c r="S59" s="238">
        <v>79</v>
      </c>
      <c r="T59" s="260"/>
    </row>
    <row r="60" spans="2:20" x14ac:dyDescent="0.25">
      <c r="B60" s="168">
        <v>81</v>
      </c>
      <c r="C60" s="169" t="s">
        <v>149</v>
      </c>
      <c r="D60" s="191">
        <v>2</v>
      </c>
      <c r="E60" s="172">
        <v>6</v>
      </c>
      <c r="F60" s="334">
        <v>1</v>
      </c>
      <c r="G60" s="335">
        <v>0</v>
      </c>
      <c r="H60" s="238">
        <v>9</v>
      </c>
      <c r="I60" s="191">
        <v>14</v>
      </c>
      <c r="J60" s="172">
        <v>58</v>
      </c>
      <c r="K60" s="334">
        <v>2</v>
      </c>
      <c r="L60" s="335">
        <v>0</v>
      </c>
      <c r="M60" s="238">
        <v>74</v>
      </c>
      <c r="N60" s="191">
        <v>9</v>
      </c>
      <c r="O60" s="172">
        <v>32</v>
      </c>
      <c r="P60" s="334">
        <v>2</v>
      </c>
      <c r="Q60" s="335">
        <v>0</v>
      </c>
      <c r="R60" s="238">
        <v>43</v>
      </c>
      <c r="S60" s="238">
        <v>126</v>
      </c>
      <c r="T60" s="260"/>
    </row>
    <row r="61" spans="2:20" x14ac:dyDescent="0.25">
      <c r="B61" s="168">
        <v>82</v>
      </c>
      <c r="C61" s="169" t="s">
        <v>150</v>
      </c>
      <c r="D61" s="191">
        <v>0</v>
      </c>
      <c r="E61" s="172">
        <v>1</v>
      </c>
      <c r="F61" s="334">
        <v>0</v>
      </c>
      <c r="G61" s="335">
        <v>0</v>
      </c>
      <c r="H61" s="238">
        <v>1</v>
      </c>
      <c r="I61" s="191">
        <v>2</v>
      </c>
      <c r="J61" s="172">
        <v>5</v>
      </c>
      <c r="K61" s="334">
        <v>0</v>
      </c>
      <c r="L61" s="335">
        <v>0</v>
      </c>
      <c r="M61" s="238">
        <v>7</v>
      </c>
      <c r="N61" s="191">
        <v>1</v>
      </c>
      <c r="O61" s="172">
        <v>1</v>
      </c>
      <c r="P61" s="334">
        <v>0</v>
      </c>
      <c r="Q61" s="335">
        <v>0</v>
      </c>
      <c r="R61" s="238">
        <v>2</v>
      </c>
      <c r="S61" s="238">
        <v>10</v>
      </c>
      <c r="T61" s="260"/>
    </row>
    <row r="62" spans="2:20" ht="30" x14ac:dyDescent="0.25">
      <c r="B62" s="168">
        <v>83</v>
      </c>
      <c r="C62" s="169" t="s">
        <v>151</v>
      </c>
      <c r="D62" s="191">
        <v>2</v>
      </c>
      <c r="E62" s="172">
        <v>4</v>
      </c>
      <c r="F62" s="334">
        <v>0</v>
      </c>
      <c r="G62" s="335">
        <v>0</v>
      </c>
      <c r="H62" s="238">
        <v>6</v>
      </c>
      <c r="I62" s="191">
        <v>8</v>
      </c>
      <c r="J62" s="172">
        <v>49</v>
      </c>
      <c r="K62" s="334">
        <v>5</v>
      </c>
      <c r="L62" s="335">
        <v>0</v>
      </c>
      <c r="M62" s="238">
        <v>62</v>
      </c>
      <c r="N62" s="191">
        <v>6</v>
      </c>
      <c r="O62" s="172">
        <v>22</v>
      </c>
      <c r="P62" s="334">
        <v>1</v>
      </c>
      <c r="Q62" s="335">
        <v>0</v>
      </c>
      <c r="R62" s="238">
        <v>29</v>
      </c>
      <c r="S62" s="238">
        <v>97</v>
      </c>
      <c r="T62" s="260"/>
    </row>
    <row r="63" spans="2:20" x14ac:dyDescent="0.25">
      <c r="B63" s="168">
        <v>84</v>
      </c>
      <c r="C63" s="169" t="s">
        <v>152</v>
      </c>
      <c r="D63" s="191">
        <v>3</v>
      </c>
      <c r="E63" s="172">
        <v>0</v>
      </c>
      <c r="F63" s="334">
        <v>0</v>
      </c>
      <c r="G63" s="335">
        <v>0</v>
      </c>
      <c r="H63" s="238">
        <v>3</v>
      </c>
      <c r="I63" s="191">
        <v>14</v>
      </c>
      <c r="J63" s="172">
        <v>12</v>
      </c>
      <c r="K63" s="334">
        <v>0</v>
      </c>
      <c r="L63" s="335">
        <v>0</v>
      </c>
      <c r="M63" s="238">
        <v>26</v>
      </c>
      <c r="N63" s="191">
        <v>3</v>
      </c>
      <c r="O63" s="172">
        <v>6</v>
      </c>
      <c r="P63" s="334">
        <v>0</v>
      </c>
      <c r="Q63" s="335">
        <v>0</v>
      </c>
      <c r="R63" s="238">
        <v>9</v>
      </c>
      <c r="S63" s="238">
        <v>38</v>
      </c>
      <c r="T63" s="260"/>
    </row>
    <row r="64" spans="2:20" ht="30" x14ac:dyDescent="0.25">
      <c r="B64" s="168">
        <v>85</v>
      </c>
      <c r="C64" s="169" t="s">
        <v>153</v>
      </c>
      <c r="D64" s="191">
        <v>0</v>
      </c>
      <c r="E64" s="172">
        <v>4</v>
      </c>
      <c r="F64" s="334">
        <v>0</v>
      </c>
      <c r="G64" s="335">
        <v>0</v>
      </c>
      <c r="H64" s="238">
        <v>4</v>
      </c>
      <c r="I64" s="191">
        <v>10</v>
      </c>
      <c r="J64" s="172">
        <v>29</v>
      </c>
      <c r="K64" s="334">
        <v>0</v>
      </c>
      <c r="L64" s="335">
        <v>0</v>
      </c>
      <c r="M64" s="238">
        <v>39</v>
      </c>
      <c r="N64" s="191">
        <v>4</v>
      </c>
      <c r="O64" s="172">
        <v>6</v>
      </c>
      <c r="P64" s="334">
        <v>0</v>
      </c>
      <c r="Q64" s="335">
        <v>1</v>
      </c>
      <c r="R64" s="238">
        <v>11</v>
      </c>
      <c r="S64" s="238">
        <v>54</v>
      </c>
      <c r="T64" s="260"/>
    </row>
    <row r="65" spans="2:20" ht="15.75" thickBot="1" x14ac:dyDescent="0.3">
      <c r="B65" s="168">
        <v>89</v>
      </c>
      <c r="C65" s="169" t="s">
        <v>154</v>
      </c>
      <c r="D65" s="191">
        <v>0</v>
      </c>
      <c r="E65" s="172">
        <v>0</v>
      </c>
      <c r="F65" s="334">
        <v>1</v>
      </c>
      <c r="G65" s="335">
        <v>0</v>
      </c>
      <c r="H65" s="238">
        <v>1</v>
      </c>
      <c r="I65" s="191">
        <v>6</v>
      </c>
      <c r="J65" s="172">
        <v>17</v>
      </c>
      <c r="K65" s="334">
        <v>0</v>
      </c>
      <c r="L65" s="335">
        <v>0</v>
      </c>
      <c r="M65" s="238">
        <v>23</v>
      </c>
      <c r="N65" s="191">
        <v>1</v>
      </c>
      <c r="O65" s="172">
        <v>9</v>
      </c>
      <c r="P65" s="334">
        <v>0</v>
      </c>
      <c r="Q65" s="335">
        <v>0</v>
      </c>
      <c r="R65" s="238">
        <v>10</v>
      </c>
      <c r="S65" s="238">
        <v>34</v>
      </c>
      <c r="T65" s="260"/>
    </row>
    <row r="66" spans="2:20" ht="16.5" thickTop="1" thickBot="1" x14ac:dyDescent="0.3">
      <c r="B66" s="314">
        <v>99</v>
      </c>
      <c r="C66" s="162" t="s">
        <v>155</v>
      </c>
      <c r="D66" s="190">
        <v>11</v>
      </c>
      <c r="E66" s="165">
        <v>20</v>
      </c>
      <c r="F66" s="165">
        <v>0</v>
      </c>
      <c r="G66" s="329">
        <v>0</v>
      </c>
      <c r="H66" s="333">
        <v>31</v>
      </c>
      <c r="I66" s="190">
        <v>86</v>
      </c>
      <c r="J66" s="165">
        <v>318</v>
      </c>
      <c r="K66" s="165">
        <v>15</v>
      </c>
      <c r="L66" s="329">
        <v>0</v>
      </c>
      <c r="M66" s="333">
        <v>419</v>
      </c>
      <c r="N66" s="190">
        <v>32</v>
      </c>
      <c r="O66" s="165">
        <v>86</v>
      </c>
      <c r="P66" s="165">
        <v>16</v>
      </c>
      <c r="Q66" s="329">
        <v>1</v>
      </c>
      <c r="R66" s="333">
        <v>135</v>
      </c>
      <c r="S66" s="333">
        <v>585</v>
      </c>
      <c r="T66" s="260"/>
    </row>
    <row r="67" spans="2:20" ht="15.75" customHeight="1" thickTop="1" thickBot="1" x14ac:dyDescent="0.3">
      <c r="B67" s="464" t="s">
        <v>52</v>
      </c>
      <c r="C67" s="494"/>
      <c r="D67" s="239">
        <v>135</v>
      </c>
      <c r="E67" s="240">
        <v>341</v>
      </c>
      <c r="F67" s="240">
        <v>8</v>
      </c>
      <c r="G67" s="241">
        <v>1</v>
      </c>
      <c r="H67" s="242">
        <v>485</v>
      </c>
      <c r="I67" s="239">
        <v>1930</v>
      </c>
      <c r="J67" s="240">
        <v>4359</v>
      </c>
      <c r="K67" s="240">
        <v>178</v>
      </c>
      <c r="L67" s="241">
        <v>2</v>
      </c>
      <c r="M67" s="242">
        <v>6469</v>
      </c>
      <c r="N67" s="239">
        <v>997</v>
      </c>
      <c r="O67" s="240">
        <v>2406</v>
      </c>
      <c r="P67" s="240">
        <v>190</v>
      </c>
      <c r="Q67" s="241">
        <v>3</v>
      </c>
      <c r="R67" s="242">
        <v>3596</v>
      </c>
      <c r="S67" s="242">
        <v>10550</v>
      </c>
      <c r="T67" s="261"/>
    </row>
    <row r="68" spans="2:20" ht="16.5" thickTop="1" thickBot="1" x14ac:dyDescent="0.3">
      <c r="B68" s="145"/>
      <c r="C68" s="210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</row>
    <row r="69" spans="2:20" ht="15.75" thickTop="1" x14ac:dyDescent="0.25">
      <c r="B69" s="479" t="s">
        <v>53</v>
      </c>
      <c r="C69" s="480"/>
      <c r="D69" s="150"/>
      <c r="E69" s="150"/>
      <c r="F69" s="150"/>
      <c r="G69" s="150"/>
      <c r="H69" s="151"/>
      <c r="I69" s="150"/>
      <c r="J69" s="150"/>
      <c r="K69" s="150"/>
      <c r="L69" s="150"/>
      <c r="M69" s="151"/>
      <c r="N69" s="150"/>
      <c r="O69" s="150"/>
      <c r="P69" s="150"/>
      <c r="Q69" s="150"/>
      <c r="R69" s="263"/>
      <c r="S69" s="263"/>
    </row>
    <row r="70" spans="2:20" ht="15.75" thickBot="1" x14ac:dyDescent="0.3">
      <c r="B70" s="203" t="s">
        <v>448</v>
      </c>
      <c r="C70" s="204"/>
      <c r="D70" s="150"/>
      <c r="E70" s="150"/>
      <c r="F70" s="150"/>
      <c r="G70" s="150"/>
      <c r="H70" s="151"/>
      <c r="I70" s="150"/>
      <c r="J70" s="150"/>
      <c r="K70" s="150"/>
      <c r="L70" s="150"/>
      <c r="M70" s="151"/>
      <c r="N70" s="150"/>
      <c r="O70" s="150"/>
      <c r="P70" s="150"/>
      <c r="Q70" s="150"/>
      <c r="R70" s="151"/>
      <c r="S70" s="153"/>
    </row>
    <row r="71" spans="2:20" ht="15.75" thickTop="1" x14ac:dyDescent="0.25">
      <c r="B71" s="208"/>
      <c r="C71" s="151"/>
      <c r="D71" s="150"/>
      <c r="E71" s="150"/>
      <c r="F71" s="150"/>
      <c r="G71" s="150"/>
      <c r="H71" s="151"/>
      <c r="I71" s="150"/>
      <c r="J71" s="150"/>
      <c r="K71" s="150"/>
      <c r="L71" s="150"/>
      <c r="M71" s="151"/>
      <c r="N71" s="150"/>
      <c r="O71" s="150"/>
      <c r="P71" s="150"/>
      <c r="Q71" s="150"/>
      <c r="R71" s="151"/>
      <c r="S71" s="150"/>
    </row>
  </sheetData>
  <mergeCells count="16">
    <mergeCell ref="B69:C69"/>
    <mergeCell ref="B67:C67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3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T72"/>
  <sheetViews>
    <sheetView topLeftCell="K1" zoomScale="80" zoomScaleNormal="80" workbookViewId="0">
      <selection activeCell="T4" sqref="T4:Y68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9" width="13.7109375" style="143" customWidth="1"/>
    <col min="20" max="20" width="9.140625" style="143" customWidth="1"/>
    <col min="21" max="16384" width="9.140625" style="143"/>
  </cols>
  <sheetData>
    <row r="1" spans="2:20" ht="15.75" thickBot="1" x14ac:dyDescent="0.3"/>
    <row r="2" spans="2:20" ht="25.15" customHeight="1" thickTop="1" thickBot="1" x14ac:dyDescent="0.3">
      <c r="B2" s="457" t="s">
        <v>541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81"/>
    </row>
    <row r="3" spans="2:20" ht="25.15" customHeight="1" thickTop="1" thickBot="1" x14ac:dyDescent="0.3">
      <c r="B3" s="470" t="s">
        <v>54</v>
      </c>
      <c r="C3" s="473" t="s">
        <v>88</v>
      </c>
      <c r="D3" s="463" t="s">
        <v>64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62"/>
      <c r="S3" s="495" t="s">
        <v>68</v>
      </c>
    </row>
    <row r="4" spans="2:20" ht="25.15" customHeight="1" thickTop="1" thickBot="1" x14ac:dyDescent="0.3">
      <c r="B4" s="470"/>
      <c r="C4" s="473"/>
      <c r="D4" s="463" t="s">
        <v>65</v>
      </c>
      <c r="E4" s="478"/>
      <c r="F4" s="478"/>
      <c r="G4" s="478"/>
      <c r="H4" s="462"/>
      <c r="I4" s="478" t="s">
        <v>66</v>
      </c>
      <c r="J4" s="478"/>
      <c r="K4" s="478"/>
      <c r="L4" s="478"/>
      <c r="M4" s="462"/>
      <c r="N4" s="463" t="s">
        <v>67</v>
      </c>
      <c r="O4" s="478"/>
      <c r="P4" s="478"/>
      <c r="Q4" s="478"/>
      <c r="R4" s="462"/>
      <c r="S4" s="496"/>
    </row>
    <row r="5" spans="2:20" ht="25.15" customHeight="1" thickTop="1" thickBot="1" x14ac:dyDescent="0.3">
      <c r="B5" s="470"/>
      <c r="C5" s="473"/>
      <c r="D5" s="463" t="s">
        <v>56</v>
      </c>
      <c r="E5" s="478"/>
      <c r="F5" s="478"/>
      <c r="G5" s="478"/>
      <c r="H5" s="498" t="s">
        <v>52</v>
      </c>
      <c r="I5" s="463" t="s">
        <v>56</v>
      </c>
      <c r="J5" s="478"/>
      <c r="K5" s="478"/>
      <c r="L5" s="478"/>
      <c r="M5" s="498" t="s">
        <v>52</v>
      </c>
      <c r="N5" s="463" t="s">
        <v>56</v>
      </c>
      <c r="O5" s="478"/>
      <c r="P5" s="478"/>
      <c r="Q5" s="478"/>
      <c r="R5" s="498" t="s">
        <v>52</v>
      </c>
      <c r="S5" s="496"/>
    </row>
    <row r="6" spans="2:20" ht="25.15" customHeight="1" thickTop="1" thickBot="1" x14ac:dyDescent="0.3">
      <c r="B6" s="471"/>
      <c r="C6" s="474"/>
      <c r="D6" s="155" t="s">
        <v>57</v>
      </c>
      <c r="E6" s="157" t="s">
        <v>449</v>
      </c>
      <c r="F6" s="157" t="s">
        <v>78</v>
      </c>
      <c r="G6" s="213" t="s">
        <v>58</v>
      </c>
      <c r="H6" s="499"/>
      <c r="I6" s="155" t="s">
        <v>57</v>
      </c>
      <c r="J6" s="157" t="s">
        <v>449</v>
      </c>
      <c r="K6" s="157" t="s">
        <v>78</v>
      </c>
      <c r="L6" s="213" t="s">
        <v>58</v>
      </c>
      <c r="M6" s="499"/>
      <c r="N6" s="155" t="s">
        <v>57</v>
      </c>
      <c r="O6" s="157" t="s">
        <v>449</v>
      </c>
      <c r="P6" s="157" t="s">
        <v>78</v>
      </c>
      <c r="Q6" s="213" t="s">
        <v>58</v>
      </c>
      <c r="R6" s="499"/>
      <c r="S6" s="497"/>
    </row>
    <row r="7" spans="2:20" ht="21.95" customHeight="1" thickTop="1" thickBot="1" x14ac:dyDescent="0.3">
      <c r="B7" s="312" t="s">
        <v>50</v>
      </c>
      <c r="C7" s="162" t="s">
        <v>51</v>
      </c>
      <c r="D7" s="336">
        <v>3.7037037037037035E-2</v>
      </c>
      <c r="E7" s="330">
        <v>3.519061583577713E-2</v>
      </c>
      <c r="F7" s="330">
        <v>0.125</v>
      </c>
      <c r="G7" s="317">
        <v>0</v>
      </c>
      <c r="H7" s="313">
        <v>3.711340206185567E-2</v>
      </c>
      <c r="I7" s="336">
        <v>3.367875647668394E-2</v>
      </c>
      <c r="J7" s="330">
        <v>3.7393897682954806E-2</v>
      </c>
      <c r="K7" s="330">
        <v>7.8651685393258425E-2</v>
      </c>
      <c r="L7" s="317">
        <v>0</v>
      </c>
      <c r="M7" s="313">
        <v>3.7409182253825939E-2</v>
      </c>
      <c r="N7" s="336">
        <v>3.3099297893681046E-2</v>
      </c>
      <c r="O7" s="330">
        <v>4.2809642560266002E-2</v>
      </c>
      <c r="P7" s="330">
        <v>4.2105263157894736E-2</v>
      </c>
      <c r="Q7" s="317">
        <v>0</v>
      </c>
      <c r="R7" s="313">
        <v>4.0044493882091213E-2</v>
      </c>
      <c r="S7" s="313">
        <v>3.8293838862559243E-2</v>
      </c>
      <c r="T7" s="260"/>
    </row>
    <row r="8" spans="2:20" ht="21.95" customHeight="1" thickTop="1" thickBot="1" x14ac:dyDescent="0.3">
      <c r="B8" s="314" t="s">
        <v>89</v>
      </c>
      <c r="C8" s="162" t="s">
        <v>90</v>
      </c>
      <c r="D8" s="336">
        <v>0</v>
      </c>
      <c r="E8" s="330">
        <v>0</v>
      </c>
      <c r="F8" s="330">
        <v>0</v>
      </c>
      <c r="G8" s="317">
        <v>0</v>
      </c>
      <c r="H8" s="313">
        <v>0</v>
      </c>
      <c r="I8" s="336">
        <v>5.1813471502590671E-4</v>
      </c>
      <c r="J8" s="330">
        <v>2.2941041523285156E-4</v>
      </c>
      <c r="K8" s="330">
        <v>0</v>
      </c>
      <c r="L8" s="317">
        <v>0</v>
      </c>
      <c r="M8" s="313">
        <v>3.0916679548616477E-4</v>
      </c>
      <c r="N8" s="336">
        <v>0</v>
      </c>
      <c r="O8" s="330">
        <v>8.3125519534497092E-4</v>
      </c>
      <c r="P8" s="330">
        <v>0</v>
      </c>
      <c r="Q8" s="317">
        <v>0</v>
      </c>
      <c r="R8" s="313">
        <v>5.5617352614015572E-4</v>
      </c>
      <c r="S8" s="313">
        <v>3.7914691943127961E-4</v>
      </c>
    </row>
    <row r="9" spans="2:20" ht="21.95" customHeight="1" thickTop="1" x14ac:dyDescent="0.25">
      <c r="B9" s="168">
        <v>10</v>
      </c>
      <c r="C9" s="169" t="s">
        <v>91</v>
      </c>
      <c r="D9" s="337">
        <v>0</v>
      </c>
      <c r="E9" s="338">
        <v>0</v>
      </c>
      <c r="F9" s="338">
        <v>0</v>
      </c>
      <c r="G9" s="339">
        <v>0</v>
      </c>
      <c r="H9" s="340">
        <v>0</v>
      </c>
      <c r="I9" s="337">
        <v>0</v>
      </c>
      <c r="J9" s="338">
        <v>0</v>
      </c>
      <c r="K9" s="338">
        <v>0</v>
      </c>
      <c r="L9" s="339">
        <v>0</v>
      </c>
      <c r="M9" s="340">
        <v>0</v>
      </c>
      <c r="N9" s="337">
        <v>0</v>
      </c>
      <c r="O9" s="338">
        <v>0</v>
      </c>
      <c r="P9" s="338">
        <v>0</v>
      </c>
      <c r="Q9" s="339">
        <v>0</v>
      </c>
      <c r="R9" s="340">
        <v>0</v>
      </c>
      <c r="S9" s="340">
        <v>0</v>
      </c>
      <c r="T9" s="260"/>
    </row>
    <row r="10" spans="2:20" ht="21.95" customHeight="1" x14ac:dyDescent="0.25">
      <c r="B10" s="168">
        <v>11</v>
      </c>
      <c r="C10" s="169" t="s">
        <v>92</v>
      </c>
      <c r="D10" s="337">
        <v>0</v>
      </c>
      <c r="E10" s="338">
        <v>0</v>
      </c>
      <c r="F10" s="338">
        <v>0</v>
      </c>
      <c r="G10" s="339">
        <v>0</v>
      </c>
      <c r="H10" s="340">
        <v>0</v>
      </c>
      <c r="I10" s="337">
        <v>0</v>
      </c>
      <c r="J10" s="338">
        <v>2.2941041523285156E-4</v>
      </c>
      <c r="K10" s="338">
        <v>0</v>
      </c>
      <c r="L10" s="339">
        <v>0</v>
      </c>
      <c r="M10" s="340">
        <v>1.5458339774308239E-4</v>
      </c>
      <c r="N10" s="337">
        <v>0</v>
      </c>
      <c r="O10" s="338">
        <v>0</v>
      </c>
      <c r="P10" s="338">
        <v>0</v>
      </c>
      <c r="Q10" s="339">
        <v>0</v>
      </c>
      <c r="R10" s="340">
        <v>0</v>
      </c>
      <c r="S10" s="340">
        <v>9.4786729857819903E-5</v>
      </c>
      <c r="T10" s="260"/>
    </row>
    <row r="11" spans="2:20" ht="21.95" customHeight="1" x14ac:dyDescent="0.25">
      <c r="B11" s="168">
        <v>12</v>
      </c>
      <c r="C11" s="169" t="s">
        <v>93</v>
      </c>
      <c r="D11" s="337">
        <v>0</v>
      </c>
      <c r="E11" s="338">
        <v>0</v>
      </c>
      <c r="F11" s="338">
        <v>0</v>
      </c>
      <c r="G11" s="339">
        <v>0</v>
      </c>
      <c r="H11" s="340">
        <v>0</v>
      </c>
      <c r="I11" s="337">
        <v>0</v>
      </c>
      <c r="J11" s="338">
        <v>0</v>
      </c>
      <c r="K11" s="338">
        <v>0</v>
      </c>
      <c r="L11" s="339">
        <v>0</v>
      </c>
      <c r="M11" s="340">
        <v>0</v>
      </c>
      <c r="N11" s="337">
        <v>0</v>
      </c>
      <c r="O11" s="338">
        <v>4.1562759767248546E-4</v>
      </c>
      <c r="P11" s="338">
        <v>0</v>
      </c>
      <c r="Q11" s="339">
        <v>0</v>
      </c>
      <c r="R11" s="340">
        <v>2.7808676307007786E-4</v>
      </c>
      <c r="S11" s="340">
        <v>9.4786729857819903E-5</v>
      </c>
      <c r="T11" s="260"/>
    </row>
    <row r="12" spans="2:20" ht="21.95" customHeight="1" x14ac:dyDescent="0.25">
      <c r="B12" s="168">
        <v>13</v>
      </c>
      <c r="C12" s="169" t="s">
        <v>94</v>
      </c>
      <c r="D12" s="337">
        <v>0</v>
      </c>
      <c r="E12" s="338">
        <v>0</v>
      </c>
      <c r="F12" s="338">
        <v>0</v>
      </c>
      <c r="G12" s="339">
        <v>0</v>
      </c>
      <c r="H12" s="340">
        <v>0</v>
      </c>
      <c r="I12" s="337">
        <v>5.1813471502590671E-4</v>
      </c>
      <c r="J12" s="338">
        <v>0</v>
      </c>
      <c r="K12" s="338">
        <v>0</v>
      </c>
      <c r="L12" s="339">
        <v>0</v>
      </c>
      <c r="M12" s="340">
        <v>1.5458339774308239E-4</v>
      </c>
      <c r="N12" s="337">
        <v>0</v>
      </c>
      <c r="O12" s="338">
        <v>0</v>
      </c>
      <c r="P12" s="338">
        <v>0</v>
      </c>
      <c r="Q12" s="339">
        <v>0</v>
      </c>
      <c r="R12" s="340">
        <v>0</v>
      </c>
      <c r="S12" s="340">
        <v>9.4786729857819903E-5</v>
      </c>
      <c r="T12" s="260"/>
    </row>
    <row r="13" spans="2:20" ht="21.95" customHeight="1" x14ac:dyDescent="0.25">
      <c r="B13" s="168">
        <v>14</v>
      </c>
      <c r="C13" s="169" t="s">
        <v>95</v>
      </c>
      <c r="D13" s="337">
        <v>0</v>
      </c>
      <c r="E13" s="338">
        <v>0</v>
      </c>
      <c r="F13" s="338">
        <v>0</v>
      </c>
      <c r="G13" s="339">
        <v>0</v>
      </c>
      <c r="H13" s="340">
        <v>0</v>
      </c>
      <c r="I13" s="337">
        <v>0</v>
      </c>
      <c r="J13" s="338">
        <v>0</v>
      </c>
      <c r="K13" s="338">
        <v>0</v>
      </c>
      <c r="L13" s="339">
        <v>0</v>
      </c>
      <c r="M13" s="340">
        <v>0</v>
      </c>
      <c r="N13" s="337">
        <v>0</v>
      </c>
      <c r="O13" s="338">
        <v>0</v>
      </c>
      <c r="P13" s="338">
        <v>0</v>
      </c>
      <c r="Q13" s="339">
        <v>0</v>
      </c>
      <c r="R13" s="340">
        <v>0</v>
      </c>
      <c r="S13" s="340">
        <v>0</v>
      </c>
      <c r="T13" s="260"/>
    </row>
    <row r="14" spans="2:20" ht="21.95" customHeight="1" thickBot="1" x14ac:dyDescent="0.3">
      <c r="B14" s="168">
        <v>19</v>
      </c>
      <c r="C14" s="169" t="s">
        <v>96</v>
      </c>
      <c r="D14" s="337">
        <v>0</v>
      </c>
      <c r="E14" s="338">
        <v>0</v>
      </c>
      <c r="F14" s="338">
        <v>0</v>
      </c>
      <c r="G14" s="339">
        <v>0</v>
      </c>
      <c r="H14" s="340">
        <v>0</v>
      </c>
      <c r="I14" s="337">
        <v>0</v>
      </c>
      <c r="J14" s="338">
        <v>0</v>
      </c>
      <c r="K14" s="338">
        <v>0</v>
      </c>
      <c r="L14" s="339">
        <v>0</v>
      </c>
      <c r="M14" s="340">
        <v>0</v>
      </c>
      <c r="N14" s="337">
        <v>0</v>
      </c>
      <c r="O14" s="338">
        <v>4.1562759767248546E-4</v>
      </c>
      <c r="P14" s="338">
        <v>0</v>
      </c>
      <c r="Q14" s="339">
        <v>0</v>
      </c>
      <c r="R14" s="340">
        <v>2.7808676307007786E-4</v>
      </c>
      <c r="S14" s="340">
        <v>9.4786729857819903E-5</v>
      </c>
      <c r="T14" s="260"/>
    </row>
    <row r="15" spans="2:20" ht="21.95" customHeight="1" thickTop="1" thickBot="1" x14ac:dyDescent="0.3">
      <c r="B15" s="314" t="s">
        <v>97</v>
      </c>
      <c r="C15" s="162" t="s">
        <v>98</v>
      </c>
      <c r="D15" s="336">
        <v>0</v>
      </c>
      <c r="E15" s="330">
        <v>2.9325513196480938E-3</v>
      </c>
      <c r="F15" s="330">
        <v>0</v>
      </c>
      <c r="G15" s="317">
        <v>0</v>
      </c>
      <c r="H15" s="313">
        <v>2.0618556701030928E-3</v>
      </c>
      <c r="I15" s="336">
        <v>5.1813471502590671E-4</v>
      </c>
      <c r="J15" s="330">
        <v>2.523514567561367E-3</v>
      </c>
      <c r="K15" s="330">
        <v>0</v>
      </c>
      <c r="L15" s="317">
        <v>0</v>
      </c>
      <c r="M15" s="313">
        <v>1.8550007729169885E-3</v>
      </c>
      <c r="N15" s="336">
        <v>2.0060180541624875E-3</v>
      </c>
      <c r="O15" s="330">
        <v>4.1562759767248546E-4</v>
      </c>
      <c r="P15" s="330">
        <v>0</v>
      </c>
      <c r="Q15" s="317">
        <v>0</v>
      </c>
      <c r="R15" s="313">
        <v>8.3426028921023353E-4</v>
      </c>
      <c r="S15" s="313">
        <v>1.5165876777251184E-3</v>
      </c>
    </row>
    <row r="16" spans="2:20" ht="35.1" customHeight="1" thickTop="1" x14ac:dyDescent="0.25">
      <c r="B16" s="168">
        <v>20</v>
      </c>
      <c r="C16" s="169" t="s">
        <v>99</v>
      </c>
      <c r="D16" s="337">
        <v>0</v>
      </c>
      <c r="E16" s="338">
        <v>0</v>
      </c>
      <c r="F16" s="338">
        <v>0</v>
      </c>
      <c r="G16" s="339">
        <v>0</v>
      </c>
      <c r="H16" s="340">
        <v>0</v>
      </c>
      <c r="I16" s="337">
        <v>0</v>
      </c>
      <c r="J16" s="338">
        <v>4.5882083046570312E-4</v>
      </c>
      <c r="K16" s="338">
        <v>0</v>
      </c>
      <c r="L16" s="339">
        <v>0</v>
      </c>
      <c r="M16" s="340">
        <v>3.0916679548616477E-4</v>
      </c>
      <c r="N16" s="337">
        <v>0</v>
      </c>
      <c r="O16" s="338">
        <v>0</v>
      </c>
      <c r="P16" s="338">
        <v>0</v>
      </c>
      <c r="Q16" s="339">
        <v>0</v>
      </c>
      <c r="R16" s="340">
        <v>0</v>
      </c>
      <c r="S16" s="340">
        <v>1.8957345971563981E-4</v>
      </c>
      <c r="T16" s="260"/>
    </row>
    <row r="17" spans="2:20" ht="21.95" customHeight="1" x14ac:dyDescent="0.25">
      <c r="B17" s="168">
        <v>21</v>
      </c>
      <c r="C17" s="169" t="s">
        <v>100</v>
      </c>
      <c r="D17" s="337">
        <v>0</v>
      </c>
      <c r="E17" s="338">
        <v>2.9325513196480938E-3</v>
      </c>
      <c r="F17" s="338">
        <v>0</v>
      </c>
      <c r="G17" s="339">
        <v>0</v>
      </c>
      <c r="H17" s="340">
        <v>2.0618556701030928E-3</v>
      </c>
      <c r="I17" s="337">
        <v>0</v>
      </c>
      <c r="J17" s="338">
        <v>2.2941041523285156E-4</v>
      </c>
      <c r="K17" s="338">
        <v>0</v>
      </c>
      <c r="L17" s="339">
        <v>0</v>
      </c>
      <c r="M17" s="340">
        <v>1.5458339774308239E-4</v>
      </c>
      <c r="N17" s="337">
        <v>0</v>
      </c>
      <c r="O17" s="338">
        <v>0</v>
      </c>
      <c r="P17" s="338">
        <v>0</v>
      </c>
      <c r="Q17" s="339">
        <v>0</v>
      </c>
      <c r="R17" s="340">
        <v>0</v>
      </c>
      <c r="S17" s="340">
        <v>1.8957345971563981E-4</v>
      </c>
      <c r="T17" s="260"/>
    </row>
    <row r="18" spans="2:20" ht="21.95" customHeight="1" x14ac:dyDescent="0.25">
      <c r="B18" s="168">
        <v>22</v>
      </c>
      <c r="C18" s="169" t="s">
        <v>101</v>
      </c>
      <c r="D18" s="337">
        <v>0</v>
      </c>
      <c r="E18" s="338">
        <v>0</v>
      </c>
      <c r="F18" s="338">
        <v>0</v>
      </c>
      <c r="G18" s="339">
        <v>0</v>
      </c>
      <c r="H18" s="340">
        <v>0</v>
      </c>
      <c r="I18" s="337">
        <v>5.1813471502590671E-4</v>
      </c>
      <c r="J18" s="338">
        <v>6.8823124569855469E-4</v>
      </c>
      <c r="K18" s="338">
        <v>0</v>
      </c>
      <c r="L18" s="339">
        <v>0</v>
      </c>
      <c r="M18" s="340">
        <v>6.1833359097232955E-4</v>
      </c>
      <c r="N18" s="337">
        <v>0</v>
      </c>
      <c r="O18" s="338">
        <v>0</v>
      </c>
      <c r="P18" s="338">
        <v>0</v>
      </c>
      <c r="Q18" s="339">
        <v>0</v>
      </c>
      <c r="R18" s="340">
        <v>0</v>
      </c>
      <c r="S18" s="340">
        <v>3.7914691943127961E-4</v>
      </c>
      <c r="T18" s="260"/>
    </row>
    <row r="19" spans="2:20" ht="21.95" customHeight="1" x14ac:dyDescent="0.25">
      <c r="B19" s="168">
        <v>23</v>
      </c>
      <c r="C19" s="169" t="s">
        <v>102</v>
      </c>
      <c r="D19" s="337">
        <v>0</v>
      </c>
      <c r="E19" s="338">
        <v>0</v>
      </c>
      <c r="F19" s="338">
        <v>0</v>
      </c>
      <c r="G19" s="339">
        <v>0</v>
      </c>
      <c r="H19" s="340">
        <v>0</v>
      </c>
      <c r="I19" s="337">
        <v>0</v>
      </c>
      <c r="J19" s="338">
        <v>2.2941041523285156E-4</v>
      </c>
      <c r="K19" s="338">
        <v>0</v>
      </c>
      <c r="L19" s="339">
        <v>0</v>
      </c>
      <c r="M19" s="340">
        <v>1.5458339774308239E-4</v>
      </c>
      <c r="N19" s="337">
        <v>1.0030090270812437E-3</v>
      </c>
      <c r="O19" s="338">
        <v>0</v>
      </c>
      <c r="P19" s="338">
        <v>0</v>
      </c>
      <c r="Q19" s="339">
        <v>0</v>
      </c>
      <c r="R19" s="340">
        <v>2.7808676307007786E-4</v>
      </c>
      <c r="S19" s="340">
        <v>1.8957345971563981E-4</v>
      </c>
      <c r="T19" s="260"/>
    </row>
    <row r="20" spans="2:20" ht="21.95" customHeight="1" x14ac:dyDescent="0.25">
      <c r="B20" s="168">
        <v>24</v>
      </c>
      <c r="C20" s="169" t="s">
        <v>103</v>
      </c>
      <c r="D20" s="337">
        <v>0</v>
      </c>
      <c r="E20" s="338">
        <v>0</v>
      </c>
      <c r="F20" s="338">
        <v>0</v>
      </c>
      <c r="G20" s="339">
        <v>0</v>
      </c>
      <c r="H20" s="340">
        <v>0</v>
      </c>
      <c r="I20" s="337">
        <v>0</v>
      </c>
      <c r="J20" s="338">
        <v>9.1764166093140625E-4</v>
      </c>
      <c r="K20" s="338">
        <v>0</v>
      </c>
      <c r="L20" s="339">
        <v>0</v>
      </c>
      <c r="M20" s="340">
        <v>6.1833359097232955E-4</v>
      </c>
      <c r="N20" s="337">
        <v>1.0030090270812437E-3</v>
      </c>
      <c r="O20" s="338">
        <v>0</v>
      </c>
      <c r="P20" s="338">
        <v>0</v>
      </c>
      <c r="Q20" s="339">
        <v>0</v>
      </c>
      <c r="R20" s="340">
        <v>2.7808676307007786E-4</v>
      </c>
      <c r="S20" s="340">
        <v>4.7393364928909954E-4</v>
      </c>
      <c r="T20" s="260"/>
    </row>
    <row r="21" spans="2:20" ht="21.95" customHeight="1" thickBot="1" x14ac:dyDescent="0.3">
      <c r="B21" s="168">
        <v>29</v>
      </c>
      <c r="C21" s="169" t="s">
        <v>104</v>
      </c>
      <c r="D21" s="337">
        <v>0</v>
      </c>
      <c r="E21" s="338">
        <v>0</v>
      </c>
      <c r="F21" s="338">
        <v>0</v>
      </c>
      <c r="G21" s="339">
        <v>0</v>
      </c>
      <c r="H21" s="340">
        <v>0</v>
      </c>
      <c r="I21" s="337">
        <v>0</v>
      </c>
      <c r="J21" s="338">
        <v>0</v>
      </c>
      <c r="K21" s="338">
        <v>0</v>
      </c>
      <c r="L21" s="339">
        <v>0</v>
      </c>
      <c r="M21" s="340">
        <v>0</v>
      </c>
      <c r="N21" s="337">
        <v>0</v>
      </c>
      <c r="O21" s="338">
        <v>4.1562759767248546E-4</v>
      </c>
      <c r="P21" s="338">
        <v>0</v>
      </c>
      <c r="Q21" s="339">
        <v>0</v>
      </c>
      <c r="R21" s="340">
        <v>2.7808676307007786E-4</v>
      </c>
      <c r="S21" s="340">
        <v>9.4786729857819903E-5</v>
      </c>
      <c r="T21" s="260"/>
    </row>
    <row r="22" spans="2:20" ht="21.95" customHeight="1" thickTop="1" thickBot="1" x14ac:dyDescent="0.3">
      <c r="B22" s="314" t="s">
        <v>105</v>
      </c>
      <c r="C22" s="162" t="s">
        <v>106</v>
      </c>
      <c r="D22" s="336">
        <v>1.4814814814814815E-2</v>
      </c>
      <c r="E22" s="330">
        <v>3.8123167155425221E-2</v>
      </c>
      <c r="F22" s="330">
        <v>0.125</v>
      </c>
      <c r="G22" s="317">
        <v>0</v>
      </c>
      <c r="H22" s="313">
        <v>3.2989690721649485E-2</v>
      </c>
      <c r="I22" s="336">
        <v>3.367875647668394E-2</v>
      </c>
      <c r="J22" s="330">
        <v>4.1064464326680435E-2</v>
      </c>
      <c r="K22" s="330">
        <v>6.741573033707865E-2</v>
      </c>
      <c r="L22" s="317">
        <v>0</v>
      </c>
      <c r="M22" s="313">
        <v>3.9573349822229091E-2</v>
      </c>
      <c r="N22" s="336">
        <v>4.4132397191574725E-2</v>
      </c>
      <c r="O22" s="330">
        <v>4.7797173732335829E-2</v>
      </c>
      <c r="P22" s="330">
        <v>4.7368421052631574E-2</v>
      </c>
      <c r="Q22" s="317">
        <v>0</v>
      </c>
      <c r="R22" s="313">
        <v>4.6718576195773083E-2</v>
      </c>
      <c r="S22" s="313">
        <v>4.1706161137440759E-2</v>
      </c>
    </row>
    <row r="23" spans="2:20" ht="21.95" customHeight="1" thickTop="1" x14ac:dyDescent="0.25">
      <c r="B23" s="168">
        <v>30</v>
      </c>
      <c r="C23" s="169" t="s">
        <v>107</v>
      </c>
      <c r="D23" s="337">
        <v>0</v>
      </c>
      <c r="E23" s="338">
        <v>0</v>
      </c>
      <c r="F23" s="338">
        <v>0</v>
      </c>
      <c r="G23" s="339">
        <v>0</v>
      </c>
      <c r="H23" s="340">
        <v>0</v>
      </c>
      <c r="I23" s="337">
        <v>6.7357512953367879E-3</v>
      </c>
      <c r="J23" s="338">
        <v>5.7352603808212893E-3</v>
      </c>
      <c r="K23" s="338">
        <v>3.3707865168539325E-2</v>
      </c>
      <c r="L23" s="339">
        <v>0</v>
      </c>
      <c r="M23" s="340">
        <v>6.8016695006956254E-3</v>
      </c>
      <c r="N23" s="337">
        <v>7.0210631895687063E-3</v>
      </c>
      <c r="O23" s="338">
        <v>5.8187863674147968E-3</v>
      </c>
      <c r="P23" s="338">
        <v>0</v>
      </c>
      <c r="Q23" s="339">
        <v>0</v>
      </c>
      <c r="R23" s="340">
        <v>5.8398220244716354E-3</v>
      </c>
      <c r="S23" s="340">
        <v>6.1611374407582941E-3</v>
      </c>
      <c r="T23" s="260"/>
    </row>
    <row r="24" spans="2:20" ht="21.95" customHeight="1" x14ac:dyDescent="0.25">
      <c r="B24" s="168">
        <v>31</v>
      </c>
      <c r="C24" s="169" t="s">
        <v>108</v>
      </c>
      <c r="D24" s="337">
        <v>0</v>
      </c>
      <c r="E24" s="338">
        <v>0</v>
      </c>
      <c r="F24" s="338">
        <v>0</v>
      </c>
      <c r="G24" s="339">
        <v>0</v>
      </c>
      <c r="H24" s="340">
        <v>0</v>
      </c>
      <c r="I24" s="337">
        <v>5.1813471502590671E-4</v>
      </c>
      <c r="J24" s="338">
        <v>9.1764166093140625E-4</v>
      </c>
      <c r="K24" s="338">
        <v>0</v>
      </c>
      <c r="L24" s="339">
        <v>0</v>
      </c>
      <c r="M24" s="340">
        <v>7.7291698871541196E-4</v>
      </c>
      <c r="N24" s="337">
        <v>0</v>
      </c>
      <c r="O24" s="338">
        <v>0</v>
      </c>
      <c r="P24" s="338">
        <v>5.263157894736842E-3</v>
      </c>
      <c r="Q24" s="339">
        <v>0</v>
      </c>
      <c r="R24" s="340">
        <v>2.7808676307007786E-4</v>
      </c>
      <c r="S24" s="340">
        <v>5.6872037914691947E-4</v>
      </c>
      <c r="T24" s="260"/>
    </row>
    <row r="25" spans="2:20" ht="21.95" customHeight="1" x14ac:dyDescent="0.25">
      <c r="B25" s="168">
        <v>32</v>
      </c>
      <c r="C25" s="169" t="s">
        <v>109</v>
      </c>
      <c r="D25" s="337">
        <v>0</v>
      </c>
      <c r="E25" s="338">
        <v>0</v>
      </c>
      <c r="F25" s="338">
        <v>0</v>
      </c>
      <c r="G25" s="339">
        <v>0</v>
      </c>
      <c r="H25" s="340">
        <v>0</v>
      </c>
      <c r="I25" s="337">
        <v>5.1813471502590671E-4</v>
      </c>
      <c r="J25" s="338">
        <v>9.1764166093140625E-4</v>
      </c>
      <c r="K25" s="338">
        <v>0</v>
      </c>
      <c r="L25" s="339">
        <v>0</v>
      </c>
      <c r="M25" s="340">
        <v>7.7291698871541196E-4</v>
      </c>
      <c r="N25" s="337">
        <v>0</v>
      </c>
      <c r="O25" s="338">
        <v>0</v>
      </c>
      <c r="P25" s="338">
        <v>0</v>
      </c>
      <c r="Q25" s="339">
        <v>0</v>
      </c>
      <c r="R25" s="340">
        <v>0</v>
      </c>
      <c r="S25" s="340">
        <v>4.7393364928909954E-4</v>
      </c>
      <c r="T25" s="260"/>
    </row>
    <row r="26" spans="2:20" ht="21.95" customHeight="1" x14ac:dyDescent="0.25">
      <c r="B26" s="168">
        <v>33</v>
      </c>
      <c r="C26" s="169" t="s">
        <v>110</v>
      </c>
      <c r="D26" s="337">
        <v>0</v>
      </c>
      <c r="E26" s="338">
        <v>8.7976539589442824E-3</v>
      </c>
      <c r="F26" s="338">
        <v>0</v>
      </c>
      <c r="G26" s="339">
        <v>0</v>
      </c>
      <c r="H26" s="340">
        <v>6.1855670103092781E-3</v>
      </c>
      <c r="I26" s="337">
        <v>8.2901554404145074E-3</v>
      </c>
      <c r="J26" s="338">
        <v>7.34113328745125E-3</v>
      </c>
      <c r="K26" s="338">
        <v>0</v>
      </c>
      <c r="L26" s="339">
        <v>0</v>
      </c>
      <c r="M26" s="340">
        <v>7.420003091667955E-3</v>
      </c>
      <c r="N26" s="337">
        <v>7.0210631895687063E-3</v>
      </c>
      <c r="O26" s="338">
        <v>7.0656691604322527E-3</v>
      </c>
      <c r="P26" s="338">
        <v>1.0526315789473684E-2</v>
      </c>
      <c r="Q26" s="339">
        <v>0</v>
      </c>
      <c r="R26" s="340">
        <v>7.2302558398220241E-3</v>
      </c>
      <c r="S26" s="340">
        <v>7.2985781990521324E-3</v>
      </c>
      <c r="T26" s="260"/>
    </row>
    <row r="27" spans="2:20" ht="21.95" customHeight="1" x14ac:dyDescent="0.25">
      <c r="B27" s="168">
        <v>34</v>
      </c>
      <c r="C27" s="169" t="s">
        <v>111</v>
      </c>
      <c r="D27" s="337">
        <v>1.4814814814814815E-2</v>
      </c>
      <c r="E27" s="338">
        <v>1.1730205278592375E-2</v>
      </c>
      <c r="F27" s="338">
        <v>0</v>
      </c>
      <c r="G27" s="339">
        <v>0</v>
      </c>
      <c r="H27" s="340">
        <v>1.2371134020618556E-2</v>
      </c>
      <c r="I27" s="337">
        <v>6.2176165803108805E-3</v>
      </c>
      <c r="J27" s="338">
        <v>5.964670796054141E-3</v>
      </c>
      <c r="K27" s="338">
        <v>1.6853932584269662E-2</v>
      </c>
      <c r="L27" s="339">
        <v>0</v>
      </c>
      <c r="M27" s="340">
        <v>6.3379193074663779E-3</v>
      </c>
      <c r="N27" s="337">
        <v>1.1033099297893681E-2</v>
      </c>
      <c r="O27" s="338">
        <v>7.8969243557772233E-3</v>
      </c>
      <c r="P27" s="338">
        <v>1.0526315789473684E-2</v>
      </c>
      <c r="Q27" s="339">
        <v>0</v>
      </c>
      <c r="R27" s="340">
        <v>8.8987764182424916E-3</v>
      </c>
      <c r="S27" s="340">
        <v>7.4881516587677723E-3</v>
      </c>
      <c r="T27" s="260"/>
    </row>
    <row r="28" spans="2:20" ht="21.95" customHeight="1" x14ac:dyDescent="0.25">
      <c r="B28" s="168">
        <v>35</v>
      </c>
      <c r="C28" s="169" t="s">
        <v>112</v>
      </c>
      <c r="D28" s="337">
        <v>0</v>
      </c>
      <c r="E28" s="338">
        <v>1.466275659824047E-2</v>
      </c>
      <c r="F28" s="338">
        <v>0.125</v>
      </c>
      <c r="G28" s="339">
        <v>0</v>
      </c>
      <c r="H28" s="340">
        <v>1.2371134020618556E-2</v>
      </c>
      <c r="I28" s="337">
        <v>9.8445595854922286E-3</v>
      </c>
      <c r="J28" s="338">
        <v>1.881165404909383E-2</v>
      </c>
      <c r="K28" s="338">
        <v>1.6853932584269662E-2</v>
      </c>
      <c r="L28" s="339">
        <v>0</v>
      </c>
      <c r="M28" s="340">
        <v>1.6076673365280569E-2</v>
      </c>
      <c r="N28" s="337">
        <v>1.7051153460381142E-2</v>
      </c>
      <c r="O28" s="338">
        <v>2.3275145469659187E-2</v>
      </c>
      <c r="P28" s="338">
        <v>2.1052631578947368E-2</v>
      </c>
      <c r="Q28" s="339">
        <v>0</v>
      </c>
      <c r="R28" s="340">
        <v>2.1412680756395994E-2</v>
      </c>
      <c r="S28" s="340">
        <v>1.7725118483412322E-2</v>
      </c>
      <c r="T28" s="260"/>
    </row>
    <row r="29" spans="2:20" ht="21.95" customHeight="1" thickBot="1" x14ac:dyDescent="0.3">
      <c r="B29" s="168">
        <v>39</v>
      </c>
      <c r="C29" s="169" t="s">
        <v>113</v>
      </c>
      <c r="D29" s="337">
        <v>0</v>
      </c>
      <c r="E29" s="338">
        <v>2.9325513196480938E-3</v>
      </c>
      <c r="F29" s="338">
        <v>0</v>
      </c>
      <c r="G29" s="339">
        <v>0</v>
      </c>
      <c r="H29" s="340">
        <v>2.0618556701030928E-3</v>
      </c>
      <c r="I29" s="337">
        <v>1.5544041450777201E-3</v>
      </c>
      <c r="J29" s="338">
        <v>1.3764624913971094E-3</v>
      </c>
      <c r="K29" s="338">
        <v>0</v>
      </c>
      <c r="L29" s="339">
        <v>0</v>
      </c>
      <c r="M29" s="340">
        <v>1.3912505796877415E-3</v>
      </c>
      <c r="N29" s="337">
        <v>2.0060180541624875E-3</v>
      </c>
      <c r="O29" s="338">
        <v>3.740648379052369E-3</v>
      </c>
      <c r="P29" s="338">
        <v>0</v>
      </c>
      <c r="Q29" s="339">
        <v>0</v>
      </c>
      <c r="R29" s="340">
        <v>3.0589543937708566E-3</v>
      </c>
      <c r="S29" s="340">
        <v>1.9905213270142181E-3</v>
      </c>
      <c r="T29" s="260"/>
    </row>
    <row r="30" spans="2:20" ht="21.95" customHeight="1" thickTop="1" thickBot="1" x14ac:dyDescent="0.3">
      <c r="B30" s="314" t="s">
        <v>114</v>
      </c>
      <c r="C30" s="162" t="s">
        <v>115</v>
      </c>
      <c r="D30" s="336">
        <v>0.42222222222222222</v>
      </c>
      <c r="E30" s="330">
        <v>0.49560117302052786</v>
      </c>
      <c r="F30" s="330">
        <v>0</v>
      </c>
      <c r="G30" s="317">
        <v>1</v>
      </c>
      <c r="H30" s="313">
        <v>0.46804123711340201</v>
      </c>
      <c r="I30" s="336">
        <v>0.39792746113989641</v>
      </c>
      <c r="J30" s="330">
        <v>0.39458591420050476</v>
      </c>
      <c r="K30" s="330">
        <v>0.3539325842696629</v>
      </c>
      <c r="L30" s="317">
        <v>0</v>
      </c>
      <c r="M30" s="313">
        <v>0.39434224764260328</v>
      </c>
      <c r="N30" s="336">
        <v>0.34503510531594783</v>
      </c>
      <c r="O30" s="330">
        <v>0.30174563591022446</v>
      </c>
      <c r="P30" s="330">
        <v>0.30000000000000004</v>
      </c>
      <c r="Q30" s="317">
        <v>0</v>
      </c>
      <c r="R30" s="313">
        <v>0.3134037819799777</v>
      </c>
      <c r="S30" s="313">
        <v>0.37014218009478678</v>
      </c>
    </row>
    <row r="31" spans="2:20" ht="35.1" customHeight="1" thickTop="1" x14ac:dyDescent="0.25">
      <c r="B31" s="168">
        <v>40</v>
      </c>
      <c r="C31" s="169" t="s">
        <v>116</v>
      </c>
      <c r="D31" s="337">
        <v>0.1037037037037037</v>
      </c>
      <c r="E31" s="338">
        <v>7.6246334310850442E-2</v>
      </c>
      <c r="F31" s="338">
        <v>0</v>
      </c>
      <c r="G31" s="339">
        <v>0</v>
      </c>
      <c r="H31" s="340">
        <v>8.247422680412371E-2</v>
      </c>
      <c r="I31" s="337">
        <v>7.6683937823834203E-2</v>
      </c>
      <c r="J31" s="338">
        <v>7.4787795365909612E-2</v>
      </c>
      <c r="K31" s="338">
        <v>0.10674157303370786</v>
      </c>
      <c r="L31" s="339">
        <v>0</v>
      </c>
      <c r="M31" s="340">
        <v>7.6209615087339616E-2</v>
      </c>
      <c r="N31" s="337">
        <v>5.3159478435305919E-2</v>
      </c>
      <c r="O31" s="338">
        <v>5.5694098088113049E-2</v>
      </c>
      <c r="P31" s="338">
        <v>7.8947368421052627E-2</v>
      </c>
      <c r="Q31" s="339">
        <v>0</v>
      </c>
      <c r="R31" s="340">
        <v>5.6173526140155729E-2</v>
      </c>
      <c r="S31" s="340">
        <v>6.9668246445497628E-2</v>
      </c>
      <c r="T31" s="260"/>
    </row>
    <row r="32" spans="2:20" ht="35.1" customHeight="1" x14ac:dyDescent="0.25">
      <c r="B32" s="168">
        <v>41</v>
      </c>
      <c r="C32" s="169" t="s">
        <v>117</v>
      </c>
      <c r="D32" s="337">
        <v>1.4814814814814815E-2</v>
      </c>
      <c r="E32" s="338">
        <v>0</v>
      </c>
      <c r="F32" s="338">
        <v>0</v>
      </c>
      <c r="G32" s="339">
        <v>0</v>
      </c>
      <c r="H32" s="340">
        <v>4.1237113402061857E-3</v>
      </c>
      <c r="I32" s="337">
        <v>5.1813471502590671E-4</v>
      </c>
      <c r="J32" s="338">
        <v>9.1764166093140625E-4</v>
      </c>
      <c r="K32" s="338">
        <v>0</v>
      </c>
      <c r="L32" s="339">
        <v>0</v>
      </c>
      <c r="M32" s="340">
        <v>7.7291698871541196E-4</v>
      </c>
      <c r="N32" s="337">
        <v>0</v>
      </c>
      <c r="O32" s="338">
        <v>0</v>
      </c>
      <c r="P32" s="338">
        <v>0</v>
      </c>
      <c r="Q32" s="339">
        <v>0</v>
      </c>
      <c r="R32" s="340">
        <v>0</v>
      </c>
      <c r="S32" s="340">
        <v>6.6350710900473929E-4</v>
      </c>
      <c r="T32" s="260"/>
    </row>
    <row r="33" spans="2:20" ht="35.1" customHeight="1" x14ac:dyDescent="0.25">
      <c r="B33" s="168">
        <v>42</v>
      </c>
      <c r="C33" s="169" t="s">
        <v>118</v>
      </c>
      <c r="D33" s="337">
        <v>0.27407407407407408</v>
      </c>
      <c r="E33" s="338">
        <v>0.41055718475073316</v>
      </c>
      <c r="F33" s="338">
        <v>0</v>
      </c>
      <c r="G33" s="339">
        <v>1</v>
      </c>
      <c r="H33" s="340">
        <v>0.36701030927835049</v>
      </c>
      <c r="I33" s="337">
        <v>0.31088082901554404</v>
      </c>
      <c r="J33" s="338">
        <v>0.30832759807295251</v>
      </c>
      <c r="K33" s="338">
        <v>0.2303370786516854</v>
      </c>
      <c r="L33" s="339">
        <v>0</v>
      </c>
      <c r="M33" s="340">
        <v>0.30684804452001857</v>
      </c>
      <c r="N33" s="337">
        <v>0.28686058174523571</v>
      </c>
      <c r="O33" s="338">
        <v>0.23732335827098919</v>
      </c>
      <c r="P33" s="338">
        <v>0.21578947368421053</v>
      </c>
      <c r="Q33" s="339">
        <v>0</v>
      </c>
      <c r="R33" s="340">
        <v>0.24972191323692991</v>
      </c>
      <c r="S33" s="340">
        <v>0.29014218009478671</v>
      </c>
      <c r="T33" s="260"/>
    </row>
    <row r="34" spans="2:20" ht="35.1" customHeight="1" x14ac:dyDescent="0.25">
      <c r="B34" s="168">
        <v>43</v>
      </c>
      <c r="C34" s="169" t="s">
        <v>119</v>
      </c>
      <c r="D34" s="337">
        <v>0</v>
      </c>
      <c r="E34" s="338">
        <v>0</v>
      </c>
      <c r="F34" s="338">
        <v>0</v>
      </c>
      <c r="G34" s="339">
        <v>0</v>
      </c>
      <c r="H34" s="340">
        <v>0</v>
      </c>
      <c r="I34" s="337">
        <v>5.1813471502590671E-4</v>
      </c>
      <c r="J34" s="338">
        <v>6.8823124569855469E-4</v>
      </c>
      <c r="K34" s="338">
        <v>0</v>
      </c>
      <c r="L34" s="339">
        <v>0</v>
      </c>
      <c r="M34" s="340">
        <v>6.1833359097232955E-4</v>
      </c>
      <c r="N34" s="337">
        <v>0</v>
      </c>
      <c r="O34" s="338">
        <v>0</v>
      </c>
      <c r="P34" s="338">
        <v>0</v>
      </c>
      <c r="Q34" s="339">
        <v>0</v>
      </c>
      <c r="R34" s="340">
        <v>0</v>
      </c>
      <c r="S34" s="340">
        <v>3.7914691943127961E-4</v>
      </c>
      <c r="T34" s="260"/>
    </row>
    <row r="35" spans="2:20" ht="21.95" customHeight="1" x14ac:dyDescent="0.25">
      <c r="B35" s="168">
        <v>44</v>
      </c>
      <c r="C35" s="169" t="s">
        <v>120</v>
      </c>
      <c r="D35" s="337">
        <v>2.2222222222222223E-2</v>
      </c>
      <c r="E35" s="338">
        <v>0</v>
      </c>
      <c r="F35" s="338">
        <v>0</v>
      </c>
      <c r="G35" s="339">
        <v>0</v>
      </c>
      <c r="H35" s="340">
        <v>6.1855670103092781E-3</v>
      </c>
      <c r="I35" s="337">
        <v>3.6269430051813472E-3</v>
      </c>
      <c r="J35" s="338">
        <v>3.2117458132599219E-3</v>
      </c>
      <c r="K35" s="338">
        <v>0</v>
      </c>
      <c r="L35" s="339">
        <v>0</v>
      </c>
      <c r="M35" s="340">
        <v>3.24625135260473E-3</v>
      </c>
      <c r="N35" s="337">
        <v>3.009027081243731E-3</v>
      </c>
      <c r="O35" s="338">
        <v>3.3250207813798837E-3</v>
      </c>
      <c r="P35" s="338">
        <v>5.263157894736842E-3</v>
      </c>
      <c r="Q35" s="339">
        <v>0</v>
      </c>
      <c r="R35" s="340">
        <v>3.3370411568409346E-3</v>
      </c>
      <c r="S35" s="340">
        <v>3.4123222748815166E-3</v>
      </c>
      <c r="T35" s="260"/>
    </row>
    <row r="36" spans="2:20" ht="21.95" customHeight="1" x14ac:dyDescent="0.25">
      <c r="B36" s="168">
        <v>45</v>
      </c>
      <c r="C36" s="169" t="s">
        <v>121</v>
      </c>
      <c r="D36" s="337">
        <v>0</v>
      </c>
      <c r="E36" s="338">
        <v>0</v>
      </c>
      <c r="F36" s="338">
        <v>0</v>
      </c>
      <c r="G36" s="339">
        <v>0</v>
      </c>
      <c r="H36" s="340">
        <v>0</v>
      </c>
      <c r="I36" s="337">
        <v>1.0362694300518134E-3</v>
      </c>
      <c r="J36" s="338">
        <v>4.5882083046570312E-4</v>
      </c>
      <c r="K36" s="338">
        <v>0</v>
      </c>
      <c r="L36" s="339">
        <v>0</v>
      </c>
      <c r="M36" s="340">
        <v>6.1833359097232955E-4</v>
      </c>
      <c r="N36" s="337">
        <v>1.0030090270812437E-3</v>
      </c>
      <c r="O36" s="338">
        <v>8.3125519534497092E-4</v>
      </c>
      <c r="P36" s="338">
        <v>0</v>
      </c>
      <c r="Q36" s="339">
        <v>0</v>
      </c>
      <c r="R36" s="340">
        <v>8.3426028921023364E-4</v>
      </c>
      <c r="S36" s="340">
        <v>6.6350710900473929E-4</v>
      </c>
      <c r="T36" s="260"/>
    </row>
    <row r="37" spans="2:20" ht="21.95" customHeight="1" thickBot="1" x14ac:dyDescent="0.3">
      <c r="B37" s="168">
        <v>49</v>
      </c>
      <c r="C37" s="169" t="s">
        <v>122</v>
      </c>
      <c r="D37" s="337">
        <v>7.4074074074074077E-3</v>
      </c>
      <c r="E37" s="338">
        <v>8.7976539589442824E-3</v>
      </c>
      <c r="F37" s="338">
        <v>0</v>
      </c>
      <c r="G37" s="339">
        <v>0</v>
      </c>
      <c r="H37" s="340">
        <v>8.2474226804123713E-3</v>
      </c>
      <c r="I37" s="337">
        <v>4.6632124352331602E-3</v>
      </c>
      <c r="J37" s="338">
        <v>6.1940812112869928E-3</v>
      </c>
      <c r="K37" s="338">
        <v>1.6853932584269662E-2</v>
      </c>
      <c r="L37" s="339">
        <v>0</v>
      </c>
      <c r="M37" s="340">
        <v>6.0287525119802135E-3</v>
      </c>
      <c r="N37" s="337">
        <v>1.0030090270812437E-3</v>
      </c>
      <c r="O37" s="338">
        <v>4.57190357439734E-3</v>
      </c>
      <c r="P37" s="338">
        <v>0</v>
      </c>
      <c r="Q37" s="339">
        <v>0</v>
      </c>
      <c r="R37" s="340">
        <v>3.3370411568409346E-3</v>
      </c>
      <c r="S37" s="340">
        <v>5.2132701421800948E-3</v>
      </c>
      <c r="T37" s="260"/>
    </row>
    <row r="38" spans="2:20" ht="21.95" customHeight="1" thickTop="1" thickBot="1" x14ac:dyDescent="0.3">
      <c r="B38" s="314" t="s">
        <v>123</v>
      </c>
      <c r="C38" s="162" t="s">
        <v>124</v>
      </c>
      <c r="D38" s="336">
        <v>0.14074074074074072</v>
      </c>
      <c r="E38" s="330">
        <v>0.14369501466275658</v>
      </c>
      <c r="F38" s="330">
        <v>0.375</v>
      </c>
      <c r="G38" s="317">
        <v>0</v>
      </c>
      <c r="H38" s="313">
        <v>0.14639175257731959</v>
      </c>
      <c r="I38" s="336">
        <v>0.21658031088082902</v>
      </c>
      <c r="J38" s="330">
        <v>0.20578114246386786</v>
      </c>
      <c r="K38" s="330">
        <v>0.18539325842696627</v>
      </c>
      <c r="L38" s="317">
        <v>0.5</v>
      </c>
      <c r="M38" s="313">
        <v>0.20853300355541812</v>
      </c>
      <c r="N38" s="336">
        <v>0.28184553660982947</v>
      </c>
      <c r="O38" s="330">
        <v>0.34372402327514545</v>
      </c>
      <c r="P38" s="330">
        <v>0.28421052631578947</v>
      </c>
      <c r="Q38" s="317">
        <v>0</v>
      </c>
      <c r="R38" s="313">
        <v>0.32313681868743049</v>
      </c>
      <c r="S38" s="313">
        <v>0.24473933649289098</v>
      </c>
    </row>
    <row r="39" spans="2:20" ht="21.95" customHeight="1" thickTop="1" x14ac:dyDescent="0.25">
      <c r="B39" s="168">
        <v>50</v>
      </c>
      <c r="C39" s="169" t="s">
        <v>125</v>
      </c>
      <c r="D39" s="337">
        <v>3.7037037037037035E-2</v>
      </c>
      <c r="E39" s="338">
        <v>4.1055718475073312E-2</v>
      </c>
      <c r="F39" s="338">
        <v>0.125</v>
      </c>
      <c r="G39" s="339">
        <v>0</v>
      </c>
      <c r="H39" s="340">
        <v>4.1237113402061855E-2</v>
      </c>
      <c r="I39" s="337">
        <v>4.7150259067357515E-2</v>
      </c>
      <c r="J39" s="338">
        <v>4.2899747648543242E-2</v>
      </c>
      <c r="K39" s="338">
        <v>2.8089887640449437E-2</v>
      </c>
      <c r="L39" s="339">
        <v>0</v>
      </c>
      <c r="M39" s="340">
        <v>4.3747101561292315E-2</v>
      </c>
      <c r="N39" s="337">
        <v>5.8174523570712136E-2</v>
      </c>
      <c r="O39" s="338">
        <v>7.1487946799667496E-2</v>
      </c>
      <c r="P39" s="338">
        <v>4.736842105263158E-2</v>
      </c>
      <c r="Q39" s="339">
        <v>0</v>
      </c>
      <c r="R39" s="340">
        <v>6.646273637374861E-2</v>
      </c>
      <c r="S39" s="340">
        <v>5.1374407582938389E-2</v>
      </c>
      <c r="T39" s="260"/>
    </row>
    <row r="40" spans="2:20" ht="21.95" customHeight="1" x14ac:dyDescent="0.25">
      <c r="B40" s="168">
        <v>51</v>
      </c>
      <c r="C40" s="169" t="s">
        <v>126</v>
      </c>
      <c r="D40" s="337">
        <v>7.4074074074074077E-3</v>
      </c>
      <c r="E40" s="338">
        <v>2.932551319648094E-2</v>
      </c>
      <c r="F40" s="338">
        <v>0</v>
      </c>
      <c r="G40" s="339">
        <v>0</v>
      </c>
      <c r="H40" s="340">
        <v>2.268041237113402E-2</v>
      </c>
      <c r="I40" s="337">
        <v>1.5025906735751295E-2</v>
      </c>
      <c r="J40" s="338">
        <v>1.8352833218628125E-2</v>
      </c>
      <c r="K40" s="338">
        <v>2.8089887640449437E-2</v>
      </c>
      <c r="L40" s="339">
        <v>0</v>
      </c>
      <c r="M40" s="340">
        <v>1.7622507342711393E-2</v>
      </c>
      <c r="N40" s="337">
        <v>1.8054162487462388E-2</v>
      </c>
      <c r="O40" s="338">
        <v>2.5768911055694097E-2</v>
      </c>
      <c r="P40" s="338">
        <v>1.5789473684210527E-2</v>
      </c>
      <c r="Q40" s="339">
        <v>0</v>
      </c>
      <c r="R40" s="340">
        <v>2.3081201334816462E-2</v>
      </c>
      <c r="S40" s="340">
        <v>1.9715639810426542E-2</v>
      </c>
      <c r="T40" s="260"/>
    </row>
    <row r="41" spans="2:20" ht="21.95" customHeight="1" x14ac:dyDescent="0.25">
      <c r="B41" s="168">
        <v>52</v>
      </c>
      <c r="C41" s="169" t="s">
        <v>127</v>
      </c>
      <c r="D41" s="337">
        <v>9.6296296296296297E-2</v>
      </c>
      <c r="E41" s="338">
        <v>6.7448680351906154E-2</v>
      </c>
      <c r="F41" s="338">
        <v>0.125</v>
      </c>
      <c r="G41" s="339">
        <v>0</v>
      </c>
      <c r="H41" s="340">
        <v>7.628865979381444E-2</v>
      </c>
      <c r="I41" s="337">
        <v>0.14974093264248706</v>
      </c>
      <c r="J41" s="338">
        <v>0.13672860747877955</v>
      </c>
      <c r="K41" s="338">
        <v>0.11797752808988764</v>
      </c>
      <c r="L41" s="339">
        <v>0</v>
      </c>
      <c r="M41" s="340">
        <v>0.14005255835523264</v>
      </c>
      <c r="N41" s="337">
        <v>0.1995987963891675</v>
      </c>
      <c r="O41" s="338">
        <v>0.23815461346633415</v>
      </c>
      <c r="P41" s="338">
        <v>0.21578947368421053</v>
      </c>
      <c r="Q41" s="339">
        <v>0</v>
      </c>
      <c r="R41" s="340">
        <v>0.22608453837597331</v>
      </c>
      <c r="S41" s="340">
        <v>0.16644549763033176</v>
      </c>
      <c r="T41" s="260"/>
    </row>
    <row r="42" spans="2:20" ht="21.95" customHeight="1" thickBot="1" x14ac:dyDescent="0.3">
      <c r="B42" s="168">
        <v>59</v>
      </c>
      <c r="C42" s="169" t="s">
        <v>128</v>
      </c>
      <c r="D42" s="337">
        <v>0</v>
      </c>
      <c r="E42" s="338">
        <v>5.8651026392961877E-3</v>
      </c>
      <c r="F42" s="338">
        <v>0.125</v>
      </c>
      <c r="G42" s="339">
        <v>0</v>
      </c>
      <c r="H42" s="340">
        <v>6.1855670103092781E-3</v>
      </c>
      <c r="I42" s="337">
        <v>4.6632124352331602E-3</v>
      </c>
      <c r="J42" s="338">
        <v>7.7999541179169535E-3</v>
      </c>
      <c r="K42" s="338">
        <v>1.1235955056179775E-2</v>
      </c>
      <c r="L42" s="339">
        <v>0.5</v>
      </c>
      <c r="M42" s="340">
        <v>7.1108362961817898E-3</v>
      </c>
      <c r="N42" s="337">
        <v>6.018054162487462E-3</v>
      </c>
      <c r="O42" s="338">
        <v>8.3125519534497094E-3</v>
      </c>
      <c r="P42" s="338">
        <v>5.263157894736842E-3</v>
      </c>
      <c r="Q42" s="339">
        <v>0</v>
      </c>
      <c r="R42" s="340">
        <v>7.508342602892102E-3</v>
      </c>
      <c r="S42" s="340">
        <v>7.2037914691943129E-3</v>
      </c>
      <c r="T42" s="260"/>
    </row>
    <row r="43" spans="2:20" ht="35.1" customHeight="1" thickTop="1" thickBot="1" x14ac:dyDescent="0.3">
      <c r="B43" s="314" t="s">
        <v>129</v>
      </c>
      <c r="C43" s="162" t="s">
        <v>130</v>
      </c>
      <c r="D43" s="336">
        <v>0.25185185185185183</v>
      </c>
      <c r="E43" s="330">
        <v>0.12023460410557184</v>
      </c>
      <c r="F43" s="330">
        <v>0.125</v>
      </c>
      <c r="G43" s="317">
        <v>0</v>
      </c>
      <c r="H43" s="313">
        <v>0.15670103092783508</v>
      </c>
      <c r="I43" s="336">
        <v>0.20310880829015543</v>
      </c>
      <c r="J43" s="330">
        <v>0.15485203028217479</v>
      </c>
      <c r="K43" s="330">
        <v>0.1460674157303371</v>
      </c>
      <c r="L43" s="317">
        <v>0</v>
      </c>
      <c r="M43" s="313">
        <v>0.16895965373318905</v>
      </c>
      <c r="N43" s="336">
        <v>0.19859578736208625</v>
      </c>
      <c r="O43" s="330">
        <v>0.13965087281795513</v>
      </c>
      <c r="P43" s="330">
        <v>0.18947368421052632</v>
      </c>
      <c r="Q43" s="317">
        <v>0.33333333333333331</v>
      </c>
      <c r="R43" s="313">
        <v>0.15878754171301446</v>
      </c>
      <c r="S43" s="313">
        <v>0.16492890995260662</v>
      </c>
    </row>
    <row r="44" spans="2:20" ht="35.1" customHeight="1" thickTop="1" x14ac:dyDescent="0.25">
      <c r="B44" s="168">
        <v>60</v>
      </c>
      <c r="C44" s="169" t="s">
        <v>131</v>
      </c>
      <c r="D44" s="337">
        <v>0</v>
      </c>
      <c r="E44" s="338">
        <v>5.8651026392961877E-3</v>
      </c>
      <c r="F44" s="338">
        <v>0</v>
      </c>
      <c r="G44" s="339">
        <v>0</v>
      </c>
      <c r="H44" s="340">
        <v>4.1237113402061857E-3</v>
      </c>
      <c r="I44" s="337">
        <v>5.1813471502590676E-3</v>
      </c>
      <c r="J44" s="338">
        <v>2.7529249827942187E-3</v>
      </c>
      <c r="K44" s="338">
        <v>5.6179775280898875E-3</v>
      </c>
      <c r="L44" s="339">
        <v>0</v>
      </c>
      <c r="M44" s="340">
        <v>3.5554181480908949E-3</v>
      </c>
      <c r="N44" s="337">
        <v>5.0150451354062184E-3</v>
      </c>
      <c r="O44" s="338">
        <v>5.4031587697423106E-3</v>
      </c>
      <c r="P44" s="338">
        <v>5.263157894736842E-3</v>
      </c>
      <c r="Q44" s="339">
        <v>0</v>
      </c>
      <c r="R44" s="340">
        <v>5.2836484983314795E-3</v>
      </c>
      <c r="S44" s="340">
        <v>4.170616113744076E-3</v>
      </c>
      <c r="T44" s="260"/>
    </row>
    <row r="45" spans="2:20" ht="21.95" customHeight="1" x14ac:dyDescent="0.25">
      <c r="B45" s="168">
        <v>61</v>
      </c>
      <c r="C45" s="169" t="s">
        <v>132</v>
      </c>
      <c r="D45" s="337">
        <v>0</v>
      </c>
      <c r="E45" s="338">
        <v>0</v>
      </c>
      <c r="F45" s="338">
        <v>0</v>
      </c>
      <c r="G45" s="339">
        <v>0</v>
      </c>
      <c r="H45" s="340">
        <v>0</v>
      </c>
      <c r="I45" s="337">
        <v>0</v>
      </c>
      <c r="J45" s="338">
        <v>2.2941041523285156E-4</v>
      </c>
      <c r="K45" s="338">
        <v>0</v>
      </c>
      <c r="L45" s="339">
        <v>0</v>
      </c>
      <c r="M45" s="340">
        <v>1.5458339774308239E-4</v>
      </c>
      <c r="N45" s="337">
        <v>2.0060180541624875E-3</v>
      </c>
      <c r="O45" s="338">
        <v>0</v>
      </c>
      <c r="P45" s="338">
        <v>0</v>
      </c>
      <c r="Q45" s="339">
        <v>0</v>
      </c>
      <c r="R45" s="340">
        <v>5.5617352614015572E-4</v>
      </c>
      <c r="S45" s="340">
        <v>2.8436018957345974E-4</v>
      </c>
      <c r="T45" s="260"/>
    </row>
    <row r="46" spans="2:20" ht="21.95" customHeight="1" x14ac:dyDescent="0.25">
      <c r="B46" s="168">
        <v>62</v>
      </c>
      <c r="C46" s="169" t="s">
        <v>133</v>
      </c>
      <c r="D46" s="337">
        <v>0</v>
      </c>
      <c r="E46" s="338">
        <v>0</v>
      </c>
      <c r="F46" s="338">
        <v>0</v>
      </c>
      <c r="G46" s="339">
        <v>0</v>
      </c>
      <c r="H46" s="340">
        <v>0</v>
      </c>
      <c r="I46" s="337">
        <v>0</v>
      </c>
      <c r="J46" s="338">
        <v>4.5882083046570312E-4</v>
      </c>
      <c r="K46" s="338">
        <v>0</v>
      </c>
      <c r="L46" s="339">
        <v>0</v>
      </c>
      <c r="M46" s="340">
        <v>3.0916679548616477E-4</v>
      </c>
      <c r="N46" s="337">
        <v>0</v>
      </c>
      <c r="O46" s="338">
        <v>8.3125519534497092E-4</v>
      </c>
      <c r="P46" s="338">
        <v>0</v>
      </c>
      <c r="Q46" s="339">
        <v>0</v>
      </c>
      <c r="R46" s="340">
        <v>5.5617352614015572E-4</v>
      </c>
      <c r="S46" s="340">
        <v>3.7914691943127961E-4</v>
      </c>
      <c r="T46" s="260"/>
    </row>
    <row r="47" spans="2:20" ht="21.95" customHeight="1" x14ac:dyDescent="0.25">
      <c r="B47" s="168">
        <v>63</v>
      </c>
      <c r="C47" s="169" t="s">
        <v>134</v>
      </c>
      <c r="D47" s="337">
        <v>0.13333333333333333</v>
      </c>
      <c r="E47" s="338">
        <v>6.4516129032258063E-2</v>
      </c>
      <c r="F47" s="338">
        <v>0.125</v>
      </c>
      <c r="G47" s="339">
        <v>0</v>
      </c>
      <c r="H47" s="340">
        <v>8.4536082474226809E-2</v>
      </c>
      <c r="I47" s="337">
        <v>8.8601036269430056E-2</v>
      </c>
      <c r="J47" s="338">
        <v>7.8917182840100936E-2</v>
      </c>
      <c r="K47" s="338">
        <v>8.98876404494382E-2</v>
      </c>
      <c r="L47" s="339">
        <v>0</v>
      </c>
      <c r="M47" s="340">
        <v>8.2083784201576748E-2</v>
      </c>
      <c r="N47" s="337">
        <v>6.318956870611836E-2</v>
      </c>
      <c r="O47" s="338">
        <v>5.5694098088113049E-2</v>
      </c>
      <c r="P47" s="338">
        <v>0.11578947368421053</v>
      </c>
      <c r="Q47" s="339">
        <v>0.33333333333333331</v>
      </c>
      <c r="R47" s="340">
        <v>6.1179087875417128E-2</v>
      </c>
      <c r="S47" s="340">
        <v>7.507109004739336E-2</v>
      </c>
      <c r="T47" s="260"/>
    </row>
    <row r="48" spans="2:20" ht="21.95" customHeight="1" x14ac:dyDescent="0.25">
      <c r="B48" s="168">
        <v>64</v>
      </c>
      <c r="C48" s="169" t="s">
        <v>135</v>
      </c>
      <c r="D48" s="337">
        <v>0.1111111111111111</v>
      </c>
      <c r="E48" s="338">
        <v>4.398826979472141E-2</v>
      </c>
      <c r="F48" s="338">
        <v>0</v>
      </c>
      <c r="G48" s="339">
        <v>0</v>
      </c>
      <c r="H48" s="340">
        <v>6.1855670103092786E-2</v>
      </c>
      <c r="I48" s="337">
        <v>0.10362694300518134</v>
      </c>
      <c r="J48" s="338">
        <v>6.6529020417526952E-2</v>
      </c>
      <c r="K48" s="338">
        <v>4.49438202247191E-2</v>
      </c>
      <c r="L48" s="339">
        <v>0</v>
      </c>
      <c r="M48" s="340">
        <v>7.698253207605503E-2</v>
      </c>
      <c r="N48" s="337">
        <v>0.12337011033099297</v>
      </c>
      <c r="O48" s="338">
        <v>7.2319201995012475E-2</v>
      </c>
      <c r="P48" s="338">
        <v>6.3157894736842107E-2</v>
      </c>
      <c r="Q48" s="339">
        <v>0</v>
      </c>
      <c r="R48" s="340">
        <v>8.5928809788654054E-2</v>
      </c>
      <c r="S48" s="340">
        <v>7.9336492890995258E-2</v>
      </c>
      <c r="T48" s="260"/>
    </row>
    <row r="49" spans="2:20" ht="21.95" customHeight="1" thickBot="1" x14ac:dyDescent="0.3">
      <c r="B49" s="168">
        <v>69</v>
      </c>
      <c r="C49" s="169" t="s">
        <v>136</v>
      </c>
      <c r="D49" s="337">
        <v>7.4074074074074077E-3</v>
      </c>
      <c r="E49" s="338">
        <v>5.8651026392961877E-3</v>
      </c>
      <c r="F49" s="338">
        <v>0</v>
      </c>
      <c r="G49" s="339">
        <v>0</v>
      </c>
      <c r="H49" s="340">
        <v>6.1855670103092781E-3</v>
      </c>
      <c r="I49" s="337">
        <v>5.699481865284974E-3</v>
      </c>
      <c r="J49" s="338">
        <v>5.964670796054141E-3</v>
      </c>
      <c r="K49" s="338">
        <v>5.6179775280898875E-3</v>
      </c>
      <c r="L49" s="339">
        <v>0</v>
      </c>
      <c r="M49" s="340">
        <v>5.8741691142371313E-3</v>
      </c>
      <c r="N49" s="337">
        <v>5.0150451354062184E-3</v>
      </c>
      <c r="O49" s="338">
        <v>5.4031587697423106E-3</v>
      </c>
      <c r="P49" s="338">
        <v>5.263157894736842E-3</v>
      </c>
      <c r="Q49" s="339">
        <v>0</v>
      </c>
      <c r="R49" s="340">
        <v>5.2836484983314795E-3</v>
      </c>
      <c r="S49" s="340">
        <v>5.6872037914691941E-3</v>
      </c>
      <c r="T49" s="260"/>
    </row>
    <row r="50" spans="2:20" ht="35.1" customHeight="1" thickTop="1" thickBot="1" x14ac:dyDescent="0.3">
      <c r="B50" s="314" t="s">
        <v>137</v>
      </c>
      <c r="C50" s="162" t="s">
        <v>138</v>
      </c>
      <c r="D50" s="336">
        <v>0</v>
      </c>
      <c r="E50" s="330">
        <v>5.865102639296188E-2</v>
      </c>
      <c r="F50" s="330">
        <v>0</v>
      </c>
      <c r="G50" s="317">
        <v>0</v>
      </c>
      <c r="H50" s="313">
        <v>4.1237113402061855E-2</v>
      </c>
      <c r="I50" s="336">
        <v>3.4715025906735746E-2</v>
      </c>
      <c r="J50" s="330">
        <v>4.1752695572378984E-2</v>
      </c>
      <c r="K50" s="330">
        <v>3.9325842696629212E-2</v>
      </c>
      <c r="L50" s="317">
        <v>0.5</v>
      </c>
      <c r="M50" s="313">
        <v>3.9727933219972172E-2</v>
      </c>
      <c r="N50" s="336">
        <v>3.2096288866599799E-2</v>
      </c>
      <c r="O50" s="330">
        <v>5.0290939318370739E-2</v>
      </c>
      <c r="P50" s="330">
        <v>3.1578947368421054E-2</v>
      </c>
      <c r="Q50" s="317">
        <v>0</v>
      </c>
      <c r="R50" s="313">
        <v>4.4215795328142377E-2</v>
      </c>
      <c r="S50" s="313">
        <v>4.1327014218009474E-2</v>
      </c>
    </row>
    <row r="51" spans="2:20" ht="35.1" customHeight="1" thickTop="1" x14ac:dyDescent="0.25">
      <c r="B51" s="168">
        <v>70</v>
      </c>
      <c r="C51" s="169" t="s">
        <v>139</v>
      </c>
      <c r="D51" s="337">
        <v>0</v>
      </c>
      <c r="E51" s="338">
        <v>1.1730205278592375E-2</v>
      </c>
      <c r="F51" s="338">
        <v>0</v>
      </c>
      <c r="G51" s="339">
        <v>0</v>
      </c>
      <c r="H51" s="340">
        <v>8.2474226804123713E-3</v>
      </c>
      <c r="I51" s="337">
        <v>9.3264248704663204E-3</v>
      </c>
      <c r="J51" s="338">
        <v>6.8823124569855473E-3</v>
      </c>
      <c r="K51" s="338">
        <v>1.1235955056179775E-2</v>
      </c>
      <c r="L51" s="339">
        <v>0.5</v>
      </c>
      <c r="M51" s="340">
        <v>7.8837532848972016E-3</v>
      </c>
      <c r="N51" s="337">
        <v>1.0030090270812437E-2</v>
      </c>
      <c r="O51" s="338">
        <v>1.0390689941812137E-2</v>
      </c>
      <c r="P51" s="338">
        <v>5.263157894736842E-3</v>
      </c>
      <c r="Q51" s="339">
        <v>0</v>
      </c>
      <c r="R51" s="340">
        <v>1.0011123470522803E-2</v>
      </c>
      <c r="S51" s="340">
        <v>8.6255924170616106E-3</v>
      </c>
      <c r="T51" s="260"/>
    </row>
    <row r="52" spans="2:20" ht="21.95" customHeight="1" x14ac:dyDescent="0.25">
      <c r="B52" s="168">
        <v>71</v>
      </c>
      <c r="C52" s="169" t="s">
        <v>140</v>
      </c>
      <c r="D52" s="337">
        <v>0</v>
      </c>
      <c r="E52" s="338">
        <v>0</v>
      </c>
      <c r="F52" s="338">
        <v>0</v>
      </c>
      <c r="G52" s="339">
        <v>0</v>
      </c>
      <c r="H52" s="340">
        <v>0</v>
      </c>
      <c r="I52" s="337">
        <v>1.5544041450777201E-3</v>
      </c>
      <c r="J52" s="338">
        <v>2.0646937370956643E-3</v>
      </c>
      <c r="K52" s="338">
        <v>0</v>
      </c>
      <c r="L52" s="339">
        <v>0</v>
      </c>
      <c r="M52" s="340">
        <v>1.8550007729169888E-3</v>
      </c>
      <c r="N52" s="337">
        <v>1.0030090270812437E-3</v>
      </c>
      <c r="O52" s="338">
        <v>4.9875311720698253E-3</v>
      </c>
      <c r="P52" s="338">
        <v>0</v>
      </c>
      <c r="Q52" s="339">
        <v>0</v>
      </c>
      <c r="R52" s="340">
        <v>3.615127919911012E-3</v>
      </c>
      <c r="S52" s="340">
        <v>2.3696682464454978E-3</v>
      </c>
      <c r="T52" s="260"/>
    </row>
    <row r="53" spans="2:20" ht="21.95" customHeight="1" x14ac:dyDescent="0.25">
      <c r="B53" s="168">
        <v>72</v>
      </c>
      <c r="C53" s="169" t="s">
        <v>141</v>
      </c>
      <c r="D53" s="337">
        <v>0</v>
      </c>
      <c r="E53" s="338">
        <v>0</v>
      </c>
      <c r="F53" s="338">
        <v>0</v>
      </c>
      <c r="G53" s="339">
        <v>0</v>
      </c>
      <c r="H53" s="340">
        <v>0</v>
      </c>
      <c r="I53" s="337">
        <v>1.5544041450777201E-3</v>
      </c>
      <c r="J53" s="338">
        <v>1.3764624913971094E-3</v>
      </c>
      <c r="K53" s="338">
        <v>0</v>
      </c>
      <c r="L53" s="339">
        <v>0</v>
      </c>
      <c r="M53" s="340">
        <v>1.3912505796877415E-3</v>
      </c>
      <c r="N53" s="337">
        <v>1.0030090270812437E-3</v>
      </c>
      <c r="O53" s="338">
        <v>1.6625103906899418E-3</v>
      </c>
      <c r="P53" s="338">
        <v>0</v>
      </c>
      <c r="Q53" s="339">
        <v>0</v>
      </c>
      <c r="R53" s="340">
        <v>1.3904338153503894E-3</v>
      </c>
      <c r="S53" s="340">
        <v>1.3270142180094786E-3</v>
      </c>
      <c r="T53" s="260"/>
    </row>
    <row r="54" spans="2:20" ht="21.95" customHeight="1" x14ac:dyDescent="0.25">
      <c r="B54" s="168">
        <v>73</v>
      </c>
      <c r="C54" s="169" t="s">
        <v>142</v>
      </c>
      <c r="D54" s="337">
        <v>0</v>
      </c>
      <c r="E54" s="338">
        <v>0</v>
      </c>
      <c r="F54" s="338">
        <v>0</v>
      </c>
      <c r="G54" s="339">
        <v>0</v>
      </c>
      <c r="H54" s="340">
        <v>0</v>
      </c>
      <c r="I54" s="337">
        <v>5.1813471502590671E-4</v>
      </c>
      <c r="J54" s="338">
        <v>6.8823124569855469E-4</v>
      </c>
      <c r="K54" s="338">
        <v>0</v>
      </c>
      <c r="L54" s="339">
        <v>0</v>
      </c>
      <c r="M54" s="340">
        <v>6.1833359097232955E-4</v>
      </c>
      <c r="N54" s="337">
        <v>0</v>
      </c>
      <c r="O54" s="338">
        <v>4.1562759767248546E-4</v>
      </c>
      <c r="P54" s="338">
        <v>5.263157894736842E-3</v>
      </c>
      <c r="Q54" s="339">
        <v>0</v>
      </c>
      <c r="R54" s="340">
        <v>5.5617352614015572E-4</v>
      </c>
      <c r="S54" s="340">
        <v>5.6872037914691947E-4</v>
      </c>
      <c r="T54" s="260"/>
    </row>
    <row r="55" spans="2:20" ht="21.95" customHeight="1" x14ac:dyDescent="0.25">
      <c r="B55" s="168">
        <v>74</v>
      </c>
      <c r="C55" s="169" t="s">
        <v>143</v>
      </c>
      <c r="D55" s="337">
        <v>0</v>
      </c>
      <c r="E55" s="338">
        <v>2.9325513196480938E-3</v>
      </c>
      <c r="F55" s="338">
        <v>0</v>
      </c>
      <c r="G55" s="339">
        <v>0</v>
      </c>
      <c r="H55" s="340">
        <v>2.0618556701030928E-3</v>
      </c>
      <c r="I55" s="337">
        <v>1.5544041450777201E-3</v>
      </c>
      <c r="J55" s="338">
        <v>1.8352833218628125E-3</v>
      </c>
      <c r="K55" s="338">
        <v>0</v>
      </c>
      <c r="L55" s="339">
        <v>0</v>
      </c>
      <c r="M55" s="340">
        <v>1.7004173751739063E-3</v>
      </c>
      <c r="N55" s="337">
        <v>4.0120361083249749E-3</v>
      </c>
      <c r="O55" s="338">
        <v>1.2468827930174563E-3</v>
      </c>
      <c r="P55" s="338">
        <v>0</v>
      </c>
      <c r="Q55" s="339">
        <v>0</v>
      </c>
      <c r="R55" s="340">
        <v>1.946607341490545E-3</v>
      </c>
      <c r="S55" s="340">
        <v>1.8009478672985782E-3</v>
      </c>
      <c r="T55" s="260"/>
    </row>
    <row r="56" spans="2:20" ht="21.95" customHeight="1" x14ac:dyDescent="0.25">
      <c r="B56" s="168">
        <v>75</v>
      </c>
      <c r="C56" s="169" t="s">
        <v>144</v>
      </c>
      <c r="D56" s="337">
        <v>0</v>
      </c>
      <c r="E56" s="338">
        <v>3.2258064516129031E-2</v>
      </c>
      <c r="F56" s="338">
        <v>0</v>
      </c>
      <c r="G56" s="339">
        <v>0</v>
      </c>
      <c r="H56" s="340">
        <v>2.268041237113402E-2</v>
      </c>
      <c r="I56" s="337">
        <v>1.3989637305699482E-2</v>
      </c>
      <c r="J56" s="338">
        <v>2.5005735260380822E-2</v>
      </c>
      <c r="K56" s="338">
        <v>1.1235955056179775E-2</v>
      </c>
      <c r="L56" s="339">
        <v>0</v>
      </c>
      <c r="M56" s="340">
        <v>2.1332508888545369E-2</v>
      </c>
      <c r="N56" s="337">
        <v>1.3039117352056168E-2</v>
      </c>
      <c r="O56" s="338">
        <v>2.6184538653366583E-2</v>
      </c>
      <c r="P56" s="338">
        <v>1.0526315789473684E-2</v>
      </c>
      <c r="Q56" s="339">
        <v>0</v>
      </c>
      <c r="R56" s="340">
        <v>2.1690767519466074E-2</v>
      </c>
      <c r="S56" s="340">
        <v>2.1516587677725119E-2</v>
      </c>
      <c r="T56" s="260"/>
    </row>
    <row r="57" spans="2:20" ht="21.95" customHeight="1" thickBot="1" x14ac:dyDescent="0.3">
      <c r="B57" s="168">
        <v>79</v>
      </c>
      <c r="C57" s="169" t="s">
        <v>145</v>
      </c>
      <c r="D57" s="337">
        <v>0</v>
      </c>
      <c r="E57" s="338">
        <v>1.1730205278592375E-2</v>
      </c>
      <c r="F57" s="338">
        <v>0</v>
      </c>
      <c r="G57" s="339">
        <v>0</v>
      </c>
      <c r="H57" s="340">
        <v>8.2474226804123713E-3</v>
      </c>
      <c r="I57" s="337">
        <v>6.2176165803108805E-3</v>
      </c>
      <c r="J57" s="338">
        <v>3.8999770589584768E-3</v>
      </c>
      <c r="K57" s="338">
        <v>1.6853932584269662E-2</v>
      </c>
      <c r="L57" s="339">
        <v>0</v>
      </c>
      <c r="M57" s="340">
        <v>4.9466687277786364E-3</v>
      </c>
      <c r="N57" s="337">
        <v>3.009027081243731E-3</v>
      </c>
      <c r="O57" s="338">
        <v>5.4031587697423106E-3</v>
      </c>
      <c r="P57" s="338">
        <v>1.0526315789473684E-2</v>
      </c>
      <c r="Q57" s="339">
        <v>0</v>
      </c>
      <c r="R57" s="340">
        <v>5.0055617352614016E-3</v>
      </c>
      <c r="S57" s="340">
        <v>5.1184834123222745E-3</v>
      </c>
      <c r="T57" s="260"/>
    </row>
    <row r="58" spans="2:20" ht="21.95" customHeight="1" thickTop="1" thickBot="1" x14ac:dyDescent="0.3">
      <c r="B58" s="314" t="s">
        <v>146</v>
      </c>
      <c r="C58" s="162" t="s">
        <v>147</v>
      </c>
      <c r="D58" s="336">
        <v>5.1851851851851857E-2</v>
      </c>
      <c r="E58" s="330">
        <v>4.6920821114369501E-2</v>
      </c>
      <c r="F58" s="330">
        <v>0.25</v>
      </c>
      <c r="G58" s="317">
        <v>0</v>
      </c>
      <c r="H58" s="313">
        <v>5.1546391752577317E-2</v>
      </c>
      <c r="I58" s="336">
        <v>3.4715025906735753E-2</v>
      </c>
      <c r="J58" s="330">
        <v>4.8864418444597379E-2</v>
      </c>
      <c r="K58" s="330">
        <v>4.49438202247191E-2</v>
      </c>
      <c r="L58" s="317">
        <v>0</v>
      </c>
      <c r="M58" s="313">
        <v>4.4520018550007728E-2</v>
      </c>
      <c r="N58" s="336">
        <v>3.1093279839518553E-2</v>
      </c>
      <c r="O58" s="330">
        <v>3.699085619285121E-2</v>
      </c>
      <c r="P58" s="330">
        <v>2.1052631578947368E-2</v>
      </c>
      <c r="Q58" s="317">
        <v>0.33333333333333331</v>
      </c>
      <c r="R58" s="313">
        <v>3.4760845383759731E-2</v>
      </c>
      <c r="S58" s="313">
        <v>4.1516587677725113E-2</v>
      </c>
    </row>
    <row r="59" spans="2:20" ht="21.95" customHeight="1" thickTop="1" x14ac:dyDescent="0.25">
      <c r="B59" s="168">
        <v>80</v>
      </c>
      <c r="C59" s="169" t="s">
        <v>148</v>
      </c>
      <c r="D59" s="337">
        <v>0</v>
      </c>
      <c r="E59" s="338">
        <v>2.9325513196480938E-3</v>
      </c>
      <c r="F59" s="338">
        <v>0</v>
      </c>
      <c r="G59" s="339">
        <v>0</v>
      </c>
      <c r="H59" s="340">
        <v>2.0618556701030928E-3</v>
      </c>
      <c r="I59" s="337">
        <v>6.7357512953367879E-3</v>
      </c>
      <c r="J59" s="338">
        <v>9.864647855012617E-3</v>
      </c>
      <c r="K59" s="338">
        <v>5.6179775280898875E-3</v>
      </c>
      <c r="L59" s="339">
        <v>0</v>
      </c>
      <c r="M59" s="340">
        <v>8.8112536713556965E-3</v>
      </c>
      <c r="N59" s="337">
        <v>7.0210631895687063E-3</v>
      </c>
      <c r="O59" s="338">
        <v>5.4031587697423106E-3</v>
      </c>
      <c r="P59" s="338">
        <v>5.263157894736842E-3</v>
      </c>
      <c r="Q59" s="339">
        <v>0</v>
      </c>
      <c r="R59" s="340">
        <v>5.8398220244716354E-3</v>
      </c>
      <c r="S59" s="340">
        <v>7.4881516587677723E-3</v>
      </c>
      <c r="T59" s="260"/>
    </row>
    <row r="60" spans="2:20" ht="21.95" customHeight="1" x14ac:dyDescent="0.25">
      <c r="B60" s="168">
        <v>81</v>
      </c>
      <c r="C60" s="169" t="s">
        <v>149</v>
      </c>
      <c r="D60" s="337">
        <v>1.4814814814814815E-2</v>
      </c>
      <c r="E60" s="338">
        <v>1.7595307917888565E-2</v>
      </c>
      <c r="F60" s="338">
        <v>0.125</v>
      </c>
      <c r="G60" s="339">
        <v>0</v>
      </c>
      <c r="H60" s="340">
        <v>1.8556701030927835E-2</v>
      </c>
      <c r="I60" s="337">
        <v>7.2538860103626944E-3</v>
      </c>
      <c r="J60" s="338">
        <v>1.3305804083505391E-2</v>
      </c>
      <c r="K60" s="338">
        <v>1.1235955056179775E-2</v>
      </c>
      <c r="L60" s="339">
        <v>0</v>
      </c>
      <c r="M60" s="340">
        <v>1.1439171432988096E-2</v>
      </c>
      <c r="N60" s="337">
        <v>9.0270812437311942E-3</v>
      </c>
      <c r="O60" s="338">
        <v>1.3300083125519535E-2</v>
      </c>
      <c r="P60" s="338">
        <v>1.0526315789473684E-2</v>
      </c>
      <c r="Q60" s="339">
        <v>0</v>
      </c>
      <c r="R60" s="340">
        <v>1.1957730812013349E-2</v>
      </c>
      <c r="S60" s="340">
        <v>1.1943127962085309E-2</v>
      </c>
      <c r="T60" s="260"/>
    </row>
    <row r="61" spans="2:20" ht="21.95" customHeight="1" x14ac:dyDescent="0.25">
      <c r="B61" s="168">
        <v>82</v>
      </c>
      <c r="C61" s="169" t="s">
        <v>150</v>
      </c>
      <c r="D61" s="337">
        <v>0</v>
      </c>
      <c r="E61" s="338">
        <v>2.9325513196480938E-3</v>
      </c>
      <c r="F61" s="338">
        <v>0</v>
      </c>
      <c r="G61" s="339">
        <v>0</v>
      </c>
      <c r="H61" s="340">
        <v>2.0618556701030928E-3</v>
      </c>
      <c r="I61" s="337">
        <v>1.0362694300518134E-3</v>
      </c>
      <c r="J61" s="338">
        <v>1.1470520761642578E-3</v>
      </c>
      <c r="K61" s="338">
        <v>0</v>
      </c>
      <c r="L61" s="339">
        <v>0</v>
      </c>
      <c r="M61" s="340">
        <v>1.0820837842015767E-3</v>
      </c>
      <c r="N61" s="337">
        <v>1.0030090270812437E-3</v>
      </c>
      <c r="O61" s="338">
        <v>4.1562759767248546E-4</v>
      </c>
      <c r="P61" s="338">
        <v>0</v>
      </c>
      <c r="Q61" s="339">
        <v>0</v>
      </c>
      <c r="R61" s="340">
        <v>5.5617352614015572E-4</v>
      </c>
      <c r="S61" s="340">
        <v>9.4786729857819908E-4</v>
      </c>
      <c r="T61" s="260"/>
    </row>
    <row r="62" spans="2:20" ht="35.1" customHeight="1" x14ac:dyDescent="0.25">
      <c r="B62" s="168">
        <v>83</v>
      </c>
      <c r="C62" s="169" t="s">
        <v>151</v>
      </c>
      <c r="D62" s="337">
        <v>1.4814814814814815E-2</v>
      </c>
      <c r="E62" s="338">
        <v>1.1730205278592375E-2</v>
      </c>
      <c r="F62" s="338">
        <v>0</v>
      </c>
      <c r="G62" s="339">
        <v>0</v>
      </c>
      <c r="H62" s="340">
        <v>1.2371134020618556E-2</v>
      </c>
      <c r="I62" s="337">
        <v>4.1450777202072537E-3</v>
      </c>
      <c r="J62" s="338">
        <v>1.1241110346409728E-2</v>
      </c>
      <c r="K62" s="338">
        <v>2.8089887640449437E-2</v>
      </c>
      <c r="L62" s="339">
        <v>0</v>
      </c>
      <c r="M62" s="340">
        <v>9.5841706600711084E-3</v>
      </c>
      <c r="N62" s="337">
        <v>6.018054162487462E-3</v>
      </c>
      <c r="O62" s="338">
        <v>9.14380714879468E-3</v>
      </c>
      <c r="P62" s="338">
        <v>5.263157894736842E-3</v>
      </c>
      <c r="Q62" s="339">
        <v>0</v>
      </c>
      <c r="R62" s="340">
        <v>8.0645161290322578E-3</v>
      </c>
      <c r="S62" s="340">
        <v>9.194312796208531E-3</v>
      </c>
      <c r="T62" s="260"/>
    </row>
    <row r="63" spans="2:20" ht="21.95" customHeight="1" x14ac:dyDescent="0.25">
      <c r="B63" s="168">
        <v>84</v>
      </c>
      <c r="C63" s="169" t="s">
        <v>152</v>
      </c>
      <c r="D63" s="337">
        <v>2.2222222222222223E-2</v>
      </c>
      <c r="E63" s="338">
        <v>0</v>
      </c>
      <c r="F63" s="338">
        <v>0</v>
      </c>
      <c r="G63" s="339">
        <v>0</v>
      </c>
      <c r="H63" s="340">
        <v>6.1855670103092781E-3</v>
      </c>
      <c r="I63" s="337">
        <v>7.2538860103626944E-3</v>
      </c>
      <c r="J63" s="338">
        <v>2.7529249827942187E-3</v>
      </c>
      <c r="K63" s="338">
        <v>0</v>
      </c>
      <c r="L63" s="339">
        <v>0</v>
      </c>
      <c r="M63" s="340">
        <v>4.0191683413201423E-3</v>
      </c>
      <c r="N63" s="337">
        <v>3.009027081243731E-3</v>
      </c>
      <c r="O63" s="338">
        <v>2.4937655860349127E-3</v>
      </c>
      <c r="P63" s="338">
        <v>0</v>
      </c>
      <c r="Q63" s="339">
        <v>0</v>
      </c>
      <c r="R63" s="340">
        <v>2.5027808676307008E-3</v>
      </c>
      <c r="S63" s="340">
        <v>3.6018957345971565E-3</v>
      </c>
      <c r="T63" s="260"/>
    </row>
    <row r="64" spans="2:20" ht="35.1" customHeight="1" x14ac:dyDescent="0.25">
      <c r="B64" s="168">
        <v>85</v>
      </c>
      <c r="C64" s="169" t="s">
        <v>153</v>
      </c>
      <c r="D64" s="337">
        <v>0</v>
      </c>
      <c r="E64" s="338">
        <v>1.1730205278592375E-2</v>
      </c>
      <c r="F64" s="338">
        <v>0</v>
      </c>
      <c r="G64" s="339">
        <v>0</v>
      </c>
      <c r="H64" s="340">
        <v>8.2474226804123713E-3</v>
      </c>
      <c r="I64" s="337">
        <v>5.1813471502590676E-3</v>
      </c>
      <c r="J64" s="338">
        <v>6.6529020417526955E-3</v>
      </c>
      <c r="K64" s="338">
        <v>0</v>
      </c>
      <c r="L64" s="339">
        <v>0</v>
      </c>
      <c r="M64" s="340">
        <v>6.0287525119802135E-3</v>
      </c>
      <c r="N64" s="337">
        <v>4.0120361083249749E-3</v>
      </c>
      <c r="O64" s="338">
        <v>2.4937655860349127E-3</v>
      </c>
      <c r="P64" s="338">
        <v>0</v>
      </c>
      <c r="Q64" s="339">
        <v>0.33333333333333331</v>
      </c>
      <c r="R64" s="340">
        <v>3.0589543937708566E-3</v>
      </c>
      <c r="S64" s="340">
        <v>5.1184834123222745E-3</v>
      </c>
      <c r="T64" s="260"/>
    </row>
    <row r="65" spans="2:20" ht="21.95" customHeight="1" thickBot="1" x14ac:dyDescent="0.3">
      <c r="B65" s="168">
        <v>89</v>
      </c>
      <c r="C65" s="169" t="s">
        <v>154</v>
      </c>
      <c r="D65" s="337">
        <v>0</v>
      </c>
      <c r="E65" s="338">
        <v>0</v>
      </c>
      <c r="F65" s="338">
        <v>0.125</v>
      </c>
      <c r="G65" s="339">
        <v>0</v>
      </c>
      <c r="H65" s="340">
        <v>2.0618556701030928E-3</v>
      </c>
      <c r="I65" s="337">
        <v>3.1088082901554403E-3</v>
      </c>
      <c r="J65" s="338">
        <v>3.8999770589584768E-3</v>
      </c>
      <c r="K65" s="338">
        <v>0</v>
      </c>
      <c r="L65" s="339">
        <v>0</v>
      </c>
      <c r="M65" s="340">
        <v>3.5554181480908949E-3</v>
      </c>
      <c r="N65" s="337">
        <v>1.0030090270812437E-3</v>
      </c>
      <c r="O65" s="338">
        <v>3.740648379052369E-3</v>
      </c>
      <c r="P65" s="338">
        <v>0</v>
      </c>
      <c r="Q65" s="339">
        <v>0</v>
      </c>
      <c r="R65" s="340">
        <v>2.7808676307007787E-3</v>
      </c>
      <c r="S65" s="340">
        <v>3.2227488151658767E-3</v>
      </c>
      <c r="T65" s="260"/>
    </row>
    <row r="66" spans="2:20" ht="21.95" customHeight="1" thickTop="1" thickBot="1" x14ac:dyDescent="0.3">
      <c r="B66" s="314">
        <v>99</v>
      </c>
      <c r="C66" s="162" t="s">
        <v>155</v>
      </c>
      <c r="D66" s="336">
        <v>8.1481481481481488E-2</v>
      </c>
      <c r="E66" s="330">
        <v>5.865102639296188E-2</v>
      </c>
      <c r="F66" s="330">
        <v>0</v>
      </c>
      <c r="G66" s="317">
        <v>0</v>
      </c>
      <c r="H66" s="313">
        <v>6.3917525773195871E-2</v>
      </c>
      <c r="I66" s="336">
        <v>4.4559585492227979E-2</v>
      </c>
      <c r="J66" s="330">
        <v>7.2952512044046805E-2</v>
      </c>
      <c r="K66" s="330">
        <v>8.4269662921348312E-2</v>
      </c>
      <c r="L66" s="317">
        <v>0</v>
      </c>
      <c r="M66" s="313">
        <v>6.4770443654351528E-2</v>
      </c>
      <c r="N66" s="336">
        <v>3.2096288866599799E-2</v>
      </c>
      <c r="O66" s="330">
        <v>3.5743973399833748E-2</v>
      </c>
      <c r="P66" s="330">
        <v>8.4210526315789472E-2</v>
      </c>
      <c r="Q66" s="317">
        <v>0.33333333333333331</v>
      </c>
      <c r="R66" s="313">
        <v>3.7541713014460514E-2</v>
      </c>
      <c r="S66" s="313">
        <v>5.5450236966824641E-2</v>
      </c>
      <c r="T66" s="260"/>
    </row>
    <row r="67" spans="2:20" ht="21.95" customHeight="1" thickTop="1" thickBot="1" x14ac:dyDescent="0.3">
      <c r="B67" s="464" t="s">
        <v>52</v>
      </c>
      <c r="C67" s="494"/>
      <c r="D67" s="341">
        <v>1</v>
      </c>
      <c r="E67" s="342">
        <v>1</v>
      </c>
      <c r="F67" s="342">
        <v>1</v>
      </c>
      <c r="G67" s="324">
        <v>1</v>
      </c>
      <c r="H67" s="343">
        <v>1</v>
      </c>
      <c r="I67" s="341">
        <v>0.99999999999999989</v>
      </c>
      <c r="J67" s="342">
        <v>1.0000000000000002</v>
      </c>
      <c r="K67" s="342">
        <v>1</v>
      </c>
      <c r="L67" s="324">
        <v>1</v>
      </c>
      <c r="M67" s="343">
        <v>1</v>
      </c>
      <c r="N67" s="341">
        <v>0.99999999999999989</v>
      </c>
      <c r="O67" s="342">
        <v>1</v>
      </c>
      <c r="P67" s="342">
        <v>1</v>
      </c>
      <c r="Q67" s="324">
        <v>1</v>
      </c>
      <c r="R67" s="343">
        <v>0.99999999999999989</v>
      </c>
      <c r="S67" s="343">
        <v>1</v>
      </c>
      <c r="T67" s="261"/>
    </row>
    <row r="68" spans="2:20" ht="16.5" thickTop="1" thickBot="1" x14ac:dyDescent="0.3">
      <c r="B68" s="145"/>
      <c r="C68" s="210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</row>
    <row r="69" spans="2:20" ht="15.75" thickTop="1" x14ac:dyDescent="0.25">
      <c r="B69" s="479" t="s">
        <v>53</v>
      </c>
      <c r="C69" s="480"/>
      <c r="D69" s="150"/>
      <c r="E69" s="150"/>
      <c r="F69" s="150"/>
      <c r="G69" s="150"/>
      <c r="H69" s="151"/>
      <c r="I69" s="150"/>
      <c r="J69" s="150"/>
      <c r="K69" s="150"/>
      <c r="L69" s="150"/>
      <c r="M69" s="151"/>
      <c r="N69" s="150"/>
      <c r="O69" s="150"/>
      <c r="P69" s="150"/>
      <c r="Q69" s="150"/>
      <c r="R69" s="267"/>
      <c r="S69" s="152"/>
    </row>
    <row r="70" spans="2:20" ht="15.75" thickBot="1" x14ac:dyDescent="0.3">
      <c r="B70" s="203" t="s">
        <v>448</v>
      </c>
      <c r="C70" s="204"/>
      <c r="D70" s="150"/>
      <c r="E70" s="150"/>
      <c r="F70" s="150"/>
      <c r="G70" s="150"/>
      <c r="H70" s="151"/>
      <c r="I70" s="150"/>
      <c r="J70" s="150"/>
      <c r="K70" s="150"/>
      <c r="L70" s="150"/>
      <c r="M70" s="151"/>
      <c r="N70" s="150"/>
      <c r="O70" s="150"/>
      <c r="P70" s="150"/>
      <c r="Q70" s="150"/>
      <c r="R70" s="151"/>
      <c r="S70" s="150"/>
    </row>
    <row r="71" spans="2:20" ht="15.75" thickTop="1" x14ac:dyDescent="0.25">
      <c r="B71" s="208"/>
      <c r="C71" s="151"/>
      <c r="D71" s="150"/>
      <c r="E71" s="150"/>
      <c r="F71" s="150"/>
      <c r="G71" s="150"/>
      <c r="H71" s="151"/>
      <c r="I71" s="150"/>
      <c r="J71" s="150"/>
      <c r="K71" s="150"/>
      <c r="L71" s="150"/>
      <c r="M71" s="151"/>
      <c r="N71" s="150"/>
      <c r="O71" s="150"/>
      <c r="P71" s="150"/>
      <c r="Q71" s="150"/>
      <c r="R71" s="151"/>
      <c r="S71" s="150"/>
    </row>
    <row r="72" spans="2:20" x14ac:dyDescent="0.25">
      <c r="B72" s="150"/>
      <c r="C72" s="151"/>
      <c r="D72" s="150"/>
      <c r="E72" s="150"/>
      <c r="F72" s="150"/>
      <c r="G72" s="150"/>
      <c r="H72" s="151"/>
      <c r="I72" s="150"/>
      <c r="J72" s="150"/>
      <c r="K72" s="150"/>
      <c r="L72" s="150"/>
      <c r="M72" s="151"/>
      <c r="N72" s="150"/>
      <c r="O72" s="150"/>
      <c r="P72" s="150"/>
      <c r="Q72" s="150"/>
      <c r="R72" s="151"/>
      <c r="S72" s="150"/>
    </row>
  </sheetData>
  <mergeCells count="16">
    <mergeCell ref="B69:C69"/>
    <mergeCell ref="B67:C67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3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K71"/>
  <sheetViews>
    <sheetView topLeftCell="D52" zoomScale="80" zoomScaleNormal="80" workbookViewId="0">
      <selection activeCell="K68" sqref="K3:O68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0" width="13.7109375" style="269" customWidth="1"/>
    <col min="11" max="11" width="13.7109375" style="143" customWidth="1"/>
    <col min="12" max="16384" width="9.140625" style="143"/>
  </cols>
  <sheetData>
    <row r="1" spans="2:11" ht="15.75" thickBot="1" x14ac:dyDescent="0.3"/>
    <row r="2" spans="2:11" ht="25.15" customHeight="1" thickTop="1" thickBot="1" x14ac:dyDescent="0.3">
      <c r="B2" s="457" t="s">
        <v>542</v>
      </c>
      <c r="C2" s="458"/>
      <c r="D2" s="458"/>
      <c r="E2" s="458"/>
      <c r="F2" s="458"/>
      <c r="G2" s="458"/>
      <c r="H2" s="458"/>
      <c r="I2" s="458"/>
      <c r="J2" s="481"/>
    </row>
    <row r="3" spans="2:11" ht="25.15" customHeight="1" thickTop="1" x14ac:dyDescent="0.25">
      <c r="B3" s="469" t="s">
        <v>54</v>
      </c>
      <c r="C3" s="472" t="s">
        <v>88</v>
      </c>
      <c r="D3" s="548" t="s">
        <v>452</v>
      </c>
      <c r="E3" s="539" t="s">
        <v>563</v>
      </c>
      <c r="F3" s="551" t="s">
        <v>454</v>
      </c>
      <c r="G3" s="539" t="s">
        <v>455</v>
      </c>
      <c r="H3" s="539" t="s">
        <v>456</v>
      </c>
      <c r="I3" s="542" t="s">
        <v>457</v>
      </c>
      <c r="J3" s="545" t="s">
        <v>52</v>
      </c>
    </row>
    <row r="4" spans="2:11" ht="25.15" customHeight="1" x14ac:dyDescent="0.25">
      <c r="B4" s="470"/>
      <c r="C4" s="473"/>
      <c r="D4" s="549" t="s">
        <v>452</v>
      </c>
      <c r="E4" s="540" t="s">
        <v>453</v>
      </c>
      <c r="F4" s="552" t="s">
        <v>454</v>
      </c>
      <c r="G4" s="540" t="s">
        <v>455</v>
      </c>
      <c r="H4" s="540" t="s">
        <v>456</v>
      </c>
      <c r="I4" s="543" t="s">
        <v>457</v>
      </c>
      <c r="J4" s="546"/>
    </row>
    <row r="5" spans="2:11" ht="25.15" customHeight="1" thickBot="1" x14ac:dyDescent="0.3">
      <c r="B5" s="471"/>
      <c r="C5" s="474"/>
      <c r="D5" s="550"/>
      <c r="E5" s="541"/>
      <c r="F5" s="553"/>
      <c r="G5" s="541"/>
      <c r="H5" s="541"/>
      <c r="I5" s="544"/>
      <c r="J5" s="547"/>
    </row>
    <row r="6" spans="2:11" ht="21.95" customHeight="1" thickTop="1" thickBot="1" x14ac:dyDescent="0.3">
      <c r="B6" s="312" t="s">
        <v>50</v>
      </c>
      <c r="C6" s="162" t="s">
        <v>51</v>
      </c>
      <c r="D6" s="344">
        <v>69</v>
      </c>
      <c r="E6" s="345">
        <v>176</v>
      </c>
      <c r="F6" s="346">
        <v>27</v>
      </c>
      <c r="G6" s="345">
        <v>82</v>
      </c>
      <c r="H6" s="345">
        <v>1</v>
      </c>
      <c r="I6" s="346">
        <v>49</v>
      </c>
      <c r="J6" s="347">
        <v>404</v>
      </c>
      <c r="K6" s="260"/>
    </row>
    <row r="7" spans="2:11" ht="21.95" customHeight="1" thickTop="1" thickBot="1" x14ac:dyDescent="0.3">
      <c r="B7" s="314" t="s">
        <v>89</v>
      </c>
      <c r="C7" s="162" t="s">
        <v>90</v>
      </c>
      <c r="D7" s="348">
        <v>0</v>
      </c>
      <c r="E7" s="349">
        <v>4</v>
      </c>
      <c r="F7" s="350">
        <v>0</v>
      </c>
      <c r="G7" s="349">
        <v>0</v>
      </c>
      <c r="H7" s="349">
        <v>0</v>
      </c>
      <c r="I7" s="350">
        <v>0</v>
      </c>
      <c r="J7" s="351">
        <v>4</v>
      </c>
    </row>
    <row r="8" spans="2:11" ht="21.95" customHeight="1" thickTop="1" x14ac:dyDescent="0.25">
      <c r="B8" s="168">
        <v>10</v>
      </c>
      <c r="C8" s="169" t="s">
        <v>91</v>
      </c>
      <c r="D8" s="352">
        <v>0</v>
      </c>
      <c r="E8" s="334">
        <v>0</v>
      </c>
      <c r="F8" s="335">
        <v>0</v>
      </c>
      <c r="G8" s="334">
        <v>0</v>
      </c>
      <c r="H8" s="334">
        <v>0</v>
      </c>
      <c r="I8" s="335">
        <v>0</v>
      </c>
      <c r="J8" s="353">
        <v>0</v>
      </c>
      <c r="K8" s="260"/>
    </row>
    <row r="9" spans="2:11" ht="21.95" customHeight="1" x14ac:dyDescent="0.25">
      <c r="B9" s="168">
        <v>11</v>
      </c>
      <c r="C9" s="169" t="s">
        <v>92</v>
      </c>
      <c r="D9" s="352">
        <v>0</v>
      </c>
      <c r="E9" s="334">
        <v>1</v>
      </c>
      <c r="F9" s="335">
        <v>0</v>
      </c>
      <c r="G9" s="334">
        <v>0</v>
      </c>
      <c r="H9" s="334">
        <v>0</v>
      </c>
      <c r="I9" s="335">
        <v>0</v>
      </c>
      <c r="J9" s="353">
        <v>1</v>
      </c>
      <c r="K9" s="260"/>
    </row>
    <row r="10" spans="2:11" ht="21.95" customHeight="1" x14ac:dyDescent="0.25">
      <c r="B10" s="168">
        <v>12</v>
      </c>
      <c r="C10" s="169" t="s">
        <v>93</v>
      </c>
      <c r="D10" s="352">
        <v>0</v>
      </c>
      <c r="E10" s="334">
        <v>1</v>
      </c>
      <c r="F10" s="335">
        <v>0</v>
      </c>
      <c r="G10" s="334">
        <v>0</v>
      </c>
      <c r="H10" s="334">
        <v>0</v>
      </c>
      <c r="I10" s="335">
        <v>0</v>
      </c>
      <c r="J10" s="353">
        <v>1</v>
      </c>
      <c r="K10" s="260"/>
    </row>
    <row r="11" spans="2:11" ht="21.95" customHeight="1" x14ac:dyDescent="0.25">
      <c r="B11" s="168">
        <v>13</v>
      </c>
      <c r="C11" s="169" t="s">
        <v>94</v>
      </c>
      <c r="D11" s="352">
        <v>0</v>
      </c>
      <c r="E11" s="334">
        <v>1</v>
      </c>
      <c r="F11" s="335">
        <v>0</v>
      </c>
      <c r="G11" s="334">
        <v>0</v>
      </c>
      <c r="H11" s="334">
        <v>0</v>
      </c>
      <c r="I11" s="335">
        <v>0</v>
      </c>
      <c r="J11" s="353">
        <v>1</v>
      </c>
      <c r="K11" s="260"/>
    </row>
    <row r="12" spans="2:11" ht="21.95" customHeight="1" x14ac:dyDescent="0.25">
      <c r="B12" s="168">
        <v>14</v>
      </c>
      <c r="C12" s="169" t="s">
        <v>95</v>
      </c>
      <c r="D12" s="352">
        <v>0</v>
      </c>
      <c r="E12" s="334">
        <v>0</v>
      </c>
      <c r="F12" s="335">
        <v>0</v>
      </c>
      <c r="G12" s="334">
        <v>0</v>
      </c>
      <c r="H12" s="334">
        <v>0</v>
      </c>
      <c r="I12" s="335">
        <v>0</v>
      </c>
      <c r="J12" s="353">
        <v>0</v>
      </c>
      <c r="K12" s="260"/>
    </row>
    <row r="13" spans="2:11" ht="21.95" customHeight="1" thickBot="1" x14ac:dyDescent="0.3">
      <c r="B13" s="168">
        <v>19</v>
      </c>
      <c r="C13" s="169" t="s">
        <v>96</v>
      </c>
      <c r="D13" s="352">
        <v>0</v>
      </c>
      <c r="E13" s="334">
        <v>1</v>
      </c>
      <c r="F13" s="335">
        <v>0</v>
      </c>
      <c r="G13" s="334">
        <v>0</v>
      </c>
      <c r="H13" s="334">
        <v>0</v>
      </c>
      <c r="I13" s="335">
        <v>0</v>
      </c>
      <c r="J13" s="353">
        <v>1</v>
      </c>
      <c r="K13" s="260"/>
    </row>
    <row r="14" spans="2:11" ht="21.95" customHeight="1" thickTop="1" thickBot="1" x14ac:dyDescent="0.3">
      <c r="B14" s="314" t="s">
        <v>97</v>
      </c>
      <c r="C14" s="162" t="s">
        <v>98</v>
      </c>
      <c r="D14" s="348">
        <v>0</v>
      </c>
      <c r="E14" s="349">
        <v>9</v>
      </c>
      <c r="F14" s="350">
        <v>1</v>
      </c>
      <c r="G14" s="349">
        <v>3</v>
      </c>
      <c r="H14" s="349">
        <v>0</v>
      </c>
      <c r="I14" s="350">
        <v>3</v>
      </c>
      <c r="J14" s="351">
        <v>16</v>
      </c>
    </row>
    <row r="15" spans="2:11" ht="35.1" customHeight="1" thickTop="1" x14ac:dyDescent="0.25">
      <c r="B15" s="168">
        <v>20</v>
      </c>
      <c r="C15" s="169" t="s">
        <v>99</v>
      </c>
      <c r="D15" s="352">
        <v>0</v>
      </c>
      <c r="E15" s="334">
        <v>1</v>
      </c>
      <c r="F15" s="335">
        <v>0</v>
      </c>
      <c r="G15" s="334">
        <v>0</v>
      </c>
      <c r="H15" s="334">
        <v>0</v>
      </c>
      <c r="I15" s="335">
        <v>1</v>
      </c>
      <c r="J15" s="353">
        <v>2</v>
      </c>
      <c r="K15" s="260"/>
    </row>
    <row r="16" spans="2:11" ht="21.95" customHeight="1" x14ac:dyDescent="0.25">
      <c r="B16" s="168">
        <v>21</v>
      </c>
      <c r="C16" s="169" t="s">
        <v>100</v>
      </c>
      <c r="D16" s="352">
        <v>0</v>
      </c>
      <c r="E16" s="334">
        <v>1</v>
      </c>
      <c r="F16" s="335">
        <v>0</v>
      </c>
      <c r="G16" s="334">
        <v>0</v>
      </c>
      <c r="H16" s="334">
        <v>0</v>
      </c>
      <c r="I16" s="335">
        <v>1</v>
      </c>
      <c r="J16" s="353">
        <v>2</v>
      </c>
      <c r="K16" s="260"/>
    </row>
    <row r="17" spans="2:11" ht="21.95" customHeight="1" x14ac:dyDescent="0.25">
      <c r="B17" s="168">
        <v>22</v>
      </c>
      <c r="C17" s="169" t="s">
        <v>101</v>
      </c>
      <c r="D17" s="352">
        <v>0</v>
      </c>
      <c r="E17" s="334">
        <v>1</v>
      </c>
      <c r="F17" s="335">
        <v>0</v>
      </c>
      <c r="G17" s="334">
        <v>2</v>
      </c>
      <c r="H17" s="334">
        <v>0</v>
      </c>
      <c r="I17" s="335">
        <v>1</v>
      </c>
      <c r="J17" s="353">
        <v>4</v>
      </c>
      <c r="K17" s="260"/>
    </row>
    <row r="18" spans="2:11" ht="21.95" customHeight="1" x14ac:dyDescent="0.25">
      <c r="B18" s="168">
        <v>23</v>
      </c>
      <c r="C18" s="169" t="s">
        <v>102</v>
      </c>
      <c r="D18" s="352">
        <v>0</v>
      </c>
      <c r="E18" s="334">
        <v>2</v>
      </c>
      <c r="F18" s="335">
        <v>0</v>
      </c>
      <c r="G18" s="334">
        <v>0</v>
      </c>
      <c r="H18" s="334">
        <v>0</v>
      </c>
      <c r="I18" s="335">
        <v>0</v>
      </c>
      <c r="J18" s="353">
        <v>2</v>
      </c>
      <c r="K18" s="260"/>
    </row>
    <row r="19" spans="2:11" ht="21.95" customHeight="1" x14ac:dyDescent="0.25">
      <c r="B19" s="168">
        <v>24</v>
      </c>
      <c r="C19" s="169" t="s">
        <v>103</v>
      </c>
      <c r="D19" s="352">
        <v>0</v>
      </c>
      <c r="E19" s="334">
        <v>3</v>
      </c>
      <c r="F19" s="335">
        <v>1</v>
      </c>
      <c r="G19" s="334">
        <v>1</v>
      </c>
      <c r="H19" s="334">
        <v>0</v>
      </c>
      <c r="I19" s="335">
        <v>0</v>
      </c>
      <c r="J19" s="353">
        <v>5</v>
      </c>
      <c r="K19" s="260"/>
    </row>
    <row r="20" spans="2:11" ht="21.95" customHeight="1" thickBot="1" x14ac:dyDescent="0.3">
      <c r="B20" s="168">
        <v>29</v>
      </c>
      <c r="C20" s="169" t="s">
        <v>104</v>
      </c>
      <c r="D20" s="352">
        <v>0</v>
      </c>
      <c r="E20" s="334">
        <v>1</v>
      </c>
      <c r="F20" s="335">
        <v>0</v>
      </c>
      <c r="G20" s="334">
        <v>0</v>
      </c>
      <c r="H20" s="334">
        <v>0</v>
      </c>
      <c r="I20" s="335">
        <v>0</v>
      </c>
      <c r="J20" s="353">
        <v>1</v>
      </c>
      <c r="K20" s="260"/>
    </row>
    <row r="21" spans="2:11" ht="21.95" customHeight="1" thickTop="1" thickBot="1" x14ac:dyDescent="0.3">
      <c r="B21" s="314" t="s">
        <v>105</v>
      </c>
      <c r="C21" s="162" t="s">
        <v>106</v>
      </c>
      <c r="D21" s="348">
        <v>3</v>
      </c>
      <c r="E21" s="349">
        <v>213</v>
      </c>
      <c r="F21" s="350">
        <v>63</v>
      </c>
      <c r="G21" s="349">
        <v>116</v>
      </c>
      <c r="H21" s="349">
        <v>2</v>
      </c>
      <c r="I21" s="350">
        <v>43</v>
      </c>
      <c r="J21" s="351">
        <v>440</v>
      </c>
    </row>
    <row r="22" spans="2:11" ht="21.95" customHeight="1" thickTop="1" x14ac:dyDescent="0.25">
      <c r="B22" s="168">
        <v>30</v>
      </c>
      <c r="C22" s="169" t="s">
        <v>107</v>
      </c>
      <c r="D22" s="352">
        <v>0</v>
      </c>
      <c r="E22" s="334">
        <v>31</v>
      </c>
      <c r="F22" s="335">
        <v>6</v>
      </c>
      <c r="G22" s="334">
        <v>20</v>
      </c>
      <c r="H22" s="334">
        <v>0</v>
      </c>
      <c r="I22" s="335">
        <v>8</v>
      </c>
      <c r="J22" s="353">
        <v>65</v>
      </c>
      <c r="K22" s="260"/>
    </row>
    <row r="23" spans="2:11" ht="21.95" customHeight="1" x14ac:dyDescent="0.25">
      <c r="B23" s="168">
        <v>31</v>
      </c>
      <c r="C23" s="169" t="s">
        <v>108</v>
      </c>
      <c r="D23" s="352">
        <v>0</v>
      </c>
      <c r="E23" s="334">
        <v>3</v>
      </c>
      <c r="F23" s="335">
        <v>0</v>
      </c>
      <c r="G23" s="334">
        <v>2</v>
      </c>
      <c r="H23" s="334">
        <v>0</v>
      </c>
      <c r="I23" s="335">
        <v>1</v>
      </c>
      <c r="J23" s="353">
        <v>6</v>
      </c>
      <c r="K23" s="260"/>
    </row>
    <row r="24" spans="2:11" ht="21.95" customHeight="1" x14ac:dyDescent="0.25">
      <c r="B24" s="168">
        <v>32</v>
      </c>
      <c r="C24" s="169" t="s">
        <v>109</v>
      </c>
      <c r="D24" s="352">
        <v>1</v>
      </c>
      <c r="E24" s="334">
        <v>1</v>
      </c>
      <c r="F24" s="335">
        <v>1</v>
      </c>
      <c r="G24" s="334">
        <v>2</v>
      </c>
      <c r="H24" s="334">
        <v>0</v>
      </c>
      <c r="I24" s="335">
        <v>0</v>
      </c>
      <c r="J24" s="353">
        <v>5</v>
      </c>
      <c r="K24" s="260"/>
    </row>
    <row r="25" spans="2:11" ht="21.95" customHeight="1" x14ac:dyDescent="0.25">
      <c r="B25" s="168">
        <v>33</v>
      </c>
      <c r="C25" s="169" t="s">
        <v>110</v>
      </c>
      <c r="D25" s="352">
        <v>0</v>
      </c>
      <c r="E25" s="334">
        <v>36</v>
      </c>
      <c r="F25" s="335">
        <v>10</v>
      </c>
      <c r="G25" s="334">
        <v>23</v>
      </c>
      <c r="H25" s="334">
        <v>1</v>
      </c>
      <c r="I25" s="335">
        <v>7</v>
      </c>
      <c r="J25" s="353">
        <v>77</v>
      </c>
      <c r="K25" s="260"/>
    </row>
    <row r="26" spans="2:11" ht="21.95" customHeight="1" x14ac:dyDescent="0.25">
      <c r="B26" s="168">
        <v>34</v>
      </c>
      <c r="C26" s="169" t="s">
        <v>111</v>
      </c>
      <c r="D26" s="352">
        <v>0</v>
      </c>
      <c r="E26" s="334">
        <v>39</v>
      </c>
      <c r="F26" s="335">
        <v>9</v>
      </c>
      <c r="G26" s="334">
        <v>25</v>
      </c>
      <c r="H26" s="334">
        <v>0</v>
      </c>
      <c r="I26" s="335">
        <v>6</v>
      </c>
      <c r="J26" s="353">
        <v>79</v>
      </c>
      <c r="K26" s="260"/>
    </row>
    <row r="27" spans="2:11" ht="21.95" customHeight="1" x14ac:dyDescent="0.25">
      <c r="B27" s="168">
        <v>35</v>
      </c>
      <c r="C27" s="169" t="s">
        <v>112</v>
      </c>
      <c r="D27" s="352">
        <v>1</v>
      </c>
      <c r="E27" s="334">
        <v>90</v>
      </c>
      <c r="F27" s="335">
        <v>35</v>
      </c>
      <c r="G27" s="334">
        <v>41</v>
      </c>
      <c r="H27" s="334">
        <v>1</v>
      </c>
      <c r="I27" s="335">
        <v>19</v>
      </c>
      <c r="J27" s="353">
        <v>187</v>
      </c>
      <c r="K27" s="260"/>
    </row>
    <row r="28" spans="2:11" ht="21.95" customHeight="1" thickBot="1" x14ac:dyDescent="0.3">
      <c r="B28" s="168">
        <v>39</v>
      </c>
      <c r="C28" s="169" t="s">
        <v>113</v>
      </c>
      <c r="D28" s="352">
        <v>1</v>
      </c>
      <c r="E28" s="334">
        <v>13</v>
      </c>
      <c r="F28" s="335">
        <v>2</v>
      </c>
      <c r="G28" s="334">
        <v>3</v>
      </c>
      <c r="H28" s="334">
        <v>0</v>
      </c>
      <c r="I28" s="335">
        <v>2</v>
      </c>
      <c r="J28" s="353">
        <v>21</v>
      </c>
      <c r="K28" s="260"/>
    </row>
    <row r="29" spans="2:11" ht="21.95" customHeight="1" thickTop="1" thickBot="1" x14ac:dyDescent="0.3">
      <c r="B29" s="314" t="s">
        <v>114</v>
      </c>
      <c r="C29" s="162" t="s">
        <v>115</v>
      </c>
      <c r="D29" s="348">
        <v>69</v>
      </c>
      <c r="E29" s="349">
        <v>2157</v>
      </c>
      <c r="F29" s="350">
        <v>354</v>
      </c>
      <c r="G29" s="349">
        <v>1002</v>
      </c>
      <c r="H29" s="349">
        <v>13</v>
      </c>
      <c r="I29" s="350">
        <v>310</v>
      </c>
      <c r="J29" s="351">
        <v>3905</v>
      </c>
    </row>
    <row r="30" spans="2:11" ht="35.1" customHeight="1" thickTop="1" x14ac:dyDescent="0.25">
      <c r="B30" s="168">
        <v>40</v>
      </c>
      <c r="C30" s="169" t="s">
        <v>116</v>
      </c>
      <c r="D30" s="352">
        <v>0</v>
      </c>
      <c r="E30" s="334">
        <v>393</v>
      </c>
      <c r="F30" s="335">
        <v>63</v>
      </c>
      <c r="G30" s="334">
        <v>220</v>
      </c>
      <c r="H30" s="334">
        <v>5</v>
      </c>
      <c r="I30" s="335">
        <v>54</v>
      </c>
      <c r="J30" s="353">
        <v>735</v>
      </c>
      <c r="K30" s="260"/>
    </row>
    <row r="31" spans="2:11" ht="35.1" customHeight="1" x14ac:dyDescent="0.25">
      <c r="B31" s="168">
        <v>41</v>
      </c>
      <c r="C31" s="169" t="s">
        <v>117</v>
      </c>
      <c r="D31" s="352">
        <v>2</v>
      </c>
      <c r="E31" s="334">
        <v>0</v>
      </c>
      <c r="F31" s="335">
        <v>1</v>
      </c>
      <c r="G31" s="334">
        <v>3</v>
      </c>
      <c r="H31" s="334">
        <v>0</v>
      </c>
      <c r="I31" s="335">
        <v>1</v>
      </c>
      <c r="J31" s="353">
        <v>7</v>
      </c>
      <c r="K31" s="260"/>
    </row>
    <row r="32" spans="2:11" ht="35.1" customHeight="1" x14ac:dyDescent="0.25">
      <c r="B32" s="168">
        <v>42</v>
      </c>
      <c r="C32" s="169" t="s">
        <v>118</v>
      </c>
      <c r="D32" s="352">
        <v>64</v>
      </c>
      <c r="E32" s="334">
        <v>1717</v>
      </c>
      <c r="F32" s="335">
        <v>277</v>
      </c>
      <c r="G32" s="334">
        <v>751</v>
      </c>
      <c r="H32" s="334">
        <v>8</v>
      </c>
      <c r="I32" s="335">
        <v>244</v>
      </c>
      <c r="J32" s="353">
        <v>3061</v>
      </c>
      <c r="K32" s="260"/>
    </row>
    <row r="33" spans="2:11" ht="35.1" customHeight="1" x14ac:dyDescent="0.25">
      <c r="B33" s="168">
        <v>43</v>
      </c>
      <c r="C33" s="169" t="s">
        <v>119</v>
      </c>
      <c r="D33" s="352">
        <v>0</v>
      </c>
      <c r="E33" s="334">
        <v>2</v>
      </c>
      <c r="F33" s="335">
        <v>2</v>
      </c>
      <c r="G33" s="334">
        <v>0</v>
      </c>
      <c r="H33" s="334">
        <v>0</v>
      </c>
      <c r="I33" s="335">
        <v>0</v>
      </c>
      <c r="J33" s="353">
        <v>4</v>
      </c>
      <c r="K33" s="260"/>
    </row>
    <row r="34" spans="2:11" ht="21.95" customHeight="1" x14ac:dyDescent="0.25">
      <c r="B34" s="168">
        <v>44</v>
      </c>
      <c r="C34" s="169" t="s">
        <v>120</v>
      </c>
      <c r="D34" s="352">
        <v>0</v>
      </c>
      <c r="E34" s="334">
        <v>21</v>
      </c>
      <c r="F34" s="335">
        <v>3</v>
      </c>
      <c r="G34" s="334">
        <v>10</v>
      </c>
      <c r="H34" s="334">
        <v>0</v>
      </c>
      <c r="I34" s="335">
        <v>2</v>
      </c>
      <c r="J34" s="353">
        <v>36</v>
      </c>
      <c r="K34" s="260"/>
    </row>
    <row r="35" spans="2:11" ht="21.95" customHeight="1" x14ac:dyDescent="0.25">
      <c r="B35" s="168">
        <v>45</v>
      </c>
      <c r="C35" s="169" t="s">
        <v>121</v>
      </c>
      <c r="D35" s="352">
        <v>0</v>
      </c>
      <c r="E35" s="334">
        <v>4</v>
      </c>
      <c r="F35" s="335">
        <v>1</v>
      </c>
      <c r="G35" s="334">
        <v>1</v>
      </c>
      <c r="H35" s="334">
        <v>0</v>
      </c>
      <c r="I35" s="335">
        <v>1</v>
      </c>
      <c r="J35" s="353">
        <v>7</v>
      </c>
      <c r="K35" s="260"/>
    </row>
    <row r="36" spans="2:11" ht="21.95" customHeight="1" thickBot="1" x14ac:dyDescent="0.3">
      <c r="B36" s="168">
        <v>49</v>
      </c>
      <c r="C36" s="169" t="s">
        <v>122</v>
      </c>
      <c r="D36" s="352">
        <v>3</v>
      </c>
      <c r="E36" s="334">
        <v>20</v>
      </c>
      <c r="F36" s="335">
        <v>7</v>
      </c>
      <c r="G36" s="334">
        <v>17</v>
      </c>
      <c r="H36" s="334">
        <v>0</v>
      </c>
      <c r="I36" s="335">
        <v>8</v>
      </c>
      <c r="J36" s="353">
        <v>55</v>
      </c>
      <c r="K36" s="260"/>
    </row>
    <row r="37" spans="2:11" ht="21.95" customHeight="1" thickTop="1" thickBot="1" x14ac:dyDescent="0.3">
      <c r="B37" s="314" t="s">
        <v>123</v>
      </c>
      <c r="C37" s="162" t="s">
        <v>124</v>
      </c>
      <c r="D37" s="348">
        <v>89</v>
      </c>
      <c r="E37" s="349">
        <v>1336</v>
      </c>
      <c r="F37" s="350">
        <v>315</v>
      </c>
      <c r="G37" s="349">
        <v>605</v>
      </c>
      <c r="H37" s="349">
        <v>16</v>
      </c>
      <c r="I37" s="350">
        <v>221</v>
      </c>
      <c r="J37" s="351">
        <v>2582</v>
      </c>
    </row>
    <row r="38" spans="2:11" ht="21.95" customHeight="1" thickTop="1" x14ac:dyDescent="0.25">
      <c r="B38" s="168">
        <v>50</v>
      </c>
      <c r="C38" s="169" t="s">
        <v>125</v>
      </c>
      <c r="D38" s="352">
        <v>0</v>
      </c>
      <c r="E38" s="334">
        <v>270</v>
      </c>
      <c r="F38" s="335">
        <v>79</v>
      </c>
      <c r="G38" s="334">
        <v>140</v>
      </c>
      <c r="H38" s="334">
        <v>5</v>
      </c>
      <c r="I38" s="335">
        <v>48</v>
      </c>
      <c r="J38" s="353">
        <v>542</v>
      </c>
      <c r="K38" s="260"/>
    </row>
    <row r="39" spans="2:11" ht="21.95" customHeight="1" x14ac:dyDescent="0.25">
      <c r="B39" s="168">
        <v>51</v>
      </c>
      <c r="C39" s="169" t="s">
        <v>126</v>
      </c>
      <c r="D39" s="352">
        <v>16</v>
      </c>
      <c r="E39" s="334">
        <v>96</v>
      </c>
      <c r="F39" s="335">
        <v>20</v>
      </c>
      <c r="G39" s="334">
        <v>48</v>
      </c>
      <c r="H39" s="334">
        <v>0</v>
      </c>
      <c r="I39" s="335">
        <v>28</v>
      </c>
      <c r="J39" s="353">
        <v>208</v>
      </c>
      <c r="K39" s="260"/>
    </row>
    <row r="40" spans="2:11" ht="21.95" customHeight="1" x14ac:dyDescent="0.25">
      <c r="B40" s="168">
        <v>52</v>
      </c>
      <c r="C40" s="169" t="s">
        <v>127</v>
      </c>
      <c r="D40" s="352">
        <v>67</v>
      </c>
      <c r="E40" s="334">
        <v>939</v>
      </c>
      <c r="F40" s="335">
        <v>203</v>
      </c>
      <c r="G40" s="334">
        <v>397</v>
      </c>
      <c r="H40" s="334">
        <v>11</v>
      </c>
      <c r="I40" s="335">
        <v>139</v>
      </c>
      <c r="J40" s="353">
        <v>1756</v>
      </c>
      <c r="K40" s="260"/>
    </row>
    <row r="41" spans="2:11" ht="21.95" customHeight="1" thickBot="1" x14ac:dyDescent="0.3">
      <c r="B41" s="168">
        <v>59</v>
      </c>
      <c r="C41" s="169" t="s">
        <v>128</v>
      </c>
      <c r="D41" s="352">
        <v>6</v>
      </c>
      <c r="E41" s="334">
        <v>31</v>
      </c>
      <c r="F41" s="335">
        <v>13</v>
      </c>
      <c r="G41" s="334">
        <v>20</v>
      </c>
      <c r="H41" s="334">
        <v>0</v>
      </c>
      <c r="I41" s="335">
        <v>6</v>
      </c>
      <c r="J41" s="353">
        <v>76</v>
      </c>
      <c r="K41" s="260"/>
    </row>
    <row r="42" spans="2:11" ht="35.1" customHeight="1" thickTop="1" thickBot="1" x14ac:dyDescent="0.3">
      <c r="B42" s="314" t="s">
        <v>129</v>
      </c>
      <c r="C42" s="162" t="s">
        <v>130</v>
      </c>
      <c r="D42" s="348">
        <v>15</v>
      </c>
      <c r="E42" s="349">
        <v>1125</v>
      </c>
      <c r="F42" s="350">
        <v>97</v>
      </c>
      <c r="G42" s="349">
        <v>239</v>
      </c>
      <c r="H42" s="349">
        <v>9</v>
      </c>
      <c r="I42" s="350">
        <v>255</v>
      </c>
      <c r="J42" s="351">
        <v>1740</v>
      </c>
    </row>
    <row r="43" spans="2:11" ht="35.1" customHeight="1" thickTop="1" x14ac:dyDescent="0.25">
      <c r="B43" s="168">
        <v>60</v>
      </c>
      <c r="C43" s="169" t="s">
        <v>131</v>
      </c>
      <c r="D43" s="352">
        <v>0</v>
      </c>
      <c r="E43" s="334">
        <v>19</v>
      </c>
      <c r="F43" s="335">
        <v>6</v>
      </c>
      <c r="G43" s="334">
        <v>17</v>
      </c>
      <c r="H43" s="334">
        <v>1</v>
      </c>
      <c r="I43" s="335">
        <v>1</v>
      </c>
      <c r="J43" s="353">
        <v>44</v>
      </c>
      <c r="K43" s="260"/>
    </row>
    <row r="44" spans="2:11" ht="21.95" customHeight="1" x14ac:dyDescent="0.25">
      <c r="B44" s="168">
        <v>61</v>
      </c>
      <c r="C44" s="169" t="s">
        <v>132</v>
      </c>
      <c r="D44" s="352">
        <v>0</v>
      </c>
      <c r="E44" s="334">
        <v>2</v>
      </c>
      <c r="F44" s="335">
        <v>0</v>
      </c>
      <c r="G44" s="334">
        <v>0</v>
      </c>
      <c r="H44" s="334">
        <v>0</v>
      </c>
      <c r="I44" s="335">
        <v>1</v>
      </c>
      <c r="J44" s="353">
        <v>3</v>
      </c>
      <c r="K44" s="260"/>
    </row>
    <row r="45" spans="2:11" ht="21.95" customHeight="1" x14ac:dyDescent="0.25">
      <c r="B45" s="168">
        <v>62</v>
      </c>
      <c r="C45" s="169" t="s">
        <v>133</v>
      </c>
      <c r="D45" s="352">
        <v>1</v>
      </c>
      <c r="E45" s="334">
        <v>1</v>
      </c>
      <c r="F45" s="335">
        <v>0</v>
      </c>
      <c r="G45" s="334">
        <v>2</v>
      </c>
      <c r="H45" s="334">
        <v>0</v>
      </c>
      <c r="I45" s="335">
        <v>0</v>
      </c>
      <c r="J45" s="353">
        <v>4</v>
      </c>
      <c r="K45" s="260"/>
    </row>
    <row r="46" spans="2:11" ht="21.95" customHeight="1" x14ac:dyDescent="0.25">
      <c r="B46" s="168">
        <v>63</v>
      </c>
      <c r="C46" s="169" t="s">
        <v>134</v>
      </c>
      <c r="D46" s="352">
        <v>9</v>
      </c>
      <c r="E46" s="334">
        <v>467</v>
      </c>
      <c r="F46" s="335">
        <v>54</v>
      </c>
      <c r="G46" s="334">
        <v>162</v>
      </c>
      <c r="H46" s="334">
        <v>6</v>
      </c>
      <c r="I46" s="335">
        <v>94</v>
      </c>
      <c r="J46" s="353">
        <v>792</v>
      </c>
      <c r="K46" s="260"/>
    </row>
    <row r="47" spans="2:11" ht="21.95" customHeight="1" x14ac:dyDescent="0.25">
      <c r="B47" s="168">
        <v>64</v>
      </c>
      <c r="C47" s="169" t="s">
        <v>135</v>
      </c>
      <c r="D47" s="352">
        <v>2</v>
      </c>
      <c r="E47" s="334">
        <v>595</v>
      </c>
      <c r="F47" s="335">
        <v>34</v>
      </c>
      <c r="G47" s="334">
        <v>54</v>
      </c>
      <c r="H47" s="334">
        <v>1</v>
      </c>
      <c r="I47" s="335">
        <v>151</v>
      </c>
      <c r="J47" s="353">
        <v>837</v>
      </c>
      <c r="K47" s="260"/>
    </row>
    <row r="48" spans="2:11" ht="21.95" customHeight="1" thickBot="1" x14ac:dyDescent="0.3">
      <c r="B48" s="168">
        <v>69</v>
      </c>
      <c r="C48" s="169" t="s">
        <v>136</v>
      </c>
      <c r="D48" s="352">
        <v>3</v>
      </c>
      <c r="E48" s="334">
        <v>41</v>
      </c>
      <c r="F48" s="335">
        <v>3</v>
      </c>
      <c r="G48" s="334">
        <v>4</v>
      </c>
      <c r="H48" s="334">
        <v>1</v>
      </c>
      <c r="I48" s="335">
        <v>8</v>
      </c>
      <c r="J48" s="353">
        <v>60</v>
      </c>
      <c r="K48" s="260"/>
    </row>
    <row r="49" spans="2:11" ht="35.1" customHeight="1" thickTop="1" thickBot="1" x14ac:dyDescent="0.3">
      <c r="B49" s="314" t="s">
        <v>137</v>
      </c>
      <c r="C49" s="162" t="s">
        <v>138</v>
      </c>
      <c r="D49" s="348">
        <v>29</v>
      </c>
      <c r="E49" s="349">
        <v>220</v>
      </c>
      <c r="F49" s="350">
        <v>45</v>
      </c>
      <c r="G49" s="349">
        <v>106</v>
      </c>
      <c r="H49" s="349">
        <v>1</v>
      </c>
      <c r="I49" s="350">
        <v>35</v>
      </c>
      <c r="J49" s="351">
        <v>436</v>
      </c>
    </row>
    <row r="50" spans="2:11" ht="35.1" customHeight="1" thickTop="1" x14ac:dyDescent="0.25">
      <c r="B50" s="168">
        <v>70</v>
      </c>
      <c r="C50" s="169" t="s">
        <v>139</v>
      </c>
      <c r="D50" s="352">
        <v>0</v>
      </c>
      <c r="E50" s="334">
        <v>49</v>
      </c>
      <c r="F50" s="335">
        <v>10</v>
      </c>
      <c r="G50" s="334">
        <v>20</v>
      </c>
      <c r="H50" s="334">
        <v>0</v>
      </c>
      <c r="I50" s="335">
        <v>12</v>
      </c>
      <c r="J50" s="353">
        <v>91</v>
      </c>
      <c r="K50" s="260"/>
    </row>
    <row r="51" spans="2:11" ht="21.95" customHeight="1" x14ac:dyDescent="0.25">
      <c r="B51" s="168">
        <v>71</v>
      </c>
      <c r="C51" s="169" t="s">
        <v>140</v>
      </c>
      <c r="D51" s="352">
        <v>1</v>
      </c>
      <c r="E51" s="334">
        <v>18</v>
      </c>
      <c r="F51" s="335">
        <v>1</v>
      </c>
      <c r="G51" s="334">
        <v>4</v>
      </c>
      <c r="H51" s="334">
        <v>0</v>
      </c>
      <c r="I51" s="335">
        <v>1</v>
      </c>
      <c r="J51" s="353">
        <v>25</v>
      </c>
      <c r="K51" s="260"/>
    </row>
    <row r="52" spans="2:11" ht="21.95" customHeight="1" x14ac:dyDescent="0.25">
      <c r="B52" s="168">
        <v>72</v>
      </c>
      <c r="C52" s="169" t="s">
        <v>141</v>
      </c>
      <c r="D52" s="352">
        <v>2</v>
      </c>
      <c r="E52" s="334">
        <v>7</v>
      </c>
      <c r="F52" s="335">
        <v>1</v>
      </c>
      <c r="G52" s="334">
        <v>3</v>
      </c>
      <c r="H52" s="334">
        <v>0</v>
      </c>
      <c r="I52" s="335">
        <v>1</v>
      </c>
      <c r="J52" s="353">
        <v>14</v>
      </c>
      <c r="K52" s="260"/>
    </row>
    <row r="53" spans="2:11" ht="21.95" customHeight="1" x14ac:dyDescent="0.25">
      <c r="B53" s="168">
        <v>73</v>
      </c>
      <c r="C53" s="169" t="s">
        <v>142</v>
      </c>
      <c r="D53" s="352">
        <v>0</v>
      </c>
      <c r="E53" s="334">
        <v>2</v>
      </c>
      <c r="F53" s="335">
        <v>1</v>
      </c>
      <c r="G53" s="334">
        <v>1</v>
      </c>
      <c r="H53" s="334">
        <v>1</v>
      </c>
      <c r="I53" s="335">
        <v>1</v>
      </c>
      <c r="J53" s="353">
        <v>6</v>
      </c>
      <c r="K53" s="260"/>
    </row>
    <row r="54" spans="2:11" ht="21.95" customHeight="1" x14ac:dyDescent="0.25">
      <c r="B54" s="168">
        <v>74</v>
      </c>
      <c r="C54" s="169" t="s">
        <v>143</v>
      </c>
      <c r="D54" s="352">
        <v>0</v>
      </c>
      <c r="E54" s="334">
        <v>9</v>
      </c>
      <c r="F54" s="335">
        <v>0</v>
      </c>
      <c r="G54" s="334">
        <v>8</v>
      </c>
      <c r="H54" s="334">
        <v>0</v>
      </c>
      <c r="I54" s="335">
        <v>2</v>
      </c>
      <c r="J54" s="353">
        <v>19</v>
      </c>
      <c r="K54" s="260"/>
    </row>
    <row r="55" spans="2:11" ht="21.95" customHeight="1" x14ac:dyDescent="0.25">
      <c r="B55" s="168">
        <v>75</v>
      </c>
      <c r="C55" s="169" t="s">
        <v>144</v>
      </c>
      <c r="D55" s="352">
        <v>23</v>
      </c>
      <c r="E55" s="334">
        <v>110</v>
      </c>
      <c r="F55" s="335">
        <v>28</v>
      </c>
      <c r="G55" s="334">
        <v>50</v>
      </c>
      <c r="H55" s="334">
        <v>0</v>
      </c>
      <c r="I55" s="335">
        <v>16</v>
      </c>
      <c r="J55" s="353">
        <v>227</v>
      </c>
      <c r="K55" s="260"/>
    </row>
    <row r="56" spans="2:11" ht="21.95" customHeight="1" thickBot="1" x14ac:dyDescent="0.3">
      <c r="B56" s="168">
        <v>79</v>
      </c>
      <c r="C56" s="169" t="s">
        <v>145</v>
      </c>
      <c r="D56" s="352">
        <v>3</v>
      </c>
      <c r="E56" s="334">
        <v>25</v>
      </c>
      <c r="F56" s="335">
        <v>4</v>
      </c>
      <c r="G56" s="334">
        <v>20</v>
      </c>
      <c r="H56" s="334">
        <v>0</v>
      </c>
      <c r="I56" s="335">
        <v>2</v>
      </c>
      <c r="J56" s="353">
        <v>54</v>
      </c>
      <c r="K56" s="260"/>
    </row>
    <row r="57" spans="2:11" ht="21.95" customHeight="1" thickTop="1" thickBot="1" x14ac:dyDescent="0.3">
      <c r="B57" s="314" t="s">
        <v>146</v>
      </c>
      <c r="C57" s="162" t="s">
        <v>147</v>
      </c>
      <c r="D57" s="348">
        <v>26</v>
      </c>
      <c r="E57" s="349">
        <v>191</v>
      </c>
      <c r="F57" s="350">
        <v>57</v>
      </c>
      <c r="G57" s="349">
        <v>117</v>
      </c>
      <c r="H57" s="349">
        <v>3</v>
      </c>
      <c r="I57" s="350">
        <v>44</v>
      </c>
      <c r="J57" s="351">
        <v>438</v>
      </c>
    </row>
    <row r="58" spans="2:11" ht="21.95" customHeight="1" thickTop="1" x14ac:dyDescent="0.25">
      <c r="B58" s="168">
        <v>80</v>
      </c>
      <c r="C58" s="169" t="s">
        <v>148</v>
      </c>
      <c r="D58" s="352">
        <v>0</v>
      </c>
      <c r="E58" s="334">
        <v>40</v>
      </c>
      <c r="F58" s="335">
        <v>9</v>
      </c>
      <c r="G58" s="334">
        <v>18</v>
      </c>
      <c r="H58" s="334">
        <v>1</v>
      </c>
      <c r="I58" s="335">
        <v>11</v>
      </c>
      <c r="J58" s="353">
        <v>79</v>
      </c>
      <c r="K58" s="260"/>
    </row>
    <row r="59" spans="2:11" ht="21.95" customHeight="1" x14ac:dyDescent="0.25">
      <c r="B59" s="168">
        <v>81</v>
      </c>
      <c r="C59" s="169" t="s">
        <v>149</v>
      </c>
      <c r="D59" s="352">
        <v>7</v>
      </c>
      <c r="E59" s="334">
        <v>50</v>
      </c>
      <c r="F59" s="335">
        <v>26</v>
      </c>
      <c r="G59" s="334">
        <v>33</v>
      </c>
      <c r="H59" s="334">
        <v>0</v>
      </c>
      <c r="I59" s="335">
        <v>10</v>
      </c>
      <c r="J59" s="353">
        <v>126</v>
      </c>
      <c r="K59" s="260"/>
    </row>
    <row r="60" spans="2:11" ht="21.95" customHeight="1" x14ac:dyDescent="0.25">
      <c r="B60" s="168">
        <v>82</v>
      </c>
      <c r="C60" s="169" t="s">
        <v>150</v>
      </c>
      <c r="D60" s="352">
        <v>2</v>
      </c>
      <c r="E60" s="334">
        <v>2</v>
      </c>
      <c r="F60" s="335">
        <v>3</v>
      </c>
      <c r="G60" s="334">
        <v>3</v>
      </c>
      <c r="H60" s="334">
        <v>0</v>
      </c>
      <c r="I60" s="335">
        <v>0</v>
      </c>
      <c r="J60" s="353">
        <v>10</v>
      </c>
      <c r="K60" s="260"/>
    </row>
    <row r="61" spans="2:11" ht="35.1" customHeight="1" x14ac:dyDescent="0.25">
      <c r="B61" s="168">
        <v>83</v>
      </c>
      <c r="C61" s="169" t="s">
        <v>151</v>
      </c>
      <c r="D61" s="352">
        <v>13</v>
      </c>
      <c r="E61" s="334">
        <v>47</v>
      </c>
      <c r="F61" s="335">
        <v>13</v>
      </c>
      <c r="G61" s="334">
        <v>18</v>
      </c>
      <c r="H61" s="334">
        <v>1</v>
      </c>
      <c r="I61" s="335">
        <v>5</v>
      </c>
      <c r="J61" s="353">
        <v>97</v>
      </c>
      <c r="K61" s="260"/>
    </row>
    <row r="62" spans="2:11" ht="21.95" customHeight="1" x14ac:dyDescent="0.25">
      <c r="B62" s="168">
        <v>84</v>
      </c>
      <c r="C62" s="169" t="s">
        <v>152</v>
      </c>
      <c r="D62" s="352">
        <v>2</v>
      </c>
      <c r="E62" s="334">
        <v>21</v>
      </c>
      <c r="F62" s="335">
        <v>1</v>
      </c>
      <c r="G62" s="334">
        <v>11</v>
      </c>
      <c r="H62" s="334">
        <v>0</v>
      </c>
      <c r="I62" s="335">
        <v>3</v>
      </c>
      <c r="J62" s="353">
        <v>38</v>
      </c>
      <c r="K62" s="260"/>
    </row>
    <row r="63" spans="2:11" ht="35.1" customHeight="1" x14ac:dyDescent="0.25">
      <c r="B63" s="168">
        <v>85</v>
      </c>
      <c r="C63" s="169" t="s">
        <v>153</v>
      </c>
      <c r="D63" s="352">
        <v>0</v>
      </c>
      <c r="E63" s="334">
        <v>19</v>
      </c>
      <c r="F63" s="335">
        <v>3</v>
      </c>
      <c r="G63" s="334">
        <v>23</v>
      </c>
      <c r="H63" s="334">
        <v>1</v>
      </c>
      <c r="I63" s="335">
        <v>8</v>
      </c>
      <c r="J63" s="353">
        <v>54</v>
      </c>
      <c r="K63" s="260"/>
    </row>
    <row r="64" spans="2:11" ht="21.95" customHeight="1" thickBot="1" x14ac:dyDescent="0.3">
      <c r="B64" s="168">
        <v>89</v>
      </c>
      <c r="C64" s="169" t="s">
        <v>154</v>
      </c>
      <c r="D64" s="352">
        <v>2</v>
      </c>
      <c r="E64" s="334">
        <v>12</v>
      </c>
      <c r="F64" s="335">
        <v>2</v>
      </c>
      <c r="G64" s="334">
        <v>11</v>
      </c>
      <c r="H64" s="334">
        <v>0</v>
      </c>
      <c r="I64" s="335">
        <v>7</v>
      </c>
      <c r="J64" s="353">
        <v>34</v>
      </c>
      <c r="K64" s="260"/>
    </row>
    <row r="65" spans="2:11" ht="21.95" customHeight="1" thickTop="1" thickBot="1" x14ac:dyDescent="0.3">
      <c r="B65" s="314">
        <v>99</v>
      </c>
      <c r="C65" s="162" t="s">
        <v>155</v>
      </c>
      <c r="D65" s="348">
        <v>62</v>
      </c>
      <c r="E65" s="349">
        <v>308</v>
      </c>
      <c r="F65" s="350">
        <v>42</v>
      </c>
      <c r="G65" s="349">
        <v>98</v>
      </c>
      <c r="H65" s="349">
        <v>2</v>
      </c>
      <c r="I65" s="350">
        <v>73</v>
      </c>
      <c r="J65" s="351">
        <v>585</v>
      </c>
      <c r="K65" s="260"/>
    </row>
    <row r="66" spans="2:11" ht="21.95" customHeight="1" thickTop="1" thickBot="1" x14ac:dyDescent="0.3">
      <c r="B66" s="464" t="s">
        <v>52</v>
      </c>
      <c r="C66" s="494"/>
      <c r="D66" s="239">
        <v>362</v>
      </c>
      <c r="E66" s="240">
        <v>5739</v>
      </c>
      <c r="F66" s="241">
        <v>1001</v>
      </c>
      <c r="G66" s="240">
        <v>2368</v>
      </c>
      <c r="H66" s="240">
        <v>47</v>
      </c>
      <c r="I66" s="241">
        <v>1033</v>
      </c>
      <c r="J66" s="242">
        <v>10550</v>
      </c>
      <c r="K66" s="261"/>
    </row>
    <row r="67" spans="2:11" ht="15.75" thickTop="1" x14ac:dyDescent="0.25">
      <c r="B67" s="145"/>
      <c r="C67" s="210"/>
      <c r="D67" s="268"/>
      <c r="E67" s="268"/>
    </row>
    <row r="68" spans="2:11" x14ac:dyDescent="0.25">
      <c r="B68" s="206"/>
      <c r="C68" s="207"/>
      <c r="D68" s="270"/>
      <c r="E68" s="270"/>
    </row>
    <row r="69" spans="2:11" ht="49.9" customHeight="1" x14ac:dyDescent="0.25">
      <c r="B69" s="500"/>
      <c r="C69" s="500"/>
      <c r="D69" s="500"/>
      <c r="E69" s="500"/>
    </row>
    <row r="70" spans="2:11" x14ac:dyDescent="0.25">
      <c r="B70" s="186"/>
      <c r="C70" s="207"/>
      <c r="D70" s="270"/>
      <c r="E70" s="270"/>
    </row>
    <row r="71" spans="2:11" x14ac:dyDescent="0.25">
      <c r="B71" s="208"/>
      <c r="C71" s="151"/>
      <c r="D71" s="271"/>
      <c r="E71" s="271"/>
    </row>
  </sheetData>
  <mergeCells count="12">
    <mergeCell ref="B2:J2"/>
    <mergeCell ref="B3:B5"/>
    <mergeCell ref="C3:C5"/>
    <mergeCell ref="J3:J5"/>
    <mergeCell ref="D3:D5"/>
    <mergeCell ref="E3:E5"/>
    <mergeCell ref="F3:F5"/>
    <mergeCell ref="B66:C66"/>
    <mergeCell ref="B69:E69"/>
    <mergeCell ref="G3:G5"/>
    <mergeCell ref="H3:H5"/>
    <mergeCell ref="I3:I5"/>
  </mergeCells>
  <printOptions horizontalCentered="1"/>
  <pageMargins left="0.7" right="0.7" top="0.75" bottom="0.75" header="0.3" footer="0.3"/>
  <pageSetup paperSize="9" scale="3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J71"/>
  <sheetViews>
    <sheetView topLeftCell="D51" zoomScale="80" zoomScaleNormal="80" workbookViewId="0">
      <selection activeCell="K67" sqref="K6:L67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0" width="13.7109375" style="143" customWidth="1"/>
    <col min="11" max="16384" width="9.140625" style="143"/>
  </cols>
  <sheetData>
    <row r="1" spans="2:10" ht="15.75" thickBot="1" x14ac:dyDescent="0.3"/>
    <row r="2" spans="2:10" ht="25.15" customHeight="1" thickTop="1" thickBot="1" x14ac:dyDescent="0.3">
      <c r="B2" s="457" t="s">
        <v>543</v>
      </c>
      <c r="C2" s="458"/>
      <c r="D2" s="458"/>
      <c r="E2" s="458"/>
      <c r="F2" s="458"/>
      <c r="G2" s="458"/>
      <c r="H2" s="458"/>
      <c r="I2" s="458"/>
      <c r="J2" s="481"/>
    </row>
    <row r="3" spans="2:10" ht="25.15" customHeight="1" thickTop="1" x14ac:dyDescent="0.25">
      <c r="B3" s="469" t="s">
        <v>54</v>
      </c>
      <c r="C3" s="472" t="s">
        <v>88</v>
      </c>
      <c r="D3" s="548" t="s">
        <v>452</v>
      </c>
      <c r="E3" s="539" t="s">
        <v>563</v>
      </c>
      <c r="F3" s="551" t="s">
        <v>454</v>
      </c>
      <c r="G3" s="539" t="s">
        <v>455</v>
      </c>
      <c r="H3" s="539" t="s">
        <v>456</v>
      </c>
      <c r="I3" s="542" t="s">
        <v>457</v>
      </c>
      <c r="J3" s="495" t="s">
        <v>52</v>
      </c>
    </row>
    <row r="4" spans="2:10" ht="25.15" customHeight="1" x14ac:dyDescent="0.25">
      <c r="B4" s="470"/>
      <c r="C4" s="473"/>
      <c r="D4" s="549" t="s">
        <v>452</v>
      </c>
      <c r="E4" s="540" t="s">
        <v>453</v>
      </c>
      <c r="F4" s="552" t="s">
        <v>454</v>
      </c>
      <c r="G4" s="540" t="s">
        <v>455</v>
      </c>
      <c r="H4" s="540" t="s">
        <v>456</v>
      </c>
      <c r="I4" s="543" t="s">
        <v>457</v>
      </c>
      <c r="J4" s="496"/>
    </row>
    <row r="5" spans="2:10" ht="25.15" customHeight="1" thickBot="1" x14ac:dyDescent="0.3">
      <c r="B5" s="471"/>
      <c r="C5" s="474"/>
      <c r="D5" s="550"/>
      <c r="E5" s="541"/>
      <c r="F5" s="553"/>
      <c r="G5" s="541"/>
      <c r="H5" s="541"/>
      <c r="I5" s="544"/>
      <c r="J5" s="497"/>
    </row>
    <row r="6" spans="2:10" ht="21.95" customHeight="1" thickTop="1" thickBot="1" x14ac:dyDescent="0.3">
      <c r="B6" s="312" t="s">
        <v>50</v>
      </c>
      <c r="C6" s="162" t="s">
        <v>51</v>
      </c>
      <c r="D6" s="354">
        <v>0.19060773480662985</v>
      </c>
      <c r="E6" s="355">
        <v>3.0667363652204217E-2</v>
      </c>
      <c r="F6" s="356">
        <v>2.6973026973026972E-2</v>
      </c>
      <c r="G6" s="355">
        <v>3.4628378378378379E-2</v>
      </c>
      <c r="H6" s="356">
        <v>2.1276595744680851E-2</v>
      </c>
      <c r="I6" s="355">
        <v>4.7434656340755083E-2</v>
      </c>
      <c r="J6" s="357">
        <v>3.8293838862559243E-2</v>
      </c>
    </row>
    <row r="7" spans="2:10" ht="21.95" customHeight="1" thickTop="1" thickBot="1" x14ac:dyDescent="0.3">
      <c r="B7" s="314" t="s">
        <v>89</v>
      </c>
      <c r="C7" s="162" t="s">
        <v>90</v>
      </c>
      <c r="D7" s="336">
        <v>0</v>
      </c>
      <c r="E7" s="166">
        <v>6.9698553755009581E-4</v>
      </c>
      <c r="F7" s="330">
        <v>0</v>
      </c>
      <c r="G7" s="166">
        <v>0</v>
      </c>
      <c r="H7" s="330">
        <v>0</v>
      </c>
      <c r="I7" s="166">
        <v>0</v>
      </c>
      <c r="J7" s="313">
        <v>3.7914691943127961E-4</v>
      </c>
    </row>
    <row r="8" spans="2:10" ht="21.95" customHeight="1" thickTop="1" x14ac:dyDescent="0.25">
      <c r="B8" s="168">
        <v>10</v>
      </c>
      <c r="C8" s="169" t="s">
        <v>91</v>
      </c>
      <c r="D8" s="358">
        <v>0</v>
      </c>
      <c r="E8" s="359">
        <v>0</v>
      </c>
      <c r="F8" s="360">
        <v>0</v>
      </c>
      <c r="G8" s="359">
        <v>0</v>
      </c>
      <c r="H8" s="360">
        <v>0</v>
      </c>
      <c r="I8" s="359">
        <v>0</v>
      </c>
      <c r="J8" s="361">
        <v>0</v>
      </c>
    </row>
    <row r="9" spans="2:10" ht="21.95" customHeight="1" x14ac:dyDescent="0.25">
      <c r="B9" s="168">
        <v>11</v>
      </c>
      <c r="C9" s="169" t="s">
        <v>92</v>
      </c>
      <c r="D9" s="358">
        <v>0</v>
      </c>
      <c r="E9" s="359">
        <v>1.7424638438752395E-4</v>
      </c>
      <c r="F9" s="360">
        <v>0</v>
      </c>
      <c r="G9" s="359">
        <v>0</v>
      </c>
      <c r="H9" s="360">
        <v>0</v>
      </c>
      <c r="I9" s="359">
        <v>0</v>
      </c>
      <c r="J9" s="361">
        <v>9.4786729857819903E-5</v>
      </c>
    </row>
    <row r="10" spans="2:10" ht="21.95" customHeight="1" x14ac:dyDescent="0.25">
      <c r="B10" s="168">
        <v>12</v>
      </c>
      <c r="C10" s="169" t="s">
        <v>93</v>
      </c>
      <c r="D10" s="358">
        <v>0</v>
      </c>
      <c r="E10" s="359">
        <v>1.7424638438752395E-4</v>
      </c>
      <c r="F10" s="360">
        <v>0</v>
      </c>
      <c r="G10" s="359">
        <v>0</v>
      </c>
      <c r="H10" s="360">
        <v>0</v>
      </c>
      <c r="I10" s="359">
        <v>0</v>
      </c>
      <c r="J10" s="361">
        <v>9.4786729857819903E-5</v>
      </c>
    </row>
    <row r="11" spans="2:10" ht="21.95" customHeight="1" x14ac:dyDescent="0.25">
      <c r="B11" s="168">
        <v>13</v>
      </c>
      <c r="C11" s="169" t="s">
        <v>94</v>
      </c>
      <c r="D11" s="358">
        <v>0</v>
      </c>
      <c r="E11" s="359">
        <v>1.7424638438752395E-4</v>
      </c>
      <c r="F11" s="360">
        <v>0</v>
      </c>
      <c r="G11" s="359">
        <v>0</v>
      </c>
      <c r="H11" s="360">
        <v>0</v>
      </c>
      <c r="I11" s="359">
        <v>0</v>
      </c>
      <c r="J11" s="361">
        <v>9.4786729857819903E-5</v>
      </c>
    </row>
    <row r="12" spans="2:10" ht="21.95" customHeight="1" x14ac:dyDescent="0.25">
      <c r="B12" s="168">
        <v>14</v>
      </c>
      <c r="C12" s="169" t="s">
        <v>95</v>
      </c>
      <c r="D12" s="358">
        <v>0</v>
      </c>
      <c r="E12" s="359">
        <v>0</v>
      </c>
      <c r="F12" s="360">
        <v>0</v>
      </c>
      <c r="G12" s="359">
        <v>0</v>
      </c>
      <c r="H12" s="360">
        <v>0</v>
      </c>
      <c r="I12" s="359">
        <v>0</v>
      </c>
      <c r="J12" s="361">
        <v>0</v>
      </c>
    </row>
    <row r="13" spans="2:10" ht="21.95" customHeight="1" thickBot="1" x14ac:dyDescent="0.3">
      <c r="B13" s="168">
        <v>19</v>
      </c>
      <c r="C13" s="169" t="s">
        <v>96</v>
      </c>
      <c r="D13" s="358">
        <v>0</v>
      </c>
      <c r="E13" s="359">
        <v>1.7424638438752395E-4</v>
      </c>
      <c r="F13" s="360">
        <v>0</v>
      </c>
      <c r="G13" s="359">
        <v>0</v>
      </c>
      <c r="H13" s="360">
        <v>0</v>
      </c>
      <c r="I13" s="359">
        <v>0</v>
      </c>
      <c r="J13" s="361">
        <v>9.4786729857819903E-5</v>
      </c>
    </row>
    <row r="14" spans="2:10" ht="21.95" customHeight="1" thickTop="1" thickBot="1" x14ac:dyDescent="0.3">
      <c r="B14" s="314" t="s">
        <v>97</v>
      </c>
      <c r="C14" s="162" t="s">
        <v>98</v>
      </c>
      <c r="D14" s="336">
        <v>0</v>
      </c>
      <c r="E14" s="166">
        <v>1.5682174594877155E-3</v>
      </c>
      <c r="F14" s="330">
        <v>9.99000999000999E-4</v>
      </c>
      <c r="G14" s="166">
        <v>1.266891891891892E-3</v>
      </c>
      <c r="H14" s="330">
        <v>0</v>
      </c>
      <c r="I14" s="166">
        <v>2.9041626331074541E-3</v>
      </c>
      <c r="J14" s="313">
        <v>1.5165876777251184E-3</v>
      </c>
    </row>
    <row r="15" spans="2:10" ht="35.1" customHeight="1" thickTop="1" x14ac:dyDescent="0.25">
      <c r="B15" s="168">
        <v>20</v>
      </c>
      <c r="C15" s="169" t="s">
        <v>99</v>
      </c>
      <c r="D15" s="358">
        <v>0</v>
      </c>
      <c r="E15" s="359">
        <v>1.7424638438752395E-4</v>
      </c>
      <c r="F15" s="360">
        <v>0</v>
      </c>
      <c r="G15" s="359">
        <v>0</v>
      </c>
      <c r="H15" s="360">
        <v>0</v>
      </c>
      <c r="I15" s="359">
        <v>9.6805421103581804E-4</v>
      </c>
      <c r="J15" s="361">
        <v>1.8957345971563981E-4</v>
      </c>
    </row>
    <row r="16" spans="2:10" ht="21.95" customHeight="1" x14ac:dyDescent="0.25">
      <c r="B16" s="168">
        <v>21</v>
      </c>
      <c r="C16" s="169" t="s">
        <v>100</v>
      </c>
      <c r="D16" s="358">
        <v>0</v>
      </c>
      <c r="E16" s="359">
        <v>1.7424638438752395E-4</v>
      </c>
      <c r="F16" s="360">
        <v>0</v>
      </c>
      <c r="G16" s="359">
        <v>0</v>
      </c>
      <c r="H16" s="360">
        <v>0</v>
      </c>
      <c r="I16" s="359">
        <v>9.6805421103581804E-4</v>
      </c>
      <c r="J16" s="361">
        <v>1.8957345971563981E-4</v>
      </c>
    </row>
    <row r="17" spans="2:10" ht="21.95" customHeight="1" x14ac:dyDescent="0.25">
      <c r="B17" s="168">
        <v>22</v>
      </c>
      <c r="C17" s="169" t="s">
        <v>101</v>
      </c>
      <c r="D17" s="358">
        <v>0</v>
      </c>
      <c r="E17" s="359">
        <v>1.7424638438752395E-4</v>
      </c>
      <c r="F17" s="360">
        <v>0</v>
      </c>
      <c r="G17" s="359">
        <v>8.4459459459459464E-4</v>
      </c>
      <c r="H17" s="360">
        <v>0</v>
      </c>
      <c r="I17" s="359">
        <v>9.6805421103581804E-4</v>
      </c>
      <c r="J17" s="361">
        <v>3.7914691943127961E-4</v>
      </c>
    </row>
    <row r="18" spans="2:10" ht="21.95" customHeight="1" x14ac:dyDescent="0.25">
      <c r="B18" s="168">
        <v>23</v>
      </c>
      <c r="C18" s="169" t="s">
        <v>102</v>
      </c>
      <c r="D18" s="358">
        <v>0</v>
      </c>
      <c r="E18" s="359">
        <v>3.484927687750479E-4</v>
      </c>
      <c r="F18" s="360">
        <v>0</v>
      </c>
      <c r="G18" s="359">
        <v>0</v>
      </c>
      <c r="H18" s="360">
        <v>0</v>
      </c>
      <c r="I18" s="359">
        <v>0</v>
      </c>
      <c r="J18" s="361">
        <v>1.8957345971563981E-4</v>
      </c>
    </row>
    <row r="19" spans="2:10" ht="21.95" customHeight="1" x14ac:dyDescent="0.25">
      <c r="B19" s="168">
        <v>24</v>
      </c>
      <c r="C19" s="169" t="s">
        <v>103</v>
      </c>
      <c r="D19" s="358">
        <v>0</v>
      </c>
      <c r="E19" s="359">
        <v>5.2273915316257186E-4</v>
      </c>
      <c r="F19" s="360">
        <v>9.99000999000999E-4</v>
      </c>
      <c r="G19" s="359">
        <v>4.2229729729729732E-4</v>
      </c>
      <c r="H19" s="360">
        <v>0</v>
      </c>
      <c r="I19" s="359">
        <v>0</v>
      </c>
      <c r="J19" s="361">
        <v>4.7393364928909954E-4</v>
      </c>
    </row>
    <row r="20" spans="2:10" ht="21.95" customHeight="1" thickBot="1" x14ac:dyDescent="0.3">
      <c r="B20" s="168">
        <v>29</v>
      </c>
      <c r="C20" s="169" t="s">
        <v>104</v>
      </c>
      <c r="D20" s="358">
        <v>0</v>
      </c>
      <c r="E20" s="359">
        <v>1.7424638438752395E-4</v>
      </c>
      <c r="F20" s="360">
        <v>0</v>
      </c>
      <c r="G20" s="359">
        <v>0</v>
      </c>
      <c r="H20" s="360">
        <v>0</v>
      </c>
      <c r="I20" s="359">
        <v>0</v>
      </c>
      <c r="J20" s="361">
        <v>9.4786729857819903E-5</v>
      </c>
    </row>
    <row r="21" spans="2:10" ht="21.95" customHeight="1" thickTop="1" thickBot="1" x14ac:dyDescent="0.3">
      <c r="B21" s="314" t="s">
        <v>105</v>
      </c>
      <c r="C21" s="162" t="s">
        <v>106</v>
      </c>
      <c r="D21" s="336">
        <v>8.2872928176795577E-3</v>
      </c>
      <c r="E21" s="166">
        <v>3.7114479874542604E-2</v>
      </c>
      <c r="F21" s="330">
        <v>6.2937062937062943E-2</v>
      </c>
      <c r="G21" s="166">
        <v>4.8986486486486486E-2</v>
      </c>
      <c r="H21" s="330">
        <v>4.2553191489361701E-2</v>
      </c>
      <c r="I21" s="166">
        <v>4.1626331074540168E-2</v>
      </c>
      <c r="J21" s="313">
        <v>4.1706161137440759E-2</v>
      </c>
    </row>
    <row r="22" spans="2:10" ht="21.95" customHeight="1" thickTop="1" x14ac:dyDescent="0.25">
      <c r="B22" s="168">
        <v>30</v>
      </c>
      <c r="C22" s="169" t="s">
        <v>107</v>
      </c>
      <c r="D22" s="358">
        <v>0</v>
      </c>
      <c r="E22" s="359">
        <v>5.4016379160132426E-3</v>
      </c>
      <c r="F22" s="360">
        <v>5.994005994005994E-3</v>
      </c>
      <c r="G22" s="359">
        <v>8.4459459459459464E-3</v>
      </c>
      <c r="H22" s="360">
        <v>0</v>
      </c>
      <c r="I22" s="359">
        <v>7.7444336882865443E-3</v>
      </c>
      <c r="J22" s="361">
        <v>6.1611374407582941E-3</v>
      </c>
    </row>
    <row r="23" spans="2:10" ht="21.95" customHeight="1" x14ac:dyDescent="0.25">
      <c r="B23" s="168">
        <v>31</v>
      </c>
      <c r="C23" s="169" t="s">
        <v>108</v>
      </c>
      <c r="D23" s="358">
        <v>0</v>
      </c>
      <c r="E23" s="359">
        <v>5.2273915316257186E-4</v>
      </c>
      <c r="F23" s="360">
        <v>0</v>
      </c>
      <c r="G23" s="359">
        <v>8.4459459459459464E-4</v>
      </c>
      <c r="H23" s="360">
        <v>0</v>
      </c>
      <c r="I23" s="359">
        <v>9.6805421103581804E-4</v>
      </c>
      <c r="J23" s="361">
        <v>5.6872037914691947E-4</v>
      </c>
    </row>
    <row r="24" spans="2:10" ht="21.95" customHeight="1" x14ac:dyDescent="0.25">
      <c r="B24" s="168">
        <v>32</v>
      </c>
      <c r="C24" s="169" t="s">
        <v>109</v>
      </c>
      <c r="D24" s="358">
        <v>2.7624309392265192E-3</v>
      </c>
      <c r="E24" s="359">
        <v>1.7424638438752395E-4</v>
      </c>
      <c r="F24" s="360">
        <v>9.99000999000999E-4</v>
      </c>
      <c r="G24" s="359">
        <v>8.4459459459459464E-4</v>
      </c>
      <c r="H24" s="360">
        <v>0</v>
      </c>
      <c r="I24" s="359">
        <v>0</v>
      </c>
      <c r="J24" s="361">
        <v>4.7393364928909954E-4</v>
      </c>
    </row>
    <row r="25" spans="2:10" ht="21.95" customHeight="1" x14ac:dyDescent="0.25">
      <c r="B25" s="168">
        <v>33</v>
      </c>
      <c r="C25" s="169" t="s">
        <v>110</v>
      </c>
      <c r="D25" s="358">
        <v>0</v>
      </c>
      <c r="E25" s="359">
        <v>6.2728698379508627E-3</v>
      </c>
      <c r="F25" s="360">
        <v>9.99000999000999E-3</v>
      </c>
      <c r="G25" s="359">
        <v>9.7128378378378375E-3</v>
      </c>
      <c r="H25" s="360">
        <v>2.1276595744680851E-2</v>
      </c>
      <c r="I25" s="359">
        <v>6.7763794772507258E-3</v>
      </c>
      <c r="J25" s="361">
        <v>7.2985781990521324E-3</v>
      </c>
    </row>
    <row r="26" spans="2:10" ht="21.95" customHeight="1" x14ac:dyDescent="0.25">
      <c r="B26" s="168">
        <v>34</v>
      </c>
      <c r="C26" s="169" t="s">
        <v>111</v>
      </c>
      <c r="D26" s="358">
        <v>0</v>
      </c>
      <c r="E26" s="359">
        <v>6.7956089911134342E-3</v>
      </c>
      <c r="F26" s="360">
        <v>8.9910089910089919E-3</v>
      </c>
      <c r="G26" s="359">
        <v>1.0557432432432432E-2</v>
      </c>
      <c r="H26" s="360">
        <v>0</v>
      </c>
      <c r="I26" s="359">
        <v>5.8083252662149082E-3</v>
      </c>
      <c r="J26" s="361">
        <v>7.4881516587677723E-3</v>
      </c>
    </row>
    <row r="27" spans="2:10" ht="21.95" customHeight="1" x14ac:dyDescent="0.25">
      <c r="B27" s="168">
        <v>35</v>
      </c>
      <c r="C27" s="169" t="s">
        <v>112</v>
      </c>
      <c r="D27" s="358">
        <v>2.7624309392265192E-3</v>
      </c>
      <c r="E27" s="359">
        <v>1.5682174594877155E-2</v>
      </c>
      <c r="F27" s="360">
        <v>3.4965034965034968E-2</v>
      </c>
      <c r="G27" s="359">
        <v>1.7314189189189189E-2</v>
      </c>
      <c r="H27" s="360">
        <v>2.1276595744680851E-2</v>
      </c>
      <c r="I27" s="359">
        <v>1.8393030009680542E-2</v>
      </c>
      <c r="J27" s="361">
        <v>1.7725118483412322E-2</v>
      </c>
    </row>
    <row r="28" spans="2:10" ht="21.95" customHeight="1" thickBot="1" x14ac:dyDescent="0.3">
      <c r="B28" s="168">
        <v>39</v>
      </c>
      <c r="C28" s="169" t="s">
        <v>113</v>
      </c>
      <c r="D28" s="358">
        <v>2.7624309392265192E-3</v>
      </c>
      <c r="E28" s="359">
        <v>2.2652029970378113E-3</v>
      </c>
      <c r="F28" s="360">
        <v>1.998001998001998E-3</v>
      </c>
      <c r="G28" s="359">
        <v>1.266891891891892E-3</v>
      </c>
      <c r="H28" s="360">
        <v>0</v>
      </c>
      <c r="I28" s="359">
        <v>1.9361084220716361E-3</v>
      </c>
      <c r="J28" s="361">
        <v>1.9905213270142181E-3</v>
      </c>
    </row>
    <row r="29" spans="2:10" ht="21.95" customHeight="1" thickTop="1" thickBot="1" x14ac:dyDescent="0.3">
      <c r="B29" s="314" t="s">
        <v>114</v>
      </c>
      <c r="C29" s="162" t="s">
        <v>115</v>
      </c>
      <c r="D29" s="336">
        <v>0.19060773480662982</v>
      </c>
      <c r="E29" s="166">
        <v>0.37584945112388918</v>
      </c>
      <c r="F29" s="330">
        <v>0.35364635364635366</v>
      </c>
      <c r="G29" s="166">
        <v>0.42314189189189189</v>
      </c>
      <c r="H29" s="330">
        <v>0.27659574468085107</v>
      </c>
      <c r="I29" s="166">
        <v>0.30009680542110356</v>
      </c>
      <c r="J29" s="313">
        <v>0.37014218009478678</v>
      </c>
    </row>
    <row r="30" spans="2:10" ht="35.1" customHeight="1" thickTop="1" x14ac:dyDescent="0.25">
      <c r="B30" s="168">
        <v>40</v>
      </c>
      <c r="C30" s="169" t="s">
        <v>116</v>
      </c>
      <c r="D30" s="358">
        <v>0</v>
      </c>
      <c r="E30" s="359">
        <v>6.847882906429692E-2</v>
      </c>
      <c r="F30" s="360">
        <v>6.2937062937062943E-2</v>
      </c>
      <c r="G30" s="359">
        <v>9.29054054054054E-2</v>
      </c>
      <c r="H30" s="360">
        <v>0.10638297872340426</v>
      </c>
      <c r="I30" s="359">
        <v>5.2274927395934173E-2</v>
      </c>
      <c r="J30" s="361">
        <v>6.9668246445497628E-2</v>
      </c>
    </row>
    <row r="31" spans="2:10" ht="35.1" customHeight="1" x14ac:dyDescent="0.25">
      <c r="B31" s="168">
        <v>41</v>
      </c>
      <c r="C31" s="169" t="s">
        <v>117</v>
      </c>
      <c r="D31" s="358">
        <v>5.5248618784530384E-3</v>
      </c>
      <c r="E31" s="359">
        <v>0</v>
      </c>
      <c r="F31" s="360">
        <v>9.99000999000999E-4</v>
      </c>
      <c r="G31" s="359">
        <v>1.266891891891892E-3</v>
      </c>
      <c r="H31" s="360">
        <v>0</v>
      </c>
      <c r="I31" s="359">
        <v>9.6805421103581804E-4</v>
      </c>
      <c r="J31" s="361">
        <v>6.6350710900473929E-4</v>
      </c>
    </row>
    <row r="32" spans="2:10" ht="35.1" customHeight="1" x14ac:dyDescent="0.25">
      <c r="B32" s="168">
        <v>42</v>
      </c>
      <c r="C32" s="169" t="s">
        <v>118</v>
      </c>
      <c r="D32" s="358">
        <v>0.17679558011049723</v>
      </c>
      <c r="E32" s="359">
        <v>0.29918104199337864</v>
      </c>
      <c r="F32" s="360">
        <v>0.27672327672327673</v>
      </c>
      <c r="G32" s="359">
        <v>0.31714527027027029</v>
      </c>
      <c r="H32" s="360">
        <v>0.1702127659574468</v>
      </c>
      <c r="I32" s="359">
        <v>0.23620522749273959</v>
      </c>
      <c r="J32" s="361">
        <v>0.29014218009478671</v>
      </c>
    </row>
    <row r="33" spans="2:10" ht="35.1" customHeight="1" x14ac:dyDescent="0.25">
      <c r="B33" s="168">
        <v>43</v>
      </c>
      <c r="C33" s="169" t="s">
        <v>119</v>
      </c>
      <c r="D33" s="358">
        <v>0</v>
      </c>
      <c r="E33" s="359">
        <v>3.484927687750479E-4</v>
      </c>
      <c r="F33" s="360">
        <v>1.998001998001998E-3</v>
      </c>
      <c r="G33" s="359">
        <v>0</v>
      </c>
      <c r="H33" s="360">
        <v>0</v>
      </c>
      <c r="I33" s="359">
        <v>0</v>
      </c>
      <c r="J33" s="361">
        <v>3.7914691943127961E-4</v>
      </c>
    </row>
    <row r="34" spans="2:10" ht="21.95" customHeight="1" x14ac:dyDescent="0.25">
      <c r="B34" s="168">
        <v>44</v>
      </c>
      <c r="C34" s="169" t="s">
        <v>120</v>
      </c>
      <c r="D34" s="358">
        <v>0</v>
      </c>
      <c r="E34" s="359">
        <v>3.6591740721380033E-3</v>
      </c>
      <c r="F34" s="360">
        <v>2.997002997002997E-3</v>
      </c>
      <c r="G34" s="359">
        <v>4.2229729729729732E-3</v>
      </c>
      <c r="H34" s="360">
        <v>0</v>
      </c>
      <c r="I34" s="359">
        <v>1.9361084220716361E-3</v>
      </c>
      <c r="J34" s="361">
        <v>3.4123222748815166E-3</v>
      </c>
    </row>
    <row r="35" spans="2:10" ht="21.95" customHeight="1" x14ac:dyDescent="0.25">
      <c r="B35" s="168">
        <v>45</v>
      </c>
      <c r="C35" s="169" t="s">
        <v>121</v>
      </c>
      <c r="D35" s="358">
        <v>0</v>
      </c>
      <c r="E35" s="359">
        <v>6.9698553755009581E-4</v>
      </c>
      <c r="F35" s="360">
        <v>9.99000999000999E-4</v>
      </c>
      <c r="G35" s="359">
        <v>4.2229729729729732E-4</v>
      </c>
      <c r="H35" s="360">
        <v>0</v>
      </c>
      <c r="I35" s="359">
        <v>9.6805421103581804E-4</v>
      </c>
      <c r="J35" s="361">
        <v>6.6350710900473929E-4</v>
      </c>
    </row>
    <row r="36" spans="2:10" ht="21.95" customHeight="1" thickBot="1" x14ac:dyDescent="0.3">
      <c r="B36" s="168">
        <v>49</v>
      </c>
      <c r="C36" s="169" t="s">
        <v>122</v>
      </c>
      <c r="D36" s="358">
        <v>8.2872928176795577E-3</v>
      </c>
      <c r="E36" s="359">
        <v>3.484927687750479E-3</v>
      </c>
      <c r="F36" s="360">
        <v>6.993006993006993E-3</v>
      </c>
      <c r="G36" s="359">
        <v>7.1790540540540545E-3</v>
      </c>
      <c r="H36" s="360">
        <v>0</v>
      </c>
      <c r="I36" s="359">
        <v>7.7444336882865443E-3</v>
      </c>
      <c r="J36" s="361">
        <v>5.2132701421800948E-3</v>
      </c>
    </row>
    <row r="37" spans="2:10" ht="21.95" customHeight="1" thickTop="1" thickBot="1" x14ac:dyDescent="0.3">
      <c r="B37" s="314" t="s">
        <v>123</v>
      </c>
      <c r="C37" s="162" t="s">
        <v>124</v>
      </c>
      <c r="D37" s="336">
        <v>0.2458563535911602</v>
      </c>
      <c r="E37" s="166">
        <v>0.23279316954173201</v>
      </c>
      <c r="F37" s="330">
        <v>0.31468531468531469</v>
      </c>
      <c r="G37" s="166">
        <v>0.25548986486486486</v>
      </c>
      <c r="H37" s="330">
        <v>0.34042553191489361</v>
      </c>
      <c r="I37" s="166">
        <v>0.21393998063891581</v>
      </c>
      <c r="J37" s="313">
        <v>0.24473933649289098</v>
      </c>
    </row>
    <row r="38" spans="2:10" ht="21.95" customHeight="1" thickTop="1" x14ac:dyDescent="0.25">
      <c r="B38" s="168">
        <v>50</v>
      </c>
      <c r="C38" s="169" t="s">
        <v>125</v>
      </c>
      <c r="D38" s="358">
        <v>0</v>
      </c>
      <c r="E38" s="359">
        <v>4.7046523784631471E-2</v>
      </c>
      <c r="F38" s="360">
        <v>7.8921078921078927E-2</v>
      </c>
      <c r="G38" s="359">
        <v>5.9121621621621621E-2</v>
      </c>
      <c r="H38" s="360">
        <v>0.10638297872340426</v>
      </c>
      <c r="I38" s="359">
        <v>4.6466602129719266E-2</v>
      </c>
      <c r="J38" s="361">
        <v>5.1374407582938389E-2</v>
      </c>
    </row>
    <row r="39" spans="2:10" ht="21.95" customHeight="1" x14ac:dyDescent="0.25">
      <c r="B39" s="168">
        <v>51</v>
      </c>
      <c r="C39" s="169" t="s">
        <v>126</v>
      </c>
      <c r="D39" s="358">
        <v>4.4198895027624308E-2</v>
      </c>
      <c r="E39" s="359">
        <v>1.6727652901202299E-2</v>
      </c>
      <c r="F39" s="360">
        <v>1.998001998001998E-2</v>
      </c>
      <c r="G39" s="359">
        <v>2.0270270270270271E-2</v>
      </c>
      <c r="H39" s="360">
        <v>0</v>
      </c>
      <c r="I39" s="359">
        <v>2.7105517909002903E-2</v>
      </c>
      <c r="J39" s="361">
        <v>1.9715639810426542E-2</v>
      </c>
    </row>
    <row r="40" spans="2:10" ht="21.95" customHeight="1" x14ac:dyDescent="0.25">
      <c r="B40" s="168">
        <v>52</v>
      </c>
      <c r="C40" s="169" t="s">
        <v>127</v>
      </c>
      <c r="D40" s="358">
        <v>0.18508287292817679</v>
      </c>
      <c r="E40" s="359">
        <v>0.163617354939885</v>
      </c>
      <c r="F40" s="360">
        <v>0.20279720279720279</v>
      </c>
      <c r="G40" s="359">
        <v>0.16765202702702703</v>
      </c>
      <c r="H40" s="360">
        <v>0.23404255319148937</v>
      </c>
      <c r="I40" s="359">
        <v>0.13455953533397871</v>
      </c>
      <c r="J40" s="361">
        <v>0.16644549763033176</v>
      </c>
    </row>
    <row r="41" spans="2:10" ht="21.95" customHeight="1" thickBot="1" x14ac:dyDescent="0.3">
      <c r="B41" s="168">
        <v>59</v>
      </c>
      <c r="C41" s="169" t="s">
        <v>128</v>
      </c>
      <c r="D41" s="358">
        <v>1.6574585635359115E-2</v>
      </c>
      <c r="E41" s="359">
        <v>5.4016379160132426E-3</v>
      </c>
      <c r="F41" s="360">
        <v>1.2987012987012988E-2</v>
      </c>
      <c r="G41" s="359">
        <v>8.4459459459459464E-3</v>
      </c>
      <c r="H41" s="360">
        <v>0</v>
      </c>
      <c r="I41" s="359">
        <v>5.8083252662149082E-3</v>
      </c>
      <c r="J41" s="361">
        <v>7.2037914691943129E-3</v>
      </c>
    </row>
    <row r="42" spans="2:10" ht="35.1" customHeight="1" thickTop="1" thickBot="1" x14ac:dyDescent="0.3">
      <c r="B42" s="314" t="s">
        <v>129</v>
      </c>
      <c r="C42" s="162" t="s">
        <v>130</v>
      </c>
      <c r="D42" s="336">
        <v>4.1436464088397788E-2</v>
      </c>
      <c r="E42" s="166">
        <v>0.19602718243596445</v>
      </c>
      <c r="F42" s="330">
        <v>9.6903096903096897E-2</v>
      </c>
      <c r="G42" s="166">
        <v>0.10092905405405404</v>
      </c>
      <c r="H42" s="330">
        <v>0.19148936170212766</v>
      </c>
      <c r="I42" s="166">
        <v>0.24685382381413357</v>
      </c>
      <c r="J42" s="313">
        <v>0.16492890995260662</v>
      </c>
    </row>
    <row r="43" spans="2:10" ht="35.1" customHeight="1" thickTop="1" x14ac:dyDescent="0.25">
      <c r="B43" s="168">
        <v>60</v>
      </c>
      <c r="C43" s="169" t="s">
        <v>131</v>
      </c>
      <c r="D43" s="358">
        <v>0</v>
      </c>
      <c r="E43" s="359">
        <v>3.3106813033629552E-3</v>
      </c>
      <c r="F43" s="360">
        <v>5.994005994005994E-3</v>
      </c>
      <c r="G43" s="359">
        <v>7.1790540540540545E-3</v>
      </c>
      <c r="H43" s="360">
        <v>2.1276595744680851E-2</v>
      </c>
      <c r="I43" s="359">
        <v>9.6805421103581804E-4</v>
      </c>
      <c r="J43" s="361">
        <v>4.170616113744076E-3</v>
      </c>
    </row>
    <row r="44" spans="2:10" ht="21.95" customHeight="1" x14ac:dyDescent="0.25">
      <c r="B44" s="168">
        <v>61</v>
      </c>
      <c r="C44" s="169" t="s">
        <v>132</v>
      </c>
      <c r="D44" s="358">
        <v>0</v>
      </c>
      <c r="E44" s="359">
        <v>3.484927687750479E-4</v>
      </c>
      <c r="F44" s="360">
        <v>0</v>
      </c>
      <c r="G44" s="359">
        <v>0</v>
      </c>
      <c r="H44" s="360">
        <v>0</v>
      </c>
      <c r="I44" s="359">
        <v>9.6805421103581804E-4</v>
      </c>
      <c r="J44" s="361">
        <v>2.8436018957345974E-4</v>
      </c>
    </row>
    <row r="45" spans="2:10" ht="21.95" customHeight="1" x14ac:dyDescent="0.25">
      <c r="B45" s="168">
        <v>62</v>
      </c>
      <c r="C45" s="169" t="s">
        <v>133</v>
      </c>
      <c r="D45" s="358">
        <v>2.7624309392265192E-3</v>
      </c>
      <c r="E45" s="359">
        <v>1.7424638438752395E-4</v>
      </c>
      <c r="F45" s="360">
        <v>0</v>
      </c>
      <c r="G45" s="359">
        <v>8.4459459459459464E-4</v>
      </c>
      <c r="H45" s="360">
        <v>0</v>
      </c>
      <c r="I45" s="359">
        <v>0</v>
      </c>
      <c r="J45" s="361">
        <v>3.7914691943127961E-4</v>
      </c>
    </row>
    <row r="46" spans="2:10" ht="21.95" customHeight="1" x14ac:dyDescent="0.25">
      <c r="B46" s="168">
        <v>63</v>
      </c>
      <c r="C46" s="169" t="s">
        <v>134</v>
      </c>
      <c r="D46" s="358">
        <v>2.4861878453038673E-2</v>
      </c>
      <c r="E46" s="359">
        <v>8.1373061508973693E-2</v>
      </c>
      <c r="F46" s="360">
        <v>5.3946053946053944E-2</v>
      </c>
      <c r="G46" s="359">
        <v>6.8412162162162157E-2</v>
      </c>
      <c r="H46" s="360">
        <v>0.1276595744680851</v>
      </c>
      <c r="I46" s="359">
        <v>9.0997095837366898E-2</v>
      </c>
      <c r="J46" s="361">
        <v>7.507109004739336E-2</v>
      </c>
    </row>
    <row r="47" spans="2:10" ht="21.95" customHeight="1" x14ac:dyDescent="0.25">
      <c r="B47" s="168">
        <v>64</v>
      </c>
      <c r="C47" s="169" t="s">
        <v>135</v>
      </c>
      <c r="D47" s="358">
        <v>5.5248618784530384E-3</v>
      </c>
      <c r="E47" s="359">
        <v>0.10367659871057676</v>
      </c>
      <c r="F47" s="360">
        <v>3.3966033966033968E-2</v>
      </c>
      <c r="G47" s="359">
        <v>2.2804054054054054E-2</v>
      </c>
      <c r="H47" s="360">
        <v>2.1276595744680851E-2</v>
      </c>
      <c r="I47" s="359">
        <v>0.14617618586640851</v>
      </c>
      <c r="J47" s="361">
        <v>7.9336492890995258E-2</v>
      </c>
    </row>
    <row r="48" spans="2:10" ht="21.95" customHeight="1" thickBot="1" x14ac:dyDescent="0.3">
      <c r="B48" s="168">
        <v>69</v>
      </c>
      <c r="C48" s="169" t="s">
        <v>136</v>
      </c>
      <c r="D48" s="358">
        <v>8.2872928176795577E-3</v>
      </c>
      <c r="E48" s="359">
        <v>7.1441017598884819E-3</v>
      </c>
      <c r="F48" s="360">
        <v>2.997002997002997E-3</v>
      </c>
      <c r="G48" s="359">
        <v>1.6891891891891893E-3</v>
      </c>
      <c r="H48" s="360">
        <v>2.1276595744680851E-2</v>
      </c>
      <c r="I48" s="359">
        <v>7.7444336882865443E-3</v>
      </c>
      <c r="J48" s="361">
        <v>5.6872037914691941E-3</v>
      </c>
    </row>
    <row r="49" spans="2:10" ht="35.1" customHeight="1" thickTop="1" thickBot="1" x14ac:dyDescent="0.3">
      <c r="B49" s="314" t="s">
        <v>137</v>
      </c>
      <c r="C49" s="162" t="s">
        <v>138</v>
      </c>
      <c r="D49" s="336">
        <v>8.0110497237569078E-2</v>
      </c>
      <c r="E49" s="166">
        <v>3.833420456525527E-2</v>
      </c>
      <c r="F49" s="330">
        <v>4.4955044955044959E-2</v>
      </c>
      <c r="G49" s="166">
        <v>4.4763513513513514E-2</v>
      </c>
      <c r="H49" s="330">
        <v>2.1276595744680851E-2</v>
      </c>
      <c r="I49" s="166">
        <v>3.3881897386253634E-2</v>
      </c>
      <c r="J49" s="313">
        <v>4.1327014218009474E-2</v>
      </c>
    </row>
    <row r="50" spans="2:10" ht="35.1" customHeight="1" thickTop="1" x14ac:dyDescent="0.25">
      <c r="B50" s="168">
        <v>70</v>
      </c>
      <c r="C50" s="169" t="s">
        <v>139</v>
      </c>
      <c r="D50" s="358">
        <v>0</v>
      </c>
      <c r="E50" s="359">
        <v>8.5380728349886744E-3</v>
      </c>
      <c r="F50" s="360">
        <v>9.99000999000999E-3</v>
      </c>
      <c r="G50" s="359">
        <v>8.4459459459459464E-3</v>
      </c>
      <c r="H50" s="360">
        <v>0</v>
      </c>
      <c r="I50" s="359">
        <v>1.1616650532429816E-2</v>
      </c>
      <c r="J50" s="361">
        <v>8.6255924170616106E-3</v>
      </c>
    </row>
    <row r="51" spans="2:10" ht="21.95" customHeight="1" x14ac:dyDescent="0.25">
      <c r="B51" s="168">
        <v>71</v>
      </c>
      <c r="C51" s="169" t="s">
        <v>140</v>
      </c>
      <c r="D51" s="358">
        <v>2.7624309392265192E-3</v>
      </c>
      <c r="E51" s="359">
        <v>3.1364349189754314E-3</v>
      </c>
      <c r="F51" s="360">
        <v>9.99000999000999E-4</v>
      </c>
      <c r="G51" s="359">
        <v>1.6891891891891893E-3</v>
      </c>
      <c r="H51" s="360">
        <v>0</v>
      </c>
      <c r="I51" s="359">
        <v>9.6805421103581804E-4</v>
      </c>
      <c r="J51" s="361">
        <v>2.3696682464454978E-3</v>
      </c>
    </row>
    <row r="52" spans="2:10" ht="21.95" customHeight="1" x14ac:dyDescent="0.25">
      <c r="B52" s="168">
        <v>72</v>
      </c>
      <c r="C52" s="169" t="s">
        <v>141</v>
      </c>
      <c r="D52" s="358">
        <v>5.5248618784530384E-3</v>
      </c>
      <c r="E52" s="359">
        <v>1.2197246907126678E-3</v>
      </c>
      <c r="F52" s="360">
        <v>9.99000999000999E-4</v>
      </c>
      <c r="G52" s="359">
        <v>1.266891891891892E-3</v>
      </c>
      <c r="H52" s="360">
        <v>0</v>
      </c>
      <c r="I52" s="359">
        <v>9.6805421103581804E-4</v>
      </c>
      <c r="J52" s="361">
        <v>1.3270142180094786E-3</v>
      </c>
    </row>
    <row r="53" spans="2:10" ht="21.95" customHeight="1" x14ac:dyDescent="0.25">
      <c r="B53" s="168">
        <v>73</v>
      </c>
      <c r="C53" s="169" t="s">
        <v>142</v>
      </c>
      <c r="D53" s="358">
        <v>0</v>
      </c>
      <c r="E53" s="359">
        <v>3.484927687750479E-4</v>
      </c>
      <c r="F53" s="360">
        <v>9.99000999000999E-4</v>
      </c>
      <c r="G53" s="359">
        <v>4.2229729729729732E-4</v>
      </c>
      <c r="H53" s="360">
        <v>2.1276595744680851E-2</v>
      </c>
      <c r="I53" s="359">
        <v>9.6805421103581804E-4</v>
      </c>
      <c r="J53" s="361">
        <v>5.6872037914691947E-4</v>
      </c>
    </row>
    <row r="54" spans="2:10" ht="21.95" customHeight="1" x14ac:dyDescent="0.25">
      <c r="B54" s="168">
        <v>74</v>
      </c>
      <c r="C54" s="169" t="s">
        <v>143</v>
      </c>
      <c r="D54" s="358">
        <v>0</v>
      </c>
      <c r="E54" s="359">
        <v>1.5682174594877157E-3</v>
      </c>
      <c r="F54" s="360">
        <v>0</v>
      </c>
      <c r="G54" s="359">
        <v>3.3783783783783786E-3</v>
      </c>
      <c r="H54" s="360">
        <v>0</v>
      </c>
      <c r="I54" s="359">
        <v>1.9361084220716361E-3</v>
      </c>
      <c r="J54" s="361">
        <v>1.8009478672985782E-3</v>
      </c>
    </row>
    <row r="55" spans="2:10" ht="21.95" customHeight="1" x14ac:dyDescent="0.25">
      <c r="B55" s="168">
        <v>75</v>
      </c>
      <c r="C55" s="169" t="s">
        <v>144</v>
      </c>
      <c r="D55" s="358">
        <v>6.3535911602209949E-2</v>
      </c>
      <c r="E55" s="359">
        <v>1.9167102282627635E-2</v>
      </c>
      <c r="F55" s="360">
        <v>2.7972027972027972E-2</v>
      </c>
      <c r="G55" s="359">
        <v>2.1114864864864864E-2</v>
      </c>
      <c r="H55" s="360">
        <v>0</v>
      </c>
      <c r="I55" s="359">
        <v>1.5488867376573089E-2</v>
      </c>
      <c r="J55" s="361">
        <v>2.1516587677725119E-2</v>
      </c>
    </row>
    <row r="56" spans="2:10" ht="21.95" customHeight="1" thickBot="1" x14ac:dyDescent="0.3">
      <c r="B56" s="168">
        <v>79</v>
      </c>
      <c r="C56" s="169" t="s">
        <v>145</v>
      </c>
      <c r="D56" s="358">
        <v>8.2872928176795577E-3</v>
      </c>
      <c r="E56" s="359">
        <v>4.3561596096880987E-3</v>
      </c>
      <c r="F56" s="360">
        <v>3.996003996003996E-3</v>
      </c>
      <c r="G56" s="359">
        <v>8.4459459459459464E-3</v>
      </c>
      <c r="H56" s="360">
        <v>0</v>
      </c>
      <c r="I56" s="359">
        <v>1.9361084220716361E-3</v>
      </c>
      <c r="J56" s="361">
        <v>5.1184834123222745E-3</v>
      </c>
    </row>
    <row r="57" spans="2:10" ht="21.95" customHeight="1" thickTop="1" thickBot="1" x14ac:dyDescent="0.3">
      <c r="B57" s="314" t="s">
        <v>146</v>
      </c>
      <c r="C57" s="162" t="s">
        <v>147</v>
      </c>
      <c r="D57" s="336">
        <v>7.18232044198895E-2</v>
      </c>
      <c r="E57" s="166">
        <v>3.3281059418017081E-2</v>
      </c>
      <c r="F57" s="330">
        <v>5.6943056943056958E-2</v>
      </c>
      <c r="G57" s="166">
        <v>4.9408783783783786E-2</v>
      </c>
      <c r="H57" s="330">
        <v>6.3829787234042548E-2</v>
      </c>
      <c r="I57" s="166">
        <v>4.2594385285575992E-2</v>
      </c>
      <c r="J57" s="313">
        <v>4.1516587677725113E-2</v>
      </c>
    </row>
    <row r="58" spans="2:10" ht="21.95" customHeight="1" thickTop="1" x14ac:dyDescent="0.25">
      <c r="B58" s="168">
        <v>80</v>
      </c>
      <c r="C58" s="169" t="s">
        <v>148</v>
      </c>
      <c r="D58" s="358">
        <v>0</v>
      </c>
      <c r="E58" s="359">
        <v>6.9698553755009581E-3</v>
      </c>
      <c r="F58" s="360">
        <v>8.9910089910089919E-3</v>
      </c>
      <c r="G58" s="359">
        <v>7.6013513513513518E-3</v>
      </c>
      <c r="H58" s="360">
        <v>2.1276595744680851E-2</v>
      </c>
      <c r="I58" s="359">
        <v>1.0648596321393998E-2</v>
      </c>
      <c r="J58" s="361">
        <v>7.4881516587677723E-3</v>
      </c>
    </row>
    <row r="59" spans="2:10" ht="21.95" customHeight="1" x14ac:dyDescent="0.25">
      <c r="B59" s="168">
        <v>81</v>
      </c>
      <c r="C59" s="169" t="s">
        <v>149</v>
      </c>
      <c r="D59" s="358">
        <v>1.9337016574585635E-2</v>
      </c>
      <c r="E59" s="359">
        <v>8.7123192193761974E-3</v>
      </c>
      <c r="F59" s="360">
        <v>2.5974025974025976E-2</v>
      </c>
      <c r="G59" s="359">
        <v>1.3935810810810811E-2</v>
      </c>
      <c r="H59" s="360">
        <v>0</v>
      </c>
      <c r="I59" s="359">
        <v>9.6805421103581795E-3</v>
      </c>
      <c r="J59" s="361">
        <v>1.1943127962085309E-2</v>
      </c>
    </row>
    <row r="60" spans="2:10" ht="21.95" customHeight="1" x14ac:dyDescent="0.25">
      <c r="B60" s="168">
        <v>82</v>
      </c>
      <c r="C60" s="169" t="s">
        <v>150</v>
      </c>
      <c r="D60" s="358">
        <v>5.5248618784530384E-3</v>
      </c>
      <c r="E60" s="359">
        <v>3.484927687750479E-4</v>
      </c>
      <c r="F60" s="360">
        <v>2.997002997002997E-3</v>
      </c>
      <c r="G60" s="359">
        <v>1.266891891891892E-3</v>
      </c>
      <c r="H60" s="360">
        <v>0</v>
      </c>
      <c r="I60" s="359">
        <v>0</v>
      </c>
      <c r="J60" s="361">
        <v>9.4786729857819908E-4</v>
      </c>
    </row>
    <row r="61" spans="2:10" ht="35.1" customHeight="1" x14ac:dyDescent="0.25">
      <c r="B61" s="168">
        <v>83</v>
      </c>
      <c r="C61" s="169" t="s">
        <v>151</v>
      </c>
      <c r="D61" s="358">
        <v>3.591160220994475E-2</v>
      </c>
      <c r="E61" s="359">
        <v>8.1895800662136267E-3</v>
      </c>
      <c r="F61" s="360">
        <v>1.2987012987012988E-2</v>
      </c>
      <c r="G61" s="359">
        <v>7.6013513513513518E-3</v>
      </c>
      <c r="H61" s="360">
        <v>2.1276595744680851E-2</v>
      </c>
      <c r="I61" s="359">
        <v>4.8402710551790898E-3</v>
      </c>
      <c r="J61" s="361">
        <v>9.194312796208531E-3</v>
      </c>
    </row>
    <row r="62" spans="2:10" ht="21.95" customHeight="1" x14ac:dyDescent="0.25">
      <c r="B62" s="168">
        <v>84</v>
      </c>
      <c r="C62" s="169" t="s">
        <v>152</v>
      </c>
      <c r="D62" s="358">
        <v>5.5248618784530384E-3</v>
      </c>
      <c r="E62" s="359">
        <v>3.6591740721380033E-3</v>
      </c>
      <c r="F62" s="360">
        <v>9.99000999000999E-4</v>
      </c>
      <c r="G62" s="359">
        <v>4.6452702702702705E-3</v>
      </c>
      <c r="H62" s="360">
        <v>0</v>
      </c>
      <c r="I62" s="359">
        <v>2.9041626331074541E-3</v>
      </c>
      <c r="J62" s="361">
        <v>3.6018957345971565E-3</v>
      </c>
    </row>
    <row r="63" spans="2:10" ht="35.1" customHeight="1" x14ac:dyDescent="0.25">
      <c r="B63" s="168">
        <v>85</v>
      </c>
      <c r="C63" s="169" t="s">
        <v>153</v>
      </c>
      <c r="D63" s="358">
        <v>0</v>
      </c>
      <c r="E63" s="359">
        <v>3.3106813033629552E-3</v>
      </c>
      <c r="F63" s="360">
        <v>2.997002997002997E-3</v>
      </c>
      <c r="G63" s="359">
        <v>9.7128378378378375E-3</v>
      </c>
      <c r="H63" s="360">
        <v>2.1276595744680851E-2</v>
      </c>
      <c r="I63" s="359">
        <v>7.7444336882865443E-3</v>
      </c>
      <c r="J63" s="361">
        <v>5.1184834123222745E-3</v>
      </c>
    </row>
    <row r="64" spans="2:10" ht="21.95" customHeight="1" thickBot="1" x14ac:dyDescent="0.3">
      <c r="B64" s="168">
        <v>89</v>
      </c>
      <c r="C64" s="169" t="s">
        <v>154</v>
      </c>
      <c r="D64" s="358">
        <v>5.5248618784530384E-3</v>
      </c>
      <c r="E64" s="359">
        <v>2.0909566126502874E-3</v>
      </c>
      <c r="F64" s="360">
        <v>1.998001998001998E-3</v>
      </c>
      <c r="G64" s="359">
        <v>4.6452702702702705E-3</v>
      </c>
      <c r="H64" s="360">
        <v>0</v>
      </c>
      <c r="I64" s="359">
        <v>6.7763794772507258E-3</v>
      </c>
      <c r="J64" s="361">
        <v>3.2227488151658767E-3</v>
      </c>
    </row>
    <row r="65" spans="2:10" ht="21.95" customHeight="1" thickTop="1" thickBot="1" x14ac:dyDescent="0.3">
      <c r="B65" s="314">
        <v>99</v>
      </c>
      <c r="C65" s="162" t="s">
        <v>155</v>
      </c>
      <c r="D65" s="336">
        <v>0.17127071823204421</v>
      </c>
      <c r="E65" s="166">
        <v>5.3667886391357382E-2</v>
      </c>
      <c r="F65" s="330">
        <v>4.195804195804196E-2</v>
      </c>
      <c r="G65" s="166">
        <v>4.1385135135135136E-2</v>
      </c>
      <c r="H65" s="330">
        <v>4.2553191489361701E-2</v>
      </c>
      <c r="I65" s="166">
        <v>7.0667957405614712E-2</v>
      </c>
      <c r="J65" s="313">
        <v>5.5450236966824641E-2</v>
      </c>
    </row>
    <row r="66" spans="2:10" ht="21.95" customHeight="1" thickTop="1" thickBot="1" x14ac:dyDescent="0.3">
      <c r="B66" s="464" t="s">
        <v>52</v>
      </c>
      <c r="C66" s="508"/>
      <c r="D66" s="288">
        <v>1</v>
      </c>
      <c r="E66" s="290">
        <v>1</v>
      </c>
      <c r="F66" s="289">
        <v>1</v>
      </c>
      <c r="G66" s="290">
        <v>1</v>
      </c>
      <c r="H66" s="289">
        <v>1</v>
      </c>
      <c r="I66" s="290">
        <v>1</v>
      </c>
      <c r="J66" s="291">
        <v>1</v>
      </c>
    </row>
    <row r="67" spans="2:10" ht="15.75" thickTop="1" x14ac:dyDescent="0.25">
      <c r="B67" s="145"/>
      <c r="C67" s="210"/>
      <c r="D67" s="265"/>
      <c r="E67" s="265"/>
    </row>
    <row r="68" spans="2:10" ht="15.75" customHeight="1" x14ac:dyDescent="0.25">
      <c r="B68" s="554"/>
      <c r="C68" s="554"/>
      <c r="D68" s="207"/>
      <c r="E68" s="207"/>
      <c r="J68" s="252"/>
    </row>
    <row r="69" spans="2:10" ht="23.25" customHeight="1" x14ac:dyDescent="0.25">
      <c r="B69" s="444"/>
      <c r="C69" s="445"/>
      <c r="D69" s="420"/>
      <c r="E69" s="420"/>
    </row>
    <row r="70" spans="2:10" x14ac:dyDescent="0.25">
      <c r="B70" s="186"/>
      <c r="C70" s="207"/>
      <c r="D70" s="207"/>
      <c r="E70" s="207"/>
    </row>
    <row r="71" spans="2:10" x14ac:dyDescent="0.25">
      <c r="B71" s="208"/>
      <c r="C71" s="151"/>
      <c r="D71" s="151"/>
      <c r="E71" s="151"/>
    </row>
  </sheetData>
  <mergeCells count="12">
    <mergeCell ref="B68:C68"/>
    <mergeCell ref="B66:C66"/>
    <mergeCell ref="B2:J2"/>
    <mergeCell ref="B3:B5"/>
    <mergeCell ref="C3:C5"/>
    <mergeCell ref="J3:J5"/>
    <mergeCell ref="I3:I5"/>
    <mergeCell ref="D3:D5"/>
    <mergeCell ref="E3:E5"/>
    <mergeCell ref="F3:F5"/>
    <mergeCell ref="G3:G5"/>
    <mergeCell ref="H3:H5"/>
  </mergeCells>
  <printOptions horizontalCentered="1"/>
  <pageMargins left="0.7" right="0.7" top="0.75" bottom="0.75" header="0.3" footer="0.3"/>
  <pageSetup paperSize="9" scale="3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70"/>
  <sheetViews>
    <sheetView topLeftCell="I51" zoomScale="80" zoomScaleNormal="80" workbookViewId="0">
      <selection activeCell="V67" sqref="V6:W67"/>
    </sheetView>
  </sheetViews>
  <sheetFormatPr baseColWidth="10" defaultColWidth="9.140625" defaultRowHeight="15" x14ac:dyDescent="0.25"/>
  <cols>
    <col min="1" max="1" width="9.140625" style="143"/>
    <col min="2" max="2" width="10.7109375" style="143" customWidth="1"/>
    <col min="3" max="3" width="90.7109375" style="143" customWidth="1"/>
    <col min="4" max="21" width="10.7109375" style="143" customWidth="1"/>
    <col min="22" max="16384" width="9.140625" style="143"/>
  </cols>
  <sheetData>
    <row r="1" spans="2:21" ht="15.75" thickBot="1" x14ac:dyDescent="0.3"/>
    <row r="2" spans="2:21" ht="25.15" customHeight="1" thickTop="1" thickBot="1" x14ac:dyDescent="0.3">
      <c r="B2" s="457" t="s">
        <v>544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81"/>
    </row>
    <row r="3" spans="2:21" ht="25.15" customHeight="1" thickTop="1" thickBot="1" x14ac:dyDescent="0.3">
      <c r="B3" s="469" t="s">
        <v>54</v>
      </c>
      <c r="C3" s="472" t="s">
        <v>88</v>
      </c>
      <c r="D3" s="463" t="s">
        <v>70</v>
      </c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1"/>
    </row>
    <row r="4" spans="2:21" ht="25.15" customHeight="1" thickTop="1" thickBot="1" x14ac:dyDescent="0.3">
      <c r="B4" s="555"/>
      <c r="C4" s="557"/>
      <c r="D4" s="559" t="s">
        <v>71</v>
      </c>
      <c r="E4" s="511"/>
      <c r="F4" s="460" t="s">
        <v>72</v>
      </c>
      <c r="G4" s="511"/>
      <c r="H4" s="460" t="s">
        <v>73</v>
      </c>
      <c r="I4" s="511"/>
      <c r="J4" s="460" t="s">
        <v>74</v>
      </c>
      <c r="K4" s="511"/>
      <c r="L4" s="460" t="s">
        <v>75</v>
      </c>
      <c r="M4" s="511"/>
      <c r="N4" s="460" t="s">
        <v>76</v>
      </c>
      <c r="O4" s="511"/>
      <c r="P4" s="460" t="s">
        <v>77</v>
      </c>
      <c r="Q4" s="511"/>
      <c r="R4" s="478" t="s">
        <v>78</v>
      </c>
      <c r="S4" s="490"/>
      <c r="T4" s="464" t="s">
        <v>79</v>
      </c>
      <c r="U4" s="494"/>
    </row>
    <row r="5" spans="2:21" ht="25.15" customHeight="1" thickTop="1" thickBot="1" x14ac:dyDescent="0.3">
      <c r="B5" s="556"/>
      <c r="C5" s="558"/>
      <c r="D5" s="301" t="s">
        <v>6</v>
      </c>
      <c r="E5" s="362" t="s">
        <v>7</v>
      </c>
      <c r="F5" s="303" t="s">
        <v>6</v>
      </c>
      <c r="G5" s="362" t="s">
        <v>7</v>
      </c>
      <c r="H5" s="303" t="s">
        <v>6</v>
      </c>
      <c r="I5" s="362" t="s">
        <v>7</v>
      </c>
      <c r="J5" s="303" t="s">
        <v>6</v>
      </c>
      <c r="K5" s="362" t="s">
        <v>7</v>
      </c>
      <c r="L5" s="303" t="s">
        <v>6</v>
      </c>
      <c r="M5" s="362" t="s">
        <v>7</v>
      </c>
      <c r="N5" s="303" t="s">
        <v>6</v>
      </c>
      <c r="O5" s="362" t="s">
        <v>7</v>
      </c>
      <c r="P5" s="303" t="s">
        <v>6</v>
      </c>
      <c r="Q5" s="362" t="s">
        <v>7</v>
      </c>
      <c r="R5" s="303" t="s">
        <v>6</v>
      </c>
      <c r="S5" s="363" t="s">
        <v>7</v>
      </c>
      <c r="T5" s="301" t="s">
        <v>6</v>
      </c>
      <c r="U5" s="364" t="s">
        <v>7</v>
      </c>
    </row>
    <row r="6" spans="2:21" ht="21.95" customHeight="1" thickTop="1" thickBot="1" x14ac:dyDescent="0.3">
      <c r="B6" s="312" t="s">
        <v>50</v>
      </c>
      <c r="C6" s="162" t="s">
        <v>51</v>
      </c>
      <c r="D6" s="190">
        <v>159</v>
      </c>
      <c r="E6" s="164">
        <v>4.7434367541766109E-2</v>
      </c>
      <c r="F6" s="165">
        <v>54</v>
      </c>
      <c r="G6" s="164">
        <v>2.9508196721311476E-2</v>
      </c>
      <c r="H6" s="165">
        <v>33</v>
      </c>
      <c r="I6" s="164">
        <v>2.5384615384615384E-2</v>
      </c>
      <c r="J6" s="165">
        <v>46</v>
      </c>
      <c r="K6" s="164">
        <v>3.6135113904163393E-2</v>
      </c>
      <c r="L6" s="165">
        <v>30</v>
      </c>
      <c r="M6" s="164">
        <v>3.640776699029126E-2</v>
      </c>
      <c r="N6" s="165">
        <v>44</v>
      </c>
      <c r="O6" s="164">
        <v>3.7574722459436376E-2</v>
      </c>
      <c r="P6" s="165">
        <v>16</v>
      </c>
      <c r="Q6" s="164">
        <v>3.7209302325581395E-2</v>
      </c>
      <c r="R6" s="165">
        <v>22</v>
      </c>
      <c r="S6" s="166">
        <v>5.9459459459459463E-2</v>
      </c>
      <c r="T6" s="190">
        <v>404</v>
      </c>
      <c r="U6" s="167">
        <v>3.8293838862559243E-2</v>
      </c>
    </row>
    <row r="7" spans="2:21" ht="21.95" customHeight="1" thickTop="1" thickBot="1" x14ac:dyDescent="0.3">
      <c r="B7" s="314" t="s">
        <v>89</v>
      </c>
      <c r="C7" s="162" t="s">
        <v>90</v>
      </c>
      <c r="D7" s="190">
        <v>1</v>
      </c>
      <c r="E7" s="164">
        <v>2.983293556085919E-4</v>
      </c>
      <c r="F7" s="165">
        <v>1</v>
      </c>
      <c r="G7" s="164">
        <v>5.4644808743169399E-4</v>
      </c>
      <c r="H7" s="165">
        <v>0</v>
      </c>
      <c r="I7" s="164">
        <v>0</v>
      </c>
      <c r="J7" s="165">
        <v>0</v>
      </c>
      <c r="K7" s="164">
        <v>0</v>
      </c>
      <c r="L7" s="165">
        <v>1</v>
      </c>
      <c r="M7" s="164">
        <v>1.2135922330097086E-3</v>
      </c>
      <c r="N7" s="165">
        <v>1</v>
      </c>
      <c r="O7" s="164">
        <v>8.5397096498719043E-4</v>
      </c>
      <c r="P7" s="165">
        <v>0</v>
      </c>
      <c r="Q7" s="164">
        <v>0</v>
      </c>
      <c r="R7" s="165">
        <v>0</v>
      </c>
      <c r="S7" s="166">
        <v>0</v>
      </c>
      <c r="T7" s="190">
        <v>4</v>
      </c>
      <c r="U7" s="167">
        <v>3.7914691943127961E-4</v>
      </c>
    </row>
    <row r="8" spans="2:21" ht="21.95" customHeight="1" thickTop="1" x14ac:dyDescent="0.25">
      <c r="B8" s="168">
        <v>10</v>
      </c>
      <c r="C8" s="169" t="s">
        <v>91</v>
      </c>
      <c r="D8" s="191">
        <v>0</v>
      </c>
      <c r="E8" s="192">
        <v>0</v>
      </c>
      <c r="F8" s="172">
        <v>0</v>
      </c>
      <c r="G8" s="192">
        <v>0</v>
      </c>
      <c r="H8" s="172">
        <v>0</v>
      </c>
      <c r="I8" s="192">
        <v>0</v>
      </c>
      <c r="J8" s="172">
        <v>0</v>
      </c>
      <c r="K8" s="192">
        <v>0</v>
      </c>
      <c r="L8" s="172">
        <v>0</v>
      </c>
      <c r="M8" s="192">
        <v>0</v>
      </c>
      <c r="N8" s="172">
        <v>0</v>
      </c>
      <c r="O8" s="192">
        <v>0</v>
      </c>
      <c r="P8" s="172">
        <v>0</v>
      </c>
      <c r="Q8" s="192">
        <v>0</v>
      </c>
      <c r="R8" s="172">
        <v>0</v>
      </c>
      <c r="S8" s="311">
        <v>0</v>
      </c>
      <c r="T8" s="191">
        <v>0</v>
      </c>
      <c r="U8" s="194">
        <v>0</v>
      </c>
    </row>
    <row r="9" spans="2:21" ht="21.95" customHeight="1" x14ac:dyDescent="0.25">
      <c r="B9" s="168">
        <v>11</v>
      </c>
      <c r="C9" s="169" t="s">
        <v>92</v>
      </c>
      <c r="D9" s="191">
        <v>0</v>
      </c>
      <c r="E9" s="192">
        <v>0</v>
      </c>
      <c r="F9" s="172">
        <v>0</v>
      </c>
      <c r="G9" s="192">
        <v>0</v>
      </c>
      <c r="H9" s="172">
        <v>0</v>
      </c>
      <c r="I9" s="192">
        <v>0</v>
      </c>
      <c r="J9" s="172">
        <v>0</v>
      </c>
      <c r="K9" s="192">
        <v>0</v>
      </c>
      <c r="L9" s="172">
        <v>1</v>
      </c>
      <c r="M9" s="192">
        <v>1.2135922330097086E-3</v>
      </c>
      <c r="N9" s="172">
        <v>0</v>
      </c>
      <c r="O9" s="192">
        <v>0</v>
      </c>
      <c r="P9" s="172">
        <v>0</v>
      </c>
      <c r="Q9" s="192">
        <v>0</v>
      </c>
      <c r="R9" s="172">
        <v>0</v>
      </c>
      <c r="S9" s="311">
        <v>0</v>
      </c>
      <c r="T9" s="191">
        <v>1</v>
      </c>
      <c r="U9" s="194">
        <v>9.4786729857819903E-5</v>
      </c>
    </row>
    <row r="10" spans="2:21" ht="21.95" customHeight="1" x14ac:dyDescent="0.25">
      <c r="B10" s="168">
        <v>12</v>
      </c>
      <c r="C10" s="169" t="s">
        <v>93</v>
      </c>
      <c r="D10" s="191">
        <v>0</v>
      </c>
      <c r="E10" s="192">
        <v>0</v>
      </c>
      <c r="F10" s="172">
        <v>0</v>
      </c>
      <c r="G10" s="192">
        <v>0</v>
      </c>
      <c r="H10" s="172">
        <v>0</v>
      </c>
      <c r="I10" s="192">
        <v>0</v>
      </c>
      <c r="J10" s="172">
        <v>0</v>
      </c>
      <c r="K10" s="192">
        <v>0</v>
      </c>
      <c r="L10" s="172">
        <v>0</v>
      </c>
      <c r="M10" s="192">
        <v>0</v>
      </c>
      <c r="N10" s="172">
        <v>1</v>
      </c>
      <c r="O10" s="192">
        <v>8.5397096498719043E-4</v>
      </c>
      <c r="P10" s="172">
        <v>0</v>
      </c>
      <c r="Q10" s="192">
        <v>0</v>
      </c>
      <c r="R10" s="172">
        <v>0</v>
      </c>
      <c r="S10" s="311">
        <v>0</v>
      </c>
      <c r="T10" s="191">
        <v>1</v>
      </c>
      <c r="U10" s="194">
        <v>9.4786729857819903E-5</v>
      </c>
    </row>
    <row r="11" spans="2:21" ht="21.95" customHeight="1" x14ac:dyDescent="0.25">
      <c r="B11" s="168">
        <v>13</v>
      </c>
      <c r="C11" s="169" t="s">
        <v>94</v>
      </c>
      <c r="D11" s="191">
        <v>1</v>
      </c>
      <c r="E11" s="192">
        <v>2.983293556085919E-4</v>
      </c>
      <c r="F11" s="172">
        <v>0</v>
      </c>
      <c r="G11" s="192">
        <v>0</v>
      </c>
      <c r="H11" s="172">
        <v>0</v>
      </c>
      <c r="I11" s="192">
        <v>0</v>
      </c>
      <c r="J11" s="172">
        <v>0</v>
      </c>
      <c r="K11" s="192">
        <v>0</v>
      </c>
      <c r="L11" s="172">
        <v>0</v>
      </c>
      <c r="M11" s="192">
        <v>0</v>
      </c>
      <c r="N11" s="172">
        <v>0</v>
      </c>
      <c r="O11" s="192">
        <v>0</v>
      </c>
      <c r="P11" s="172">
        <v>0</v>
      </c>
      <c r="Q11" s="192">
        <v>0</v>
      </c>
      <c r="R11" s="172">
        <v>0</v>
      </c>
      <c r="S11" s="311">
        <v>0</v>
      </c>
      <c r="T11" s="191">
        <v>1</v>
      </c>
      <c r="U11" s="194">
        <v>9.4786729857819903E-5</v>
      </c>
    </row>
    <row r="12" spans="2:21" ht="21.95" customHeight="1" x14ac:dyDescent="0.25">
      <c r="B12" s="168">
        <v>14</v>
      </c>
      <c r="C12" s="169" t="s">
        <v>95</v>
      </c>
      <c r="D12" s="191">
        <v>0</v>
      </c>
      <c r="E12" s="192">
        <v>0</v>
      </c>
      <c r="F12" s="172">
        <v>0</v>
      </c>
      <c r="G12" s="192">
        <v>0</v>
      </c>
      <c r="H12" s="172">
        <v>0</v>
      </c>
      <c r="I12" s="192">
        <v>0</v>
      </c>
      <c r="J12" s="172">
        <v>0</v>
      </c>
      <c r="K12" s="192">
        <v>0</v>
      </c>
      <c r="L12" s="172">
        <v>0</v>
      </c>
      <c r="M12" s="192">
        <v>0</v>
      </c>
      <c r="N12" s="172">
        <v>0</v>
      </c>
      <c r="O12" s="192">
        <v>0</v>
      </c>
      <c r="P12" s="172">
        <v>0</v>
      </c>
      <c r="Q12" s="192">
        <v>0</v>
      </c>
      <c r="R12" s="172">
        <v>0</v>
      </c>
      <c r="S12" s="311">
        <v>0</v>
      </c>
      <c r="T12" s="191">
        <v>0</v>
      </c>
      <c r="U12" s="194">
        <v>0</v>
      </c>
    </row>
    <row r="13" spans="2:21" ht="21.95" customHeight="1" thickBot="1" x14ac:dyDescent="0.3">
      <c r="B13" s="168">
        <v>19</v>
      </c>
      <c r="C13" s="169" t="s">
        <v>96</v>
      </c>
      <c r="D13" s="191">
        <v>0</v>
      </c>
      <c r="E13" s="192">
        <v>0</v>
      </c>
      <c r="F13" s="172">
        <v>1</v>
      </c>
      <c r="G13" s="192">
        <v>5.4644808743169399E-4</v>
      </c>
      <c r="H13" s="172">
        <v>0</v>
      </c>
      <c r="I13" s="192">
        <v>0</v>
      </c>
      <c r="J13" s="172">
        <v>0</v>
      </c>
      <c r="K13" s="192">
        <v>0</v>
      </c>
      <c r="L13" s="172">
        <v>0</v>
      </c>
      <c r="M13" s="192">
        <v>0</v>
      </c>
      <c r="N13" s="172">
        <v>0</v>
      </c>
      <c r="O13" s="192">
        <v>0</v>
      </c>
      <c r="P13" s="172">
        <v>0</v>
      </c>
      <c r="Q13" s="192">
        <v>0</v>
      </c>
      <c r="R13" s="172">
        <v>0</v>
      </c>
      <c r="S13" s="311">
        <v>0</v>
      </c>
      <c r="T13" s="191">
        <v>1</v>
      </c>
      <c r="U13" s="194">
        <v>9.4786729857819903E-5</v>
      </c>
    </row>
    <row r="14" spans="2:21" ht="21.95" customHeight="1" thickTop="1" thickBot="1" x14ac:dyDescent="0.3">
      <c r="B14" s="314" t="s">
        <v>97</v>
      </c>
      <c r="C14" s="162" t="s">
        <v>98</v>
      </c>
      <c r="D14" s="190">
        <v>3</v>
      </c>
      <c r="E14" s="164">
        <v>8.949880668257757E-4</v>
      </c>
      <c r="F14" s="165">
        <v>5</v>
      </c>
      <c r="G14" s="164">
        <v>2.7322404371584699E-3</v>
      </c>
      <c r="H14" s="165">
        <v>1</v>
      </c>
      <c r="I14" s="164">
        <v>7.6923076923076923E-4</v>
      </c>
      <c r="J14" s="165">
        <v>2</v>
      </c>
      <c r="K14" s="164">
        <v>1.5710919088766694E-3</v>
      </c>
      <c r="L14" s="165">
        <v>1</v>
      </c>
      <c r="M14" s="164">
        <v>1.2135922330097086E-3</v>
      </c>
      <c r="N14" s="165">
        <v>4</v>
      </c>
      <c r="O14" s="164">
        <v>3.4158838599487617E-3</v>
      </c>
      <c r="P14" s="165">
        <v>0</v>
      </c>
      <c r="Q14" s="164">
        <v>0</v>
      </c>
      <c r="R14" s="165">
        <v>0</v>
      </c>
      <c r="S14" s="166">
        <v>0</v>
      </c>
      <c r="T14" s="190">
        <v>16</v>
      </c>
      <c r="U14" s="167">
        <v>1.5165876777251184E-3</v>
      </c>
    </row>
    <row r="15" spans="2:21" ht="35.1" customHeight="1" thickTop="1" x14ac:dyDescent="0.25">
      <c r="B15" s="168">
        <v>20</v>
      </c>
      <c r="C15" s="169" t="s">
        <v>99</v>
      </c>
      <c r="D15" s="191">
        <v>0</v>
      </c>
      <c r="E15" s="192">
        <v>0</v>
      </c>
      <c r="F15" s="172">
        <v>0</v>
      </c>
      <c r="G15" s="192">
        <v>0</v>
      </c>
      <c r="H15" s="172">
        <v>0</v>
      </c>
      <c r="I15" s="192">
        <v>0</v>
      </c>
      <c r="J15" s="172">
        <v>1</v>
      </c>
      <c r="K15" s="192">
        <v>7.855459544383347E-4</v>
      </c>
      <c r="L15" s="172">
        <v>0</v>
      </c>
      <c r="M15" s="192">
        <v>0</v>
      </c>
      <c r="N15" s="172">
        <v>1</v>
      </c>
      <c r="O15" s="192">
        <v>8.5397096498719043E-4</v>
      </c>
      <c r="P15" s="172">
        <v>0</v>
      </c>
      <c r="Q15" s="192">
        <v>0</v>
      </c>
      <c r="R15" s="172">
        <v>0</v>
      </c>
      <c r="S15" s="311">
        <v>0</v>
      </c>
      <c r="T15" s="191">
        <v>2</v>
      </c>
      <c r="U15" s="194">
        <v>1.8957345971563981E-4</v>
      </c>
    </row>
    <row r="16" spans="2:21" ht="21.95" customHeight="1" x14ac:dyDescent="0.25">
      <c r="B16" s="168">
        <v>21</v>
      </c>
      <c r="C16" s="169" t="s">
        <v>100</v>
      </c>
      <c r="D16" s="191">
        <v>0</v>
      </c>
      <c r="E16" s="192">
        <v>0</v>
      </c>
      <c r="F16" s="172">
        <v>1</v>
      </c>
      <c r="G16" s="192">
        <v>5.4644808743169399E-4</v>
      </c>
      <c r="H16" s="172">
        <v>0</v>
      </c>
      <c r="I16" s="192">
        <v>0</v>
      </c>
      <c r="J16" s="172">
        <v>0</v>
      </c>
      <c r="K16" s="192">
        <v>0</v>
      </c>
      <c r="L16" s="172">
        <v>0</v>
      </c>
      <c r="M16" s="192">
        <v>0</v>
      </c>
      <c r="N16" s="172">
        <v>1</v>
      </c>
      <c r="O16" s="192">
        <v>8.5397096498719043E-4</v>
      </c>
      <c r="P16" s="172">
        <v>0</v>
      </c>
      <c r="Q16" s="192">
        <v>0</v>
      </c>
      <c r="R16" s="172">
        <v>0</v>
      </c>
      <c r="S16" s="311">
        <v>0</v>
      </c>
      <c r="T16" s="191">
        <v>2</v>
      </c>
      <c r="U16" s="194">
        <v>1.8957345971563981E-4</v>
      </c>
    </row>
    <row r="17" spans="2:21" ht="21.95" customHeight="1" x14ac:dyDescent="0.25">
      <c r="B17" s="168">
        <v>22</v>
      </c>
      <c r="C17" s="169" t="s">
        <v>101</v>
      </c>
      <c r="D17" s="191">
        <v>1</v>
      </c>
      <c r="E17" s="192">
        <v>2.983293556085919E-4</v>
      </c>
      <c r="F17" s="172">
        <v>1</v>
      </c>
      <c r="G17" s="192">
        <v>5.4644808743169399E-4</v>
      </c>
      <c r="H17" s="172">
        <v>0</v>
      </c>
      <c r="I17" s="192">
        <v>0</v>
      </c>
      <c r="J17" s="172">
        <v>0</v>
      </c>
      <c r="K17" s="192">
        <v>0</v>
      </c>
      <c r="L17" s="172">
        <v>0</v>
      </c>
      <c r="M17" s="192">
        <v>0</v>
      </c>
      <c r="N17" s="172">
        <v>2</v>
      </c>
      <c r="O17" s="192">
        <v>1.7079419299743809E-3</v>
      </c>
      <c r="P17" s="172">
        <v>0</v>
      </c>
      <c r="Q17" s="192">
        <v>0</v>
      </c>
      <c r="R17" s="172">
        <v>0</v>
      </c>
      <c r="S17" s="311">
        <v>0</v>
      </c>
      <c r="T17" s="191">
        <v>4</v>
      </c>
      <c r="U17" s="194">
        <v>3.7914691943127961E-4</v>
      </c>
    </row>
    <row r="18" spans="2:21" ht="21.95" customHeight="1" x14ac:dyDescent="0.25">
      <c r="B18" s="168">
        <v>23</v>
      </c>
      <c r="C18" s="169" t="s">
        <v>102</v>
      </c>
      <c r="D18" s="191">
        <v>1</v>
      </c>
      <c r="E18" s="192">
        <v>2.983293556085919E-4</v>
      </c>
      <c r="F18" s="172">
        <v>0</v>
      </c>
      <c r="G18" s="192">
        <v>0</v>
      </c>
      <c r="H18" s="172">
        <v>0</v>
      </c>
      <c r="I18" s="192">
        <v>0</v>
      </c>
      <c r="J18" s="172">
        <v>0</v>
      </c>
      <c r="K18" s="192">
        <v>0</v>
      </c>
      <c r="L18" s="172">
        <v>1</v>
      </c>
      <c r="M18" s="192">
        <v>1.2135922330097086E-3</v>
      </c>
      <c r="N18" s="172">
        <v>0</v>
      </c>
      <c r="O18" s="192">
        <v>0</v>
      </c>
      <c r="P18" s="172">
        <v>0</v>
      </c>
      <c r="Q18" s="192">
        <v>0</v>
      </c>
      <c r="R18" s="172">
        <v>0</v>
      </c>
      <c r="S18" s="311">
        <v>0</v>
      </c>
      <c r="T18" s="191">
        <v>2</v>
      </c>
      <c r="U18" s="194">
        <v>1.8957345971563981E-4</v>
      </c>
    </row>
    <row r="19" spans="2:21" ht="21.95" customHeight="1" x14ac:dyDescent="0.25">
      <c r="B19" s="168">
        <v>24</v>
      </c>
      <c r="C19" s="169" t="s">
        <v>103</v>
      </c>
      <c r="D19" s="191">
        <v>1</v>
      </c>
      <c r="E19" s="192">
        <v>2.983293556085919E-4</v>
      </c>
      <c r="F19" s="172">
        <v>3</v>
      </c>
      <c r="G19" s="192">
        <v>1.639344262295082E-3</v>
      </c>
      <c r="H19" s="172">
        <v>1</v>
      </c>
      <c r="I19" s="192">
        <v>7.6923076923076923E-4</v>
      </c>
      <c r="J19" s="172">
        <v>0</v>
      </c>
      <c r="K19" s="192">
        <v>0</v>
      </c>
      <c r="L19" s="172">
        <v>0</v>
      </c>
      <c r="M19" s="192">
        <v>0</v>
      </c>
      <c r="N19" s="172">
        <v>0</v>
      </c>
      <c r="O19" s="192">
        <v>0</v>
      </c>
      <c r="P19" s="172">
        <v>0</v>
      </c>
      <c r="Q19" s="192">
        <v>0</v>
      </c>
      <c r="R19" s="172">
        <v>0</v>
      </c>
      <c r="S19" s="311">
        <v>0</v>
      </c>
      <c r="T19" s="191">
        <v>5</v>
      </c>
      <c r="U19" s="194">
        <v>4.7393364928909954E-4</v>
      </c>
    </row>
    <row r="20" spans="2:21" ht="21.95" customHeight="1" thickBot="1" x14ac:dyDescent="0.3">
      <c r="B20" s="168">
        <v>29</v>
      </c>
      <c r="C20" s="169" t="s">
        <v>104</v>
      </c>
      <c r="D20" s="191">
        <v>0</v>
      </c>
      <c r="E20" s="192">
        <v>0</v>
      </c>
      <c r="F20" s="172">
        <v>0</v>
      </c>
      <c r="G20" s="192">
        <v>0</v>
      </c>
      <c r="H20" s="172">
        <v>0</v>
      </c>
      <c r="I20" s="192">
        <v>0</v>
      </c>
      <c r="J20" s="172">
        <v>1</v>
      </c>
      <c r="K20" s="192">
        <v>7.855459544383347E-4</v>
      </c>
      <c r="L20" s="172">
        <v>0</v>
      </c>
      <c r="M20" s="192">
        <v>0</v>
      </c>
      <c r="N20" s="172">
        <v>0</v>
      </c>
      <c r="O20" s="192">
        <v>0</v>
      </c>
      <c r="P20" s="172">
        <v>0</v>
      </c>
      <c r="Q20" s="192">
        <v>0</v>
      </c>
      <c r="R20" s="172">
        <v>0</v>
      </c>
      <c r="S20" s="311">
        <v>0</v>
      </c>
      <c r="T20" s="191">
        <v>1</v>
      </c>
      <c r="U20" s="194">
        <v>9.4786729857819903E-5</v>
      </c>
    </row>
    <row r="21" spans="2:21" ht="21.95" customHeight="1" thickTop="1" thickBot="1" x14ac:dyDescent="0.3">
      <c r="B21" s="314" t="s">
        <v>105</v>
      </c>
      <c r="C21" s="162" t="s">
        <v>106</v>
      </c>
      <c r="D21" s="190">
        <v>116</v>
      </c>
      <c r="E21" s="164">
        <v>3.4606205250596662E-2</v>
      </c>
      <c r="F21" s="165">
        <v>74</v>
      </c>
      <c r="G21" s="164">
        <v>4.0437158469945354E-2</v>
      </c>
      <c r="H21" s="165">
        <v>52</v>
      </c>
      <c r="I21" s="164">
        <v>0.04</v>
      </c>
      <c r="J21" s="165">
        <v>61</v>
      </c>
      <c r="K21" s="164">
        <v>4.7918303220738416E-2</v>
      </c>
      <c r="L21" s="165">
        <v>36</v>
      </c>
      <c r="M21" s="164">
        <v>4.3689320388349509E-2</v>
      </c>
      <c r="N21" s="165">
        <v>60</v>
      </c>
      <c r="O21" s="164">
        <v>5.1238257899231428E-2</v>
      </c>
      <c r="P21" s="165">
        <v>19</v>
      </c>
      <c r="Q21" s="164">
        <v>4.4186046511627906E-2</v>
      </c>
      <c r="R21" s="165">
        <v>22</v>
      </c>
      <c r="S21" s="166">
        <v>5.9459459459459463E-2</v>
      </c>
      <c r="T21" s="190">
        <v>440</v>
      </c>
      <c r="U21" s="167">
        <v>4.1706161137440759E-2</v>
      </c>
    </row>
    <row r="22" spans="2:21" ht="21.95" customHeight="1" thickTop="1" x14ac:dyDescent="0.25">
      <c r="B22" s="168">
        <v>30</v>
      </c>
      <c r="C22" s="169" t="s">
        <v>107</v>
      </c>
      <c r="D22" s="191">
        <v>20</v>
      </c>
      <c r="E22" s="192">
        <v>5.9665871121718375E-3</v>
      </c>
      <c r="F22" s="172">
        <v>12</v>
      </c>
      <c r="G22" s="192">
        <v>6.5573770491803279E-3</v>
      </c>
      <c r="H22" s="172">
        <v>9</v>
      </c>
      <c r="I22" s="192">
        <v>6.9230769230769233E-3</v>
      </c>
      <c r="J22" s="172">
        <v>6</v>
      </c>
      <c r="K22" s="192">
        <v>4.7132757266300082E-3</v>
      </c>
      <c r="L22" s="172">
        <v>3</v>
      </c>
      <c r="M22" s="192">
        <v>3.6407766990291263E-3</v>
      </c>
      <c r="N22" s="172">
        <v>4</v>
      </c>
      <c r="O22" s="192">
        <v>3.4158838599487617E-3</v>
      </c>
      <c r="P22" s="172">
        <v>5</v>
      </c>
      <c r="Q22" s="192">
        <v>1.1627906976744186E-2</v>
      </c>
      <c r="R22" s="172">
        <v>6</v>
      </c>
      <c r="S22" s="311">
        <v>1.6216216216216217E-2</v>
      </c>
      <c r="T22" s="191">
        <v>65</v>
      </c>
      <c r="U22" s="194">
        <v>6.1611374407582941E-3</v>
      </c>
    </row>
    <row r="23" spans="2:21" ht="21.95" customHeight="1" x14ac:dyDescent="0.25">
      <c r="B23" s="168">
        <v>31</v>
      </c>
      <c r="C23" s="169" t="s">
        <v>108</v>
      </c>
      <c r="D23" s="191">
        <v>1</v>
      </c>
      <c r="E23" s="192">
        <v>2.983293556085919E-4</v>
      </c>
      <c r="F23" s="172">
        <v>0</v>
      </c>
      <c r="G23" s="192">
        <v>0</v>
      </c>
      <c r="H23" s="172">
        <v>0</v>
      </c>
      <c r="I23" s="192">
        <v>0</v>
      </c>
      <c r="J23" s="172">
        <v>1</v>
      </c>
      <c r="K23" s="192">
        <v>7.855459544383347E-4</v>
      </c>
      <c r="L23" s="172">
        <v>1</v>
      </c>
      <c r="M23" s="192">
        <v>1.2135922330097086E-3</v>
      </c>
      <c r="N23" s="172">
        <v>1</v>
      </c>
      <c r="O23" s="192">
        <v>8.5397096498719043E-4</v>
      </c>
      <c r="P23" s="172">
        <v>1</v>
      </c>
      <c r="Q23" s="192">
        <v>2.3255813953488372E-3</v>
      </c>
      <c r="R23" s="172">
        <v>1</v>
      </c>
      <c r="S23" s="311">
        <v>2.7027027027027029E-3</v>
      </c>
      <c r="T23" s="191">
        <v>6</v>
      </c>
      <c r="U23" s="194">
        <v>5.6872037914691947E-4</v>
      </c>
    </row>
    <row r="24" spans="2:21" ht="21.95" customHeight="1" x14ac:dyDescent="0.25">
      <c r="B24" s="168">
        <v>32</v>
      </c>
      <c r="C24" s="169" t="s">
        <v>109</v>
      </c>
      <c r="D24" s="191">
        <v>2</v>
      </c>
      <c r="E24" s="192">
        <v>5.966587112171838E-4</v>
      </c>
      <c r="F24" s="172">
        <v>1</v>
      </c>
      <c r="G24" s="192">
        <v>5.4644808743169399E-4</v>
      </c>
      <c r="H24" s="172">
        <v>0</v>
      </c>
      <c r="I24" s="192">
        <v>0</v>
      </c>
      <c r="J24" s="172">
        <v>0</v>
      </c>
      <c r="K24" s="192">
        <v>0</v>
      </c>
      <c r="L24" s="172">
        <v>1</v>
      </c>
      <c r="M24" s="192">
        <v>1.2135922330097086E-3</v>
      </c>
      <c r="N24" s="172">
        <v>1</v>
      </c>
      <c r="O24" s="192">
        <v>8.5397096498719043E-4</v>
      </c>
      <c r="P24" s="172">
        <v>0</v>
      </c>
      <c r="Q24" s="192">
        <v>0</v>
      </c>
      <c r="R24" s="172">
        <v>0</v>
      </c>
      <c r="S24" s="311">
        <v>0</v>
      </c>
      <c r="T24" s="191">
        <v>5</v>
      </c>
      <c r="U24" s="194">
        <v>4.7393364928909954E-4</v>
      </c>
    </row>
    <row r="25" spans="2:21" ht="21.95" customHeight="1" x14ac:dyDescent="0.25">
      <c r="B25" s="168">
        <v>33</v>
      </c>
      <c r="C25" s="169" t="s">
        <v>110</v>
      </c>
      <c r="D25" s="191">
        <v>23</v>
      </c>
      <c r="E25" s="192">
        <v>6.8615751789976136E-3</v>
      </c>
      <c r="F25" s="172">
        <v>14</v>
      </c>
      <c r="G25" s="192">
        <v>7.6502732240437158E-3</v>
      </c>
      <c r="H25" s="172">
        <v>5</v>
      </c>
      <c r="I25" s="192">
        <v>3.8461538461538464E-3</v>
      </c>
      <c r="J25" s="172">
        <v>9</v>
      </c>
      <c r="K25" s="192">
        <v>7.0699135899450118E-3</v>
      </c>
      <c r="L25" s="172">
        <v>11</v>
      </c>
      <c r="M25" s="192">
        <v>1.3349514563106795E-2</v>
      </c>
      <c r="N25" s="172">
        <v>11</v>
      </c>
      <c r="O25" s="192">
        <v>9.3936806148590939E-3</v>
      </c>
      <c r="P25" s="172">
        <v>2</v>
      </c>
      <c r="Q25" s="192">
        <v>4.6511627906976744E-3</v>
      </c>
      <c r="R25" s="172">
        <v>2</v>
      </c>
      <c r="S25" s="311">
        <v>5.4054054054054057E-3</v>
      </c>
      <c r="T25" s="191">
        <v>77</v>
      </c>
      <c r="U25" s="194">
        <v>7.2985781990521324E-3</v>
      </c>
    </row>
    <row r="26" spans="2:21" ht="21.95" customHeight="1" x14ac:dyDescent="0.25">
      <c r="B26" s="168">
        <v>34</v>
      </c>
      <c r="C26" s="169" t="s">
        <v>111</v>
      </c>
      <c r="D26" s="191">
        <v>26</v>
      </c>
      <c r="E26" s="192">
        <v>7.7565632458233887E-3</v>
      </c>
      <c r="F26" s="172">
        <v>15</v>
      </c>
      <c r="G26" s="192">
        <v>8.1967213114754103E-3</v>
      </c>
      <c r="H26" s="172">
        <v>5</v>
      </c>
      <c r="I26" s="192">
        <v>3.8461538461538464E-3</v>
      </c>
      <c r="J26" s="172">
        <v>12</v>
      </c>
      <c r="K26" s="192">
        <v>9.4265514532600164E-3</v>
      </c>
      <c r="L26" s="172">
        <v>4</v>
      </c>
      <c r="M26" s="192">
        <v>4.8543689320388345E-3</v>
      </c>
      <c r="N26" s="172">
        <v>10</v>
      </c>
      <c r="O26" s="192">
        <v>8.539709649871904E-3</v>
      </c>
      <c r="P26" s="172">
        <v>2</v>
      </c>
      <c r="Q26" s="192">
        <v>4.6511627906976744E-3</v>
      </c>
      <c r="R26" s="172">
        <v>5</v>
      </c>
      <c r="S26" s="311">
        <v>1.3513513513513514E-2</v>
      </c>
      <c r="T26" s="191">
        <v>79</v>
      </c>
      <c r="U26" s="194">
        <v>7.4881516587677723E-3</v>
      </c>
    </row>
    <row r="27" spans="2:21" ht="21.95" customHeight="1" x14ac:dyDescent="0.25">
      <c r="B27" s="168">
        <v>35</v>
      </c>
      <c r="C27" s="169" t="s">
        <v>112</v>
      </c>
      <c r="D27" s="191">
        <v>38</v>
      </c>
      <c r="E27" s="192">
        <v>1.1336515513126491E-2</v>
      </c>
      <c r="F27" s="172">
        <v>30</v>
      </c>
      <c r="G27" s="192">
        <v>1.6393442622950821E-2</v>
      </c>
      <c r="H27" s="172">
        <v>28</v>
      </c>
      <c r="I27" s="192">
        <v>2.1538461538461538E-2</v>
      </c>
      <c r="J27" s="172">
        <v>29</v>
      </c>
      <c r="K27" s="192">
        <v>2.2780832678711706E-2</v>
      </c>
      <c r="L27" s="172">
        <v>16</v>
      </c>
      <c r="M27" s="192">
        <v>1.9417475728155338E-2</v>
      </c>
      <c r="N27" s="172">
        <v>30</v>
      </c>
      <c r="O27" s="192">
        <v>2.5619128949615714E-2</v>
      </c>
      <c r="P27" s="172">
        <v>8</v>
      </c>
      <c r="Q27" s="192">
        <v>1.8604651162790697E-2</v>
      </c>
      <c r="R27" s="172">
        <v>8</v>
      </c>
      <c r="S27" s="311">
        <v>2.1621621621621623E-2</v>
      </c>
      <c r="T27" s="191">
        <v>187</v>
      </c>
      <c r="U27" s="194">
        <v>1.7725118483412322E-2</v>
      </c>
    </row>
    <row r="28" spans="2:21" ht="21.95" customHeight="1" thickBot="1" x14ac:dyDescent="0.3">
      <c r="B28" s="168">
        <v>39</v>
      </c>
      <c r="C28" s="169" t="s">
        <v>113</v>
      </c>
      <c r="D28" s="191">
        <v>6</v>
      </c>
      <c r="E28" s="192">
        <v>1.7899761336515514E-3</v>
      </c>
      <c r="F28" s="172">
        <v>2</v>
      </c>
      <c r="G28" s="192">
        <v>1.092896174863388E-3</v>
      </c>
      <c r="H28" s="172">
        <v>5</v>
      </c>
      <c r="I28" s="192">
        <v>3.8461538461538464E-3</v>
      </c>
      <c r="J28" s="172">
        <v>4</v>
      </c>
      <c r="K28" s="192">
        <v>3.1421838177533388E-3</v>
      </c>
      <c r="L28" s="172">
        <v>0</v>
      </c>
      <c r="M28" s="192">
        <v>0</v>
      </c>
      <c r="N28" s="172">
        <v>3</v>
      </c>
      <c r="O28" s="192">
        <v>2.5619128949615714E-3</v>
      </c>
      <c r="P28" s="172">
        <v>1</v>
      </c>
      <c r="Q28" s="192">
        <v>2.3255813953488372E-3</v>
      </c>
      <c r="R28" s="172">
        <v>0</v>
      </c>
      <c r="S28" s="311">
        <v>0</v>
      </c>
      <c r="T28" s="191">
        <v>21</v>
      </c>
      <c r="U28" s="194">
        <v>1.9905213270142181E-3</v>
      </c>
    </row>
    <row r="29" spans="2:21" ht="21.95" customHeight="1" thickTop="1" thickBot="1" x14ac:dyDescent="0.3">
      <c r="B29" s="314" t="s">
        <v>114</v>
      </c>
      <c r="C29" s="162" t="s">
        <v>115</v>
      </c>
      <c r="D29" s="190">
        <v>1225</v>
      </c>
      <c r="E29" s="164">
        <v>0.36545346062052503</v>
      </c>
      <c r="F29" s="165">
        <v>740</v>
      </c>
      <c r="G29" s="164">
        <v>0.40437158469945356</v>
      </c>
      <c r="H29" s="165">
        <v>504</v>
      </c>
      <c r="I29" s="164">
        <v>0.38769230769230767</v>
      </c>
      <c r="J29" s="165">
        <v>461</v>
      </c>
      <c r="K29" s="164">
        <v>0.36213668499607232</v>
      </c>
      <c r="L29" s="165">
        <v>275</v>
      </c>
      <c r="M29" s="164">
        <v>0.33373786407766992</v>
      </c>
      <c r="N29" s="165">
        <v>423</v>
      </c>
      <c r="O29" s="164">
        <v>0.36122971818958155</v>
      </c>
      <c r="P29" s="165">
        <v>159</v>
      </c>
      <c r="Q29" s="164">
        <v>0.36976744186046517</v>
      </c>
      <c r="R29" s="165">
        <v>118</v>
      </c>
      <c r="S29" s="166">
        <v>0.31891891891891899</v>
      </c>
      <c r="T29" s="190">
        <v>3905</v>
      </c>
      <c r="U29" s="167">
        <v>0.37014218009478678</v>
      </c>
    </row>
    <row r="30" spans="2:21" ht="35.1" customHeight="1" thickTop="1" x14ac:dyDescent="0.25">
      <c r="B30" s="168">
        <v>40</v>
      </c>
      <c r="C30" s="169" t="s">
        <v>116</v>
      </c>
      <c r="D30" s="191">
        <v>215</v>
      </c>
      <c r="E30" s="192">
        <v>6.4140811455847255E-2</v>
      </c>
      <c r="F30" s="172">
        <v>140</v>
      </c>
      <c r="G30" s="192">
        <v>7.650273224043716E-2</v>
      </c>
      <c r="H30" s="172">
        <v>89</v>
      </c>
      <c r="I30" s="192">
        <v>6.8461538461538463E-2</v>
      </c>
      <c r="J30" s="172">
        <v>87</v>
      </c>
      <c r="K30" s="192">
        <v>6.834249803613511E-2</v>
      </c>
      <c r="L30" s="172">
        <v>46</v>
      </c>
      <c r="M30" s="192">
        <v>5.5825242718446605E-2</v>
      </c>
      <c r="N30" s="172">
        <v>87</v>
      </c>
      <c r="O30" s="192">
        <v>7.4295473953885569E-2</v>
      </c>
      <c r="P30" s="172">
        <v>37</v>
      </c>
      <c r="Q30" s="192">
        <v>8.6046511627906982E-2</v>
      </c>
      <c r="R30" s="172">
        <v>34</v>
      </c>
      <c r="S30" s="311">
        <v>9.1891891891891897E-2</v>
      </c>
      <c r="T30" s="191">
        <v>735</v>
      </c>
      <c r="U30" s="194">
        <v>6.9668246445497628E-2</v>
      </c>
    </row>
    <row r="31" spans="2:21" ht="35.1" customHeight="1" x14ac:dyDescent="0.25">
      <c r="B31" s="168">
        <v>41</v>
      </c>
      <c r="C31" s="169" t="s">
        <v>117</v>
      </c>
      <c r="D31" s="191">
        <v>4</v>
      </c>
      <c r="E31" s="192">
        <v>1.1933174224343676E-3</v>
      </c>
      <c r="F31" s="172">
        <v>0</v>
      </c>
      <c r="G31" s="192">
        <v>0</v>
      </c>
      <c r="H31" s="172">
        <v>2</v>
      </c>
      <c r="I31" s="192">
        <v>1.5384615384615385E-3</v>
      </c>
      <c r="J31" s="172">
        <v>0</v>
      </c>
      <c r="K31" s="192">
        <v>0</v>
      </c>
      <c r="L31" s="172">
        <v>0</v>
      </c>
      <c r="M31" s="192">
        <v>0</v>
      </c>
      <c r="N31" s="172">
        <v>1</v>
      </c>
      <c r="O31" s="192">
        <v>8.5397096498719043E-4</v>
      </c>
      <c r="P31" s="172">
        <v>0</v>
      </c>
      <c r="Q31" s="192">
        <v>0</v>
      </c>
      <c r="R31" s="172">
        <v>0</v>
      </c>
      <c r="S31" s="311">
        <v>0</v>
      </c>
      <c r="T31" s="191">
        <v>7</v>
      </c>
      <c r="U31" s="194">
        <v>6.6350710900473929E-4</v>
      </c>
    </row>
    <row r="32" spans="2:21" ht="35.1" customHeight="1" x14ac:dyDescent="0.25">
      <c r="B32" s="168">
        <v>42</v>
      </c>
      <c r="C32" s="169" t="s">
        <v>118</v>
      </c>
      <c r="D32" s="191">
        <v>975</v>
      </c>
      <c r="E32" s="192">
        <v>0.29087112171837709</v>
      </c>
      <c r="F32" s="172">
        <v>584</v>
      </c>
      <c r="G32" s="192">
        <v>0.3191256830601093</v>
      </c>
      <c r="H32" s="172">
        <v>398</v>
      </c>
      <c r="I32" s="192">
        <v>0.30615384615384617</v>
      </c>
      <c r="J32" s="172">
        <v>357</v>
      </c>
      <c r="K32" s="192">
        <v>0.28043990573448546</v>
      </c>
      <c r="L32" s="172">
        <v>223</v>
      </c>
      <c r="M32" s="192">
        <v>0.27063106796116504</v>
      </c>
      <c r="N32" s="172">
        <v>326</v>
      </c>
      <c r="O32" s="192">
        <v>0.27839453458582408</v>
      </c>
      <c r="P32" s="172">
        <v>118</v>
      </c>
      <c r="Q32" s="192">
        <v>0.2744186046511628</v>
      </c>
      <c r="R32" s="172">
        <v>80</v>
      </c>
      <c r="S32" s="311">
        <v>0.21621621621621623</v>
      </c>
      <c r="T32" s="191">
        <v>3061</v>
      </c>
      <c r="U32" s="194">
        <v>0.29014218009478671</v>
      </c>
    </row>
    <row r="33" spans="2:21" ht="35.1" customHeight="1" x14ac:dyDescent="0.25">
      <c r="B33" s="168">
        <v>43</v>
      </c>
      <c r="C33" s="169" t="s">
        <v>119</v>
      </c>
      <c r="D33" s="191">
        <v>1</v>
      </c>
      <c r="E33" s="192">
        <v>2.983293556085919E-4</v>
      </c>
      <c r="F33" s="172">
        <v>1</v>
      </c>
      <c r="G33" s="192">
        <v>5.4644808743169399E-4</v>
      </c>
      <c r="H33" s="172">
        <v>1</v>
      </c>
      <c r="I33" s="192">
        <v>7.6923076923076923E-4</v>
      </c>
      <c r="J33" s="172">
        <v>1</v>
      </c>
      <c r="K33" s="192">
        <v>7.855459544383347E-4</v>
      </c>
      <c r="L33" s="172">
        <v>0</v>
      </c>
      <c r="M33" s="192">
        <v>0</v>
      </c>
      <c r="N33" s="172">
        <v>0</v>
      </c>
      <c r="O33" s="192">
        <v>0</v>
      </c>
      <c r="P33" s="172">
        <v>0</v>
      </c>
      <c r="Q33" s="192">
        <v>0</v>
      </c>
      <c r="R33" s="172">
        <v>0</v>
      </c>
      <c r="S33" s="311">
        <v>0</v>
      </c>
      <c r="T33" s="191">
        <v>4</v>
      </c>
      <c r="U33" s="194">
        <v>3.7914691943127961E-4</v>
      </c>
    </row>
    <row r="34" spans="2:21" ht="21.95" customHeight="1" x14ac:dyDescent="0.25">
      <c r="B34" s="168">
        <v>44</v>
      </c>
      <c r="C34" s="169" t="s">
        <v>120</v>
      </c>
      <c r="D34" s="191">
        <v>13</v>
      </c>
      <c r="E34" s="192">
        <v>3.8782816229116944E-3</v>
      </c>
      <c r="F34" s="172">
        <v>8</v>
      </c>
      <c r="G34" s="192">
        <v>4.3715846994535519E-3</v>
      </c>
      <c r="H34" s="172">
        <v>5</v>
      </c>
      <c r="I34" s="192">
        <v>3.8461538461538464E-3</v>
      </c>
      <c r="J34" s="172">
        <v>4</v>
      </c>
      <c r="K34" s="192">
        <v>3.1421838177533388E-3</v>
      </c>
      <c r="L34" s="172">
        <v>2</v>
      </c>
      <c r="M34" s="192">
        <v>2.4271844660194173E-3</v>
      </c>
      <c r="N34" s="172">
        <v>3</v>
      </c>
      <c r="O34" s="192">
        <v>2.5619128949615714E-3</v>
      </c>
      <c r="P34" s="172">
        <v>0</v>
      </c>
      <c r="Q34" s="192">
        <v>0</v>
      </c>
      <c r="R34" s="172">
        <v>1</v>
      </c>
      <c r="S34" s="311">
        <v>2.7027027027027029E-3</v>
      </c>
      <c r="T34" s="191">
        <v>36</v>
      </c>
      <c r="U34" s="194">
        <v>3.4123222748815166E-3</v>
      </c>
    </row>
    <row r="35" spans="2:21" ht="21.95" customHeight="1" x14ac:dyDescent="0.25">
      <c r="B35" s="168">
        <v>45</v>
      </c>
      <c r="C35" s="169" t="s">
        <v>121</v>
      </c>
      <c r="D35" s="191">
        <v>3</v>
      </c>
      <c r="E35" s="192">
        <v>8.949880668257757E-4</v>
      </c>
      <c r="F35" s="172">
        <v>3</v>
      </c>
      <c r="G35" s="192">
        <v>1.639344262295082E-3</v>
      </c>
      <c r="H35" s="172">
        <v>0</v>
      </c>
      <c r="I35" s="192">
        <v>0</v>
      </c>
      <c r="J35" s="172">
        <v>1</v>
      </c>
      <c r="K35" s="192">
        <v>7.855459544383347E-4</v>
      </c>
      <c r="L35" s="172">
        <v>0</v>
      </c>
      <c r="M35" s="192">
        <v>0</v>
      </c>
      <c r="N35" s="172">
        <v>0</v>
      </c>
      <c r="O35" s="192">
        <v>0</v>
      </c>
      <c r="P35" s="172">
        <v>0</v>
      </c>
      <c r="Q35" s="192">
        <v>0</v>
      </c>
      <c r="R35" s="172">
        <v>0</v>
      </c>
      <c r="S35" s="311">
        <v>0</v>
      </c>
      <c r="T35" s="191">
        <v>7</v>
      </c>
      <c r="U35" s="194">
        <v>6.6350710900473929E-4</v>
      </c>
    </row>
    <row r="36" spans="2:21" ht="21.95" customHeight="1" thickBot="1" x14ac:dyDescent="0.3">
      <c r="B36" s="168">
        <v>49</v>
      </c>
      <c r="C36" s="169" t="s">
        <v>122</v>
      </c>
      <c r="D36" s="191">
        <v>14</v>
      </c>
      <c r="E36" s="192">
        <v>4.1766109785202864E-3</v>
      </c>
      <c r="F36" s="172">
        <v>4</v>
      </c>
      <c r="G36" s="192">
        <v>2.185792349726776E-3</v>
      </c>
      <c r="H36" s="172">
        <v>9</v>
      </c>
      <c r="I36" s="192">
        <v>6.9230769230769233E-3</v>
      </c>
      <c r="J36" s="172">
        <v>11</v>
      </c>
      <c r="K36" s="192">
        <v>8.6410054988216804E-3</v>
      </c>
      <c r="L36" s="172">
        <v>4</v>
      </c>
      <c r="M36" s="192">
        <v>4.8543689320388345E-3</v>
      </c>
      <c r="N36" s="172">
        <v>6</v>
      </c>
      <c r="O36" s="192">
        <v>5.1238257899231428E-3</v>
      </c>
      <c r="P36" s="172">
        <v>4</v>
      </c>
      <c r="Q36" s="192">
        <v>9.3023255813953487E-3</v>
      </c>
      <c r="R36" s="172">
        <v>3</v>
      </c>
      <c r="S36" s="311">
        <v>8.1081081081081086E-3</v>
      </c>
      <c r="T36" s="191">
        <v>55</v>
      </c>
      <c r="U36" s="194">
        <v>5.2132701421800948E-3</v>
      </c>
    </row>
    <row r="37" spans="2:21" ht="21.95" customHeight="1" thickTop="1" thickBot="1" x14ac:dyDescent="0.3">
      <c r="B37" s="314" t="s">
        <v>123</v>
      </c>
      <c r="C37" s="162" t="s">
        <v>124</v>
      </c>
      <c r="D37" s="190">
        <v>783</v>
      </c>
      <c r="E37" s="164">
        <v>0.23359188544152748</v>
      </c>
      <c r="F37" s="165">
        <v>388</v>
      </c>
      <c r="G37" s="164">
        <v>0.21202185792349729</v>
      </c>
      <c r="H37" s="165">
        <v>304</v>
      </c>
      <c r="I37" s="164">
        <v>0.23384615384615384</v>
      </c>
      <c r="J37" s="165">
        <v>340</v>
      </c>
      <c r="K37" s="164">
        <v>0.26708562450903378</v>
      </c>
      <c r="L37" s="165">
        <v>230</v>
      </c>
      <c r="M37" s="164">
        <v>0.279126213592233</v>
      </c>
      <c r="N37" s="165">
        <v>324</v>
      </c>
      <c r="O37" s="164">
        <v>0.27668659265584966</v>
      </c>
      <c r="P37" s="165">
        <v>123</v>
      </c>
      <c r="Q37" s="164">
        <v>0.28604651162790695</v>
      </c>
      <c r="R37" s="165">
        <v>90</v>
      </c>
      <c r="S37" s="166">
        <v>0.24324324324324326</v>
      </c>
      <c r="T37" s="190">
        <v>2582</v>
      </c>
      <c r="U37" s="167">
        <v>0.24473933649289098</v>
      </c>
    </row>
    <row r="38" spans="2:21" ht="21.95" customHeight="1" thickTop="1" x14ac:dyDescent="0.25">
      <c r="B38" s="168">
        <v>50</v>
      </c>
      <c r="C38" s="169" t="s">
        <v>125</v>
      </c>
      <c r="D38" s="191">
        <v>155</v>
      </c>
      <c r="E38" s="192">
        <v>4.6241050119331745E-2</v>
      </c>
      <c r="F38" s="172">
        <v>78</v>
      </c>
      <c r="G38" s="192">
        <v>4.2622950819672129E-2</v>
      </c>
      <c r="H38" s="172">
        <v>68</v>
      </c>
      <c r="I38" s="192">
        <v>5.2307692307692305E-2</v>
      </c>
      <c r="J38" s="172">
        <v>78</v>
      </c>
      <c r="K38" s="192">
        <v>6.1272584446190104E-2</v>
      </c>
      <c r="L38" s="172">
        <v>55</v>
      </c>
      <c r="M38" s="192">
        <v>6.6747572815533979E-2</v>
      </c>
      <c r="N38" s="172">
        <v>55</v>
      </c>
      <c r="O38" s="192">
        <v>4.6968403074295471E-2</v>
      </c>
      <c r="P38" s="172">
        <v>38</v>
      </c>
      <c r="Q38" s="192">
        <v>8.8372093023255813E-2</v>
      </c>
      <c r="R38" s="172">
        <v>15</v>
      </c>
      <c r="S38" s="311">
        <v>4.0540540540540543E-2</v>
      </c>
      <c r="T38" s="191">
        <v>542</v>
      </c>
      <c r="U38" s="194">
        <v>5.1374407582938389E-2</v>
      </c>
    </row>
    <row r="39" spans="2:21" ht="21.95" customHeight="1" x14ac:dyDescent="0.25">
      <c r="B39" s="168">
        <v>51</v>
      </c>
      <c r="C39" s="169" t="s">
        <v>126</v>
      </c>
      <c r="D39" s="191">
        <v>59</v>
      </c>
      <c r="E39" s="192">
        <v>1.7601431980906922E-2</v>
      </c>
      <c r="F39" s="172">
        <v>32</v>
      </c>
      <c r="G39" s="192">
        <v>1.7486338797814208E-2</v>
      </c>
      <c r="H39" s="172">
        <v>28</v>
      </c>
      <c r="I39" s="192">
        <v>2.1538461538461538E-2</v>
      </c>
      <c r="J39" s="172">
        <v>24</v>
      </c>
      <c r="K39" s="192">
        <v>1.8853102906520033E-2</v>
      </c>
      <c r="L39" s="172">
        <v>18</v>
      </c>
      <c r="M39" s="192">
        <v>2.1844660194174758E-2</v>
      </c>
      <c r="N39" s="172">
        <v>31</v>
      </c>
      <c r="O39" s="192">
        <v>2.6473099914602904E-2</v>
      </c>
      <c r="P39" s="172">
        <v>8</v>
      </c>
      <c r="Q39" s="192">
        <v>1.8604651162790697E-2</v>
      </c>
      <c r="R39" s="172">
        <v>8</v>
      </c>
      <c r="S39" s="311">
        <v>2.1621621621621623E-2</v>
      </c>
      <c r="T39" s="191">
        <v>208</v>
      </c>
      <c r="U39" s="194">
        <v>1.9715639810426542E-2</v>
      </c>
    </row>
    <row r="40" spans="2:21" ht="21.95" customHeight="1" x14ac:dyDescent="0.25">
      <c r="B40" s="168">
        <v>52</v>
      </c>
      <c r="C40" s="169" t="s">
        <v>127</v>
      </c>
      <c r="D40" s="191">
        <v>548</v>
      </c>
      <c r="E40" s="192">
        <v>0.16348448687350836</v>
      </c>
      <c r="F40" s="172">
        <v>266</v>
      </c>
      <c r="G40" s="192">
        <v>0.14535519125683061</v>
      </c>
      <c r="H40" s="172">
        <v>199</v>
      </c>
      <c r="I40" s="192">
        <v>0.15307692307692308</v>
      </c>
      <c r="J40" s="172">
        <v>230</v>
      </c>
      <c r="K40" s="192">
        <v>0.18067556952081698</v>
      </c>
      <c r="L40" s="172">
        <v>150</v>
      </c>
      <c r="M40" s="192">
        <v>0.18203883495145631</v>
      </c>
      <c r="N40" s="172">
        <v>227</v>
      </c>
      <c r="O40" s="192">
        <v>0.19385140905209222</v>
      </c>
      <c r="P40" s="172">
        <v>73</v>
      </c>
      <c r="Q40" s="192">
        <v>0.16976744186046511</v>
      </c>
      <c r="R40" s="172">
        <v>63</v>
      </c>
      <c r="S40" s="311">
        <v>0.17027027027027028</v>
      </c>
      <c r="T40" s="191">
        <v>1756</v>
      </c>
      <c r="U40" s="194">
        <v>0.16644549763033176</v>
      </c>
    </row>
    <row r="41" spans="2:21" ht="21.95" customHeight="1" thickBot="1" x14ac:dyDescent="0.3">
      <c r="B41" s="168">
        <v>59</v>
      </c>
      <c r="C41" s="169" t="s">
        <v>128</v>
      </c>
      <c r="D41" s="191">
        <v>21</v>
      </c>
      <c r="E41" s="192">
        <v>6.2649164677804296E-3</v>
      </c>
      <c r="F41" s="172">
        <v>12</v>
      </c>
      <c r="G41" s="192">
        <v>6.5573770491803279E-3</v>
      </c>
      <c r="H41" s="172">
        <v>9</v>
      </c>
      <c r="I41" s="192">
        <v>6.9230769230769233E-3</v>
      </c>
      <c r="J41" s="172">
        <v>8</v>
      </c>
      <c r="K41" s="192">
        <v>6.2843676355066776E-3</v>
      </c>
      <c r="L41" s="172">
        <v>7</v>
      </c>
      <c r="M41" s="192">
        <v>8.4951456310679609E-3</v>
      </c>
      <c r="N41" s="172">
        <v>11</v>
      </c>
      <c r="O41" s="192">
        <v>9.3936806148590939E-3</v>
      </c>
      <c r="P41" s="172">
        <v>4</v>
      </c>
      <c r="Q41" s="192">
        <v>9.3023255813953487E-3</v>
      </c>
      <c r="R41" s="172">
        <v>4</v>
      </c>
      <c r="S41" s="311">
        <v>1.0810810810810811E-2</v>
      </c>
      <c r="T41" s="191">
        <v>76</v>
      </c>
      <c r="U41" s="194">
        <v>7.2037914691943129E-3</v>
      </c>
    </row>
    <row r="42" spans="2:21" ht="35.1" customHeight="1" thickTop="1" thickBot="1" x14ac:dyDescent="0.3">
      <c r="B42" s="314" t="s">
        <v>129</v>
      </c>
      <c r="C42" s="162" t="s">
        <v>130</v>
      </c>
      <c r="D42" s="190">
        <v>636</v>
      </c>
      <c r="E42" s="164">
        <v>0.18973747016706444</v>
      </c>
      <c r="F42" s="165">
        <v>301</v>
      </c>
      <c r="G42" s="164">
        <v>0.16448087431693989</v>
      </c>
      <c r="H42" s="165">
        <v>202</v>
      </c>
      <c r="I42" s="164">
        <v>0.1553846153846154</v>
      </c>
      <c r="J42" s="165">
        <v>181</v>
      </c>
      <c r="K42" s="164">
        <v>0.14218381775333858</v>
      </c>
      <c r="L42" s="165">
        <v>134</v>
      </c>
      <c r="M42" s="164">
        <v>0.16262135922330095</v>
      </c>
      <c r="N42" s="165">
        <v>162</v>
      </c>
      <c r="O42" s="164">
        <v>0.13834329632792486</v>
      </c>
      <c r="P42" s="165">
        <v>61</v>
      </c>
      <c r="Q42" s="164">
        <v>0.14186046511627909</v>
      </c>
      <c r="R42" s="165">
        <v>63</v>
      </c>
      <c r="S42" s="166">
        <v>0.17027027027027028</v>
      </c>
      <c r="T42" s="190">
        <v>1740</v>
      </c>
      <c r="U42" s="167">
        <v>0.16492890995260662</v>
      </c>
    </row>
    <row r="43" spans="2:21" ht="35.1" customHeight="1" thickTop="1" x14ac:dyDescent="0.25">
      <c r="B43" s="168">
        <v>60</v>
      </c>
      <c r="C43" s="169" t="s">
        <v>131</v>
      </c>
      <c r="D43" s="191">
        <v>15</v>
      </c>
      <c r="E43" s="192">
        <v>4.4749403341288784E-3</v>
      </c>
      <c r="F43" s="172">
        <v>7</v>
      </c>
      <c r="G43" s="192">
        <v>3.8251366120218579E-3</v>
      </c>
      <c r="H43" s="172">
        <v>6</v>
      </c>
      <c r="I43" s="192">
        <v>4.6153846153846158E-3</v>
      </c>
      <c r="J43" s="172">
        <v>4</v>
      </c>
      <c r="K43" s="192">
        <v>3.1421838177533388E-3</v>
      </c>
      <c r="L43" s="172">
        <v>5</v>
      </c>
      <c r="M43" s="192">
        <v>6.0679611650485436E-3</v>
      </c>
      <c r="N43" s="172">
        <v>3</v>
      </c>
      <c r="O43" s="192">
        <v>2.5619128949615714E-3</v>
      </c>
      <c r="P43" s="172">
        <v>2</v>
      </c>
      <c r="Q43" s="192">
        <v>4.6511627906976744E-3</v>
      </c>
      <c r="R43" s="172">
        <v>2</v>
      </c>
      <c r="S43" s="311">
        <v>5.4054054054054057E-3</v>
      </c>
      <c r="T43" s="191">
        <v>44</v>
      </c>
      <c r="U43" s="194">
        <v>4.170616113744076E-3</v>
      </c>
    </row>
    <row r="44" spans="2:21" ht="21.95" customHeight="1" x14ac:dyDescent="0.25">
      <c r="B44" s="168">
        <v>61</v>
      </c>
      <c r="C44" s="169" t="s">
        <v>132</v>
      </c>
      <c r="D44" s="191">
        <v>2</v>
      </c>
      <c r="E44" s="192">
        <v>5.966587112171838E-4</v>
      </c>
      <c r="F44" s="172">
        <v>0</v>
      </c>
      <c r="G44" s="192">
        <v>0</v>
      </c>
      <c r="H44" s="172">
        <v>0</v>
      </c>
      <c r="I44" s="192">
        <v>0</v>
      </c>
      <c r="J44" s="172">
        <v>0</v>
      </c>
      <c r="K44" s="192">
        <v>0</v>
      </c>
      <c r="L44" s="172">
        <v>1</v>
      </c>
      <c r="M44" s="192">
        <v>1.2135922330097086E-3</v>
      </c>
      <c r="N44" s="172">
        <v>0</v>
      </c>
      <c r="O44" s="192">
        <v>0</v>
      </c>
      <c r="P44" s="172">
        <v>0</v>
      </c>
      <c r="Q44" s="192">
        <v>0</v>
      </c>
      <c r="R44" s="172">
        <v>0</v>
      </c>
      <c r="S44" s="311">
        <v>0</v>
      </c>
      <c r="T44" s="191">
        <v>3</v>
      </c>
      <c r="U44" s="194">
        <v>2.8436018957345974E-4</v>
      </c>
    </row>
    <row r="45" spans="2:21" ht="21.95" customHeight="1" x14ac:dyDescent="0.25">
      <c r="B45" s="168">
        <v>62</v>
      </c>
      <c r="C45" s="169" t="s">
        <v>133</v>
      </c>
      <c r="D45" s="191">
        <v>1</v>
      </c>
      <c r="E45" s="192">
        <v>2.983293556085919E-4</v>
      </c>
      <c r="F45" s="172">
        <v>0</v>
      </c>
      <c r="G45" s="192">
        <v>0</v>
      </c>
      <c r="H45" s="172">
        <v>1</v>
      </c>
      <c r="I45" s="192">
        <v>7.6923076923076923E-4</v>
      </c>
      <c r="J45" s="172">
        <v>2</v>
      </c>
      <c r="K45" s="192">
        <v>1.5710919088766694E-3</v>
      </c>
      <c r="L45" s="172">
        <v>0</v>
      </c>
      <c r="M45" s="192">
        <v>0</v>
      </c>
      <c r="N45" s="172">
        <v>0</v>
      </c>
      <c r="O45" s="192">
        <v>0</v>
      </c>
      <c r="P45" s="172">
        <v>0</v>
      </c>
      <c r="Q45" s="192">
        <v>0</v>
      </c>
      <c r="R45" s="172">
        <v>0</v>
      </c>
      <c r="S45" s="311">
        <v>0</v>
      </c>
      <c r="T45" s="191">
        <v>4</v>
      </c>
      <c r="U45" s="194">
        <v>3.7914691943127961E-4</v>
      </c>
    </row>
    <row r="46" spans="2:21" ht="21.95" customHeight="1" x14ac:dyDescent="0.25">
      <c r="B46" s="168">
        <v>63</v>
      </c>
      <c r="C46" s="169" t="s">
        <v>134</v>
      </c>
      <c r="D46" s="191">
        <v>259</v>
      </c>
      <c r="E46" s="192">
        <v>7.7267303102625293E-2</v>
      </c>
      <c r="F46" s="172">
        <v>150</v>
      </c>
      <c r="G46" s="192">
        <v>8.1967213114754092E-2</v>
      </c>
      <c r="H46" s="172">
        <v>99</v>
      </c>
      <c r="I46" s="192">
        <v>7.6153846153846155E-2</v>
      </c>
      <c r="J46" s="172">
        <v>83</v>
      </c>
      <c r="K46" s="192">
        <v>6.520031421838178E-2</v>
      </c>
      <c r="L46" s="172">
        <v>58</v>
      </c>
      <c r="M46" s="192">
        <v>7.0388349514563103E-2</v>
      </c>
      <c r="N46" s="172">
        <v>66</v>
      </c>
      <c r="O46" s="192">
        <v>5.6362083689154567E-2</v>
      </c>
      <c r="P46" s="172">
        <v>38</v>
      </c>
      <c r="Q46" s="192">
        <v>8.8372093023255813E-2</v>
      </c>
      <c r="R46" s="172">
        <v>39</v>
      </c>
      <c r="S46" s="311">
        <v>0.10540540540540541</v>
      </c>
      <c r="T46" s="191">
        <v>792</v>
      </c>
      <c r="U46" s="194">
        <v>7.507109004739336E-2</v>
      </c>
    </row>
    <row r="47" spans="2:21" ht="21.95" customHeight="1" x14ac:dyDescent="0.25">
      <c r="B47" s="168">
        <v>64</v>
      </c>
      <c r="C47" s="169" t="s">
        <v>135</v>
      </c>
      <c r="D47" s="191">
        <v>339</v>
      </c>
      <c r="E47" s="192">
        <v>0.10113365155131265</v>
      </c>
      <c r="F47" s="172">
        <v>129</v>
      </c>
      <c r="G47" s="192">
        <v>7.0491803278688522E-2</v>
      </c>
      <c r="H47" s="172">
        <v>94</v>
      </c>
      <c r="I47" s="192">
        <v>7.2307692307692309E-2</v>
      </c>
      <c r="J47" s="172">
        <v>84</v>
      </c>
      <c r="K47" s="192">
        <v>6.5985860172820113E-2</v>
      </c>
      <c r="L47" s="172">
        <v>67</v>
      </c>
      <c r="M47" s="192">
        <v>8.1310679611650491E-2</v>
      </c>
      <c r="N47" s="172">
        <v>85</v>
      </c>
      <c r="O47" s="192">
        <v>7.2587532023911189E-2</v>
      </c>
      <c r="P47" s="172">
        <v>19</v>
      </c>
      <c r="Q47" s="192">
        <v>4.4186046511627906E-2</v>
      </c>
      <c r="R47" s="172">
        <v>20</v>
      </c>
      <c r="S47" s="311">
        <v>5.4054054054054057E-2</v>
      </c>
      <c r="T47" s="191">
        <v>837</v>
      </c>
      <c r="U47" s="194">
        <v>7.9336492890995258E-2</v>
      </c>
    </row>
    <row r="48" spans="2:21" ht="21.95" customHeight="1" thickBot="1" x14ac:dyDescent="0.3">
      <c r="B48" s="168">
        <v>69</v>
      </c>
      <c r="C48" s="169" t="s">
        <v>136</v>
      </c>
      <c r="D48" s="191">
        <v>20</v>
      </c>
      <c r="E48" s="192">
        <v>5.9665871121718375E-3</v>
      </c>
      <c r="F48" s="172">
        <v>15</v>
      </c>
      <c r="G48" s="192">
        <v>8.1967213114754103E-3</v>
      </c>
      <c r="H48" s="172">
        <v>2</v>
      </c>
      <c r="I48" s="192">
        <v>1.5384615384615385E-3</v>
      </c>
      <c r="J48" s="172">
        <v>8</v>
      </c>
      <c r="K48" s="192">
        <v>6.2843676355066776E-3</v>
      </c>
      <c r="L48" s="172">
        <v>3</v>
      </c>
      <c r="M48" s="192">
        <v>3.6407766990291263E-3</v>
      </c>
      <c r="N48" s="172">
        <v>8</v>
      </c>
      <c r="O48" s="192">
        <v>6.8317677198975234E-3</v>
      </c>
      <c r="P48" s="172">
        <v>2</v>
      </c>
      <c r="Q48" s="192">
        <v>4.6511627906976744E-3</v>
      </c>
      <c r="R48" s="172">
        <v>2</v>
      </c>
      <c r="S48" s="311">
        <v>5.4054054054054057E-3</v>
      </c>
      <c r="T48" s="191">
        <v>60</v>
      </c>
      <c r="U48" s="194">
        <v>5.6872037914691941E-3</v>
      </c>
    </row>
    <row r="49" spans="2:21" ht="35.1" customHeight="1" thickTop="1" thickBot="1" x14ac:dyDescent="0.3">
      <c r="B49" s="314" t="s">
        <v>137</v>
      </c>
      <c r="C49" s="162" t="s">
        <v>138</v>
      </c>
      <c r="D49" s="190">
        <v>123</v>
      </c>
      <c r="E49" s="164">
        <v>3.66945107398568E-2</v>
      </c>
      <c r="F49" s="165">
        <v>57</v>
      </c>
      <c r="G49" s="164">
        <v>3.1147540983606559E-2</v>
      </c>
      <c r="H49" s="165">
        <v>57</v>
      </c>
      <c r="I49" s="164">
        <v>4.3846153846153847E-2</v>
      </c>
      <c r="J49" s="165">
        <v>62</v>
      </c>
      <c r="K49" s="164">
        <v>4.8703849175176749E-2</v>
      </c>
      <c r="L49" s="165">
        <v>46</v>
      </c>
      <c r="M49" s="164">
        <v>5.5825242718446605E-2</v>
      </c>
      <c r="N49" s="165">
        <v>63</v>
      </c>
      <c r="O49" s="164">
        <v>5.3800170794192997E-2</v>
      </c>
      <c r="P49" s="165">
        <v>16</v>
      </c>
      <c r="Q49" s="164">
        <v>3.7209302325581395E-2</v>
      </c>
      <c r="R49" s="165">
        <v>12</v>
      </c>
      <c r="S49" s="166">
        <v>3.2432432432432434E-2</v>
      </c>
      <c r="T49" s="190">
        <v>436</v>
      </c>
      <c r="U49" s="167">
        <v>4.1327014218009474E-2</v>
      </c>
    </row>
    <row r="50" spans="2:21" ht="35.1" customHeight="1" thickTop="1" x14ac:dyDescent="0.25">
      <c r="B50" s="168">
        <v>70</v>
      </c>
      <c r="C50" s="169" t="s">
        <v>139</v>
      </c>
      <c r="D50" s="191">
        <v>29</v>
      </c>
      <c r="E50" s="192">
        <v>8.6515513126491639E-3</v>
      </c>
      <c r="F50" s="172">
        <v>16</v>
      </c>
      <c r="G50" s="192">
        <v>8.7431693989071038E-3</v>
      </c>
      <c r="H50" s="172">
        <v>8</v>
      </c>
      <c r="I50" s="192">
        <v>6.1538461538461538E-3</v>
      </c>
      <c r="J50" s="172">
        <v>12</v>
      </c>
      <c r="K50" s="192">
        <v>9.4265514532600164E-3</v>
      </c>
      <c r="L50" s="172">
        <v>10</v>
      </c>
      <c r="M50" s="192">
        <v>1.2135922330097087E-2</v>
      </c>
      <c r="N50" s="172">
        <v>10</v>
      </c>
      <c r="O50" s="192">
        <v>8.539709649871904E-3</v>
      </c>
      <c r="P50" s="172">
        <v>3</v>
      </c>
      <c r="Q50" s="192">
        <v>6.9767441860465115E-3</v>
      </c>
      <c r="R50" s="172">
        <v>3</v>
      </c>
      <c r="S50" s="311">
        <v>8.1081081081081086E-3</v>
      </c>
      <c r="T50" s="191">
        <v>91</v>
      </c>
      <c r="U50" s="194">
        <v>8.6255924170616106E-3</v>
      </c>
    </row>
    <row r="51" spans="2:21" ht="21.95" customHeight="1" x14ac:dyDescent="0.25">
      <c r="B51" s="168">
        <v>71</v>
      </c>
      <c r="C51" s="169" t="s">
        <v>140</v>
      </c>
      <c r="D51" s="191">
        <v>5</v>
      </c>
      <c r="E51" s="192">
        <v>1.4916467780429594E-3</v>
      </c>
      <c r="F51" s="172">
        <v>5</v>
      </c>
      <c r="G51" s="192">
        <v>2.7322404371584699E-3</v>
      </c>
      <c r="H51" s="172">
        <v>2</v>
      </c>
      <c r="I51" s="192">
        <v>1.5384615384615385E-3</v>
      </c>
      <c r="J51" s="172">
        <v>7</v>
      </c>
      <c r="K51" s="192">
        <v>5.4988216810683424E-3</v>
      </c>
      <c r="L51" s="172">
        <v>3</v>
      </c>
      <c r="M51" s="192">
        <v>3.6407766990291263E-3</v>
      </c>
      <c r="N51" s="172">
        <v>3</v>
      </c>
      <c r="O51" s="192">
        <v>2.5619128949615714E-3</v>
      </c>
      <c r="P51" s="172">
        <v>0</v>
      </c>
      <c r="Q51" s="192">
        <v>0</v>
      </c>
      <c r="R51" s="172">
        <v>0</v>
      </c>
      <c r="S51" s="311">
        <v>0</v>
      </c>
      <c r="T51" s="191">
        <v>25</v>
      </c>
      <c r="U51" s="194">
        <v>2.3696682464454978E-3</v>
      </c>
    </row>
    <row r="52" spans="2:21" ht="21.95" customHeight="1" x14ac:dyDescent="0.25">
      <c r="B52" s="168">
        <v>72</v>
      </c>
      <c r="C52" s="169" t="s">
        <v>141</v>
      </c>
      <c r="D52" s="191">
        <v>5</v>
      </c>
      <c r="E52" s="192">
        <v>1.4916467780429594E-3</v>
      </c>
      <c r="F52" s="172">
        <v>4</v>
      </c>
      <c r="G52" s="192">
        <v>2.185792349726776E-3</v>
      </c>
      <c r="H52" s="172">
        <v>1</v>
      </c>
      <c r="I52" s="192">
        <v>7.6923076923076923E-4</v>
      </c>
      <c r="J52" s="172">
        <v>2</v>
      </c>
      <c r="K52" s="192">
        <v>1.5710919088766694E-3</v>
      </c>
      <c r="L52" s="172">
        <v>1</v>
      </c>
      <c r="M52" s="192">
        <v>1.2135922330097086E-3</v>
      </c>
      <c r="N52" s="172">
        <v>1</v>
      </c>
      <c r="O52" s="192">
        <v>8.5397096498719043E-4</v>
      </c>
      <c r="P52" s="172">
        <v>0</v>
      </c>
      <c r="Q52" s="192">
        <v>0</v>
      </c>
      <c r="R52" s="172">
        <v>0</v>
      </c>
      <c r="S52" s="311">
        <v>0</v>
      </c>
      <c r="T52" s="191">
        <v>14</v>
      </c>
      <c r="U52" s="194">
        <v>1.3270142180094786E-3</v>
      </c>
    </row>
    <row r="53" spans="2:21" ht="21.95" customHeight="1" x14ac:dyDescent="0.25">
      <c r="B53" s="168">
        <v>73</v>
      </c>
      <c r="C53" s="169" t="s">
        <v>142</v>
      </c>
      <c r="D53" s="191">
        <v>1</v>
      </c>
      <c r="E53" s="192">
        <v>2.983293556085919E-4</v>
      </c>
      <c r="F53" s="172">
        <v>0</v>
      </c>
      <c r="G53" s="192">
        <v>0</v>
      </c>
      <c r="H53" s="172">
        <v>2</v>
      </c>
      <c r="I53" s="192">
        <v>1.5384615384615385E-3</v>
      </c>
      <c r="J53" s="172">
        <v>1</v>
      </c>
      <c r="K53" s="192">
        <v>7.855459544383347E-4</v>
      </c>
      <c r="L53" s="172">
        <v>0</v>
      </c>
      <c r="M53" s="192">
        <v>0</v>
      </c>
      <c r="N53" s="172">
        <v>1</v>
      </c>
      <c r="O53" s="192">
        <v>8.5397096498719043E-4</v>
      </c>
      <c r="P53" s="172">
        <v>0</v>
      </c>
      <c r="Q53" s="192">
        <v>0</v>
      </c>
      <c r="R53" s="172">
        <v>1</v>
      </c>
      <c r="S53" s="311">
        <v>2.7027027027027029E-3</v>
      </c>
      <c r="T53" s="191">
        <v>6</v>
      </c>
      <c r="U53" s="194">
        <v>5.6872037914691947E-4</v>
      </c>
    </row>
    <row r="54" spans="2:21" ht="21.95" customHeight="1" x14ac:dyDescent="0.25">
      <c r="B54" s="168">
        <v>74</v>
      </c>
      <c r="C54" s="169" t="s">
        <v>143</v>
      </c>
      <c r="D54" s="191">
        <v>7</v>
      </c>
      <c r="E54" s="192">
        <v>2.0883054892601432E-3</v>
      </c>
      <c r="F54" s="172">
        <v>0</v>
      </c>
      <c r="G54" s="192">
        <v>0</v>
      </c>
      <c r="H54" s="172">
        <v>5</v>
      </c>
      <c r="I54" s="192">
        <v>3.8461538461538464E-3</v>
      </c>
      <c r="J54" s="172">
        <v>4</v>
      </c>
      <c r="K54" s="192">
        <v>3.1421838177533388E-3</v>
      </c>
      <c r="L54" s="172">
        <v>1</v>
      </c>
      <c r="M54" s="192">
        <v>1.2135922330097086E-3</v>
      </c>
      <c r="N54" s="172">
        <v>2</v>
      </c>
      <c r="O54" s="192">
        <v>1.7079419299743809E-3</v>
      </c>
      <c r="P54" s="172">
        <v>0</v>
      </c>
      <c r="Q54" s="192">
        <v>0</v>
      </c>
      <c r="R54" s="172">
        <v>0</v>
      </c>
      <c r="S54" s="311">
        <v>0</v>
      </c>
      <c r="T54" s="191">
        <v>19</v>
      </c>
      <c r="U54" s="194">
        <v>1.8009478672985782E-3</v>
      </c>
    </row>
    <row r="55" spans="2:21" ht="21.95" customHeight="1" x14ac:dyDescent="0.25">
      <c r="B55" s="168">
        <v>75</v>
      </c>
      <c r="C55" s="169" t="s">
        <v>144</v>
      </c>
      <c r="D55" s="191">
        <v>58</v>
      </c>
      <c r="E55" s="192">
        <v>1.7303102625298328E-2</v>
      </c>
      <c r="F55" s="172">
        <v>26</v>
      </c>
      <c r="G55" s="192">
        <v>1.4207650273224045E-2</v>
      </c>
      <c r="H55" s="172">
        <v>32</v>
      </c>
      <c r="I55" s="192">
        <v>2.4615384615384615E-2</v>
      </c>
      <c r="J55" s="172">
        <v>32</v>
      </c>
      <c r="K55" s="192">
        <v>2.513747054202671E-2</v>
      </c>
      <c r="L55" s="172">
        <v>25</v>
      </c>
      <c r="M55" s="192">
        <v>3.0339805825242719E-2</v>
      </c>
      <c r="N55" s="172">
        <v>40</v>
      </c>
      <c r="O55" s="192">
        <v>3.4158838599487616E-2</v>
      </c>
      <c r="P55" s="172">
        <v>11</v>
      </c>
      <c r="Q55" s="192">
        <v>2.5581395348837209E-2</v>
      </c>
      <c r="R55" s="172">
        <v>3</v>
      </c>
      <c r="S55" s="311">
        <v>8.1081081081081086E-3</v>
      </c>
      <c r="T55" s="191">
        <v>227</v>
      </c>
      <c r="U55" s="194">
        <v>2.1516587677725119E-2</v>
      </c>
    </row>
    <row r="56" spans="2:21" ht="21.95" customHeight="1" thickBot="1" x14ac:dyDescent="0.3">
      <c r="B56" s="168">
        <v>79</v>
      </c>
      <c r="C56" s="169" t="s">
        <v>145</v>
      </c>
      <c r="D56" s="191">
        <v>18</v>
      </c>
      <c r="E56" s="192">
        <v>5.3699284009546535E-3</v>
      </c>
      <c r="F56" s="172">
        <v>6</v>
      </c>
      <c r="G56" s="192">
        <v>3.2786885245901639E-3</v>
      </c>
      <c r="H56" s="172">
        <v>7</v>
      </c>
      <c r="I56" s="192">
        <v>5.3846153846153844E-3</v>
      </c>
      <c r="J56" s="172">
        <v>4</v>
      </c>
      <c r="K56" s="192">
        <v>3.1421838177533388E-3</v>
      </c>
      <c r="L56" s="172">
        <v>6</v>
      </c>
      <c r="M56" s="192">
        <v>7.2815533980582527E-3</v>
      </c>
      <c r="N56" s="172">
        <v>6</v>
      </c>
      <c r="O56" s="192">
        <v>5.1238257899231428E-3</v>
      </c>
      <c r="P56" s="172">
        <v>2</v>
      </c>
      <c r="Q56" s="192">
        <v>4.6511627906976744E-3</v>
      </c>
      <c r="R56" s="172">
        <v>5</v>
      </c>
      <c r="S56" s="311">
        <v>1.3513513513513514E-2</v>
      </c>
      <c r="T56" s="191">
        <v>54</v>
      </c>
      <c r="U56" s="194">
        <v>5.1184834123222745E-3</v>
      </c>
    </row>
    <row r="57" spans="2:21" ht="21.95" customHeight="1" thickTop="1" thickBot="1" x14ac:dyDescent="0.3">
      <c r="B57" s="314" t="s">
        <v>146</v>
      </c>
      <c r="C57" s="162" t="s">
        <v>147</v>
      </c>
      <c r="D57" s="190">
        <v>127</v>
      </c>
      <c r="E57" s="164">
        <v>3.7887828162291172E-2</v>
      </c>
      <c r="F57" s="165">
        <v>82</v>
      </c>
      <c r="G57" s="164">
        <v>4.480874316939891E-2</v>
      </c>
      <c r="H57" s="165">
        <v>65</v>
      </c>
      <c r="I57" s="164">
        <v>4.9999999999999996E-2</v>
      </c>
      <c r="J57" s="165">
        <v>50</v>
      </c>
      <c r="K57" s="164">
        <v>3.9277297721916737E-2</v>
      </c>
      <c r="L57" s="165">
        <v>34</v>
      </c>
      <c r="M57" s="164">
        <v>4.1262135922330093E-2</v>
      </c>
      <c r="N57" s="165">
        <v>46</v>
      </c>
      <c r="O57" s="164">
        <v>3.9282664389410762E-2</v>
      </c>
      <c r="P57" s="165">
        <v>21</v>
      </c>
      <c r="Q57" s="164">
        <v>4.8837209302325581E-2</v>
      </c>
      <c r="R57" s="165">
        <v>13</v>
      </c>
      <c r="S57" s="166">
        <v>3.5135135135135137E-2</v>
      </c>
      <c r="T57" s="190">
        <v>438</v>
      </c>
      <c r="U57" s="167">
        <v>4.1516587677725113E-2</v>
      </c>
    </row>
    <row r="58" spans="2:21" ht="21.95" customHeight="1" thickTop="1" x14ac:dyDescent="0.25">
      <c r="B58" s="168">
        <v>80</v>
      </c>
      <c r="C58" s="169" t="s">
        <v>148</v>
      </c>
      <c r="D58" s="191">
        <v>20</v>
      </c>
      <c r="E58" s="192">
        <v>5.9665871121718375E-3</v>
      </c>
      <c r="F58" s="172">
        <v>11</v>
      </c>
      <c r="G58" s="192">
        <v>6.0109289617486343E-3</v>
      </c>
      <c r="H58" s="172">
        <v>10</v>
      </c>
      <c r="I58" s="192">
        <v>7.6923076923076927E-3</v>
      </c>
      <c r="J58" s="172">
        <v>12</v>
      </c>
      <c r="K58" s="192">
        <v>9.4265514532600164E-3</v>
      </c>
      <c r="L58" s="172">
        <v>9</v>
      </c>
      <c r="M58" s="192">
        <v>1.0922330097087379E-2</v>
      </c>
      <c r="N58" s="172">
        <v>9</v>
      </c>
      <c r="O58" s="192">
        <v>7.6857386848847142E-3</v>
      </c>
      <c r="P58" s="172">
        <v>6</v>
      </c>
      <c r="Q58" s="192">
        <v>1.3953488372093023E-2</v>
      </c>
      <c r="R58" s="172">
        <v>2</v>
      </c>
      <c r="S58" s="311">
        <v>5.4054054054054057E-3</v>
      </c>
      <c r="T58" s="191">
        <v>79</v>
      </c>
      <c r="U58" s="194">
        <v>7.4881516587677723E-3</v>
      </c>
    </row>
    <row r="59" spans="2:21" ht="21.95" customHeight="1" x14ac:dyDescent="0.25">
      <c r="B59" s="168">
        <v>81</v>
      </c>
      <c r="C59" s="169" t="s">
        <v>149</v>
      </c>
      <c r="D59" s="191">
        <v>31</v>
      </c>
      <c r="E59" s="192">
        <v>9.2482100238663479E-3</v>
      </c>
      <c r="F59" s="172">
        <v>25</v>
      </c>
      <c r="G59" s="192">
        <v>1.3661202185792349E-2</v>
      </c>
      <c r="H59" s="172">
        <v>21</v>
      </c>
      <c r="I59" s="192">
        <v>1.6153846153846154E-2</v>
      </c>
      <c r="J59" s="172">
        <v>18</v>
      </c>
      <c r="K59" s="192">
        <v>1.4139827179890024E-2</v>
      </c>
      <c r="L59" s="172">
        <v>11</v>
      </c>
      <c r="M59" s="192">
        <v>1.3349514563106795E-2</v>
      </c>
      <c r="N59" s="172">
        <v>13</v>
      </c>
      <c r="O59" s="192">
        <v>1.1101622544833475E-2</v>
      </c>
      <c r="P59" s="172">
        <v>3</v>
      </c>
      <c r="Q59" s="192">
        <v>6.9767441860465115E-3</v>
      </c>
      <c r="R59" s="172">
        <v>4</v>
      </c>
      <c r="S59" s="311">
        <v>1.0810810810810811E-2</v>
      </c>
      <c r="T59" s="191">
        <v>126</v>
      </c>
      <c r="U59" s="194">
        <v>1.1943127962085309E-2</v>
      </c>
    </row>
    <row r="60" spans="2:21" ht="21.95" customHeight="1" x14ac:dyDescent="0.25">
      <c r="B60" s="168">
        <v>82</v>
      </c>
      <c r="C60" s="169" t="s">
        <v>150</v>
      </c>
      <c r="D60" s="191">
        <v>4</v>
      </c>
      <c r="E60" s="192">
        <v>1.1933174224343676E-3</v>
      </c>
      <c r="F60" s="172">
        <v>2</v>
      </c>
      <c r="G60" s="192">
        <v>1.092896174863388E-3</v>
      </c>
      <c r="H60" s="172">
        <v>1</v>
      </c>
      <c r="I60" s="192">
        <v>7.6923076923076923E-4</v>
      </c>
      <c r="J60" s="172">
        <v>0</v>
      </c>
      <c r="K60" s="192">
        <v>0</v>
      </c>
      <c r="L60" s="172">
        <v>2</v>
      </c>
      <c r="M60" s="192">
        <v>2.4271844660194173E-3</v>
      </c>
      <c r="N60" s="172">
        <v>1</v>
      </c>
      <c r="O60" s="192">
        <v>8.5397096498719043E-4</v>
      </c>
      <c r="P60" s="172">
        <v>0</v>
      </c>
      <c r="Q60" s="192">
        <v>0</v>
      </c>
      <c r="R60" s="172">
        <v>0</v>
      </c>
      <c r="S60" s="311">
        <v>0</v>
      </c>
      <c r="T60" s="191">
        <v>10</v>
      </c>
      <c r="U60" s="194">
        <v>9.4786729857819908E-4</v>
      </c>
    </row>
    <row r="61" spans="2:21" ht="35.1" customHeight="1" x14ac:dyDescent="0.25">
      <c r="B61" s="168">
        <v>83</v>
      </c>
      <c r="C61" s="169" t="s">
        <v>151</v>
      </c>
      <c r="D61" s="191">
        <v>28</v>
      </c>
      <c r="E61" s="192">
        <v>8.3532219570405727E-3</v>
      </c>
      <c r="F61" s="172">
        <v>17</v>
      </c>
      <c r="G61" s="192">
        <v>9.2896174863387974E-3</v>
      </c>
      <c r="H61" s="172">
        <v>17</v>
      </c>
      <c r="I61" s="192">
        <v>1.3076923076923076E-2</v>
      </c>
      <c r="J61" s="172">
        <v>9</v>
      </c>
      <c r="K61" s="192">
        <v>7.0699135899450118E-3</v>
      </c>
      <c r="L61" s="172">
        <v>5</v>
      </c>
      <c r="M61" s="192">
        <v>6.0679611650485436E-3</v>
      </c>
      <c r="N61" s="172">
        <v>8</v>
      </c>
      <c r="O61" s="192">
        <v>6.8317677198975234E-3</v>
      </c>
      <c r="P61" s="172">
        <v>7</v>
      </c>
      <c r="Q61" s="192">
        <v>1.627906976744186E-2</v>
      </c>
      <c r="R61" s="172">
        <v>6</v>
      </c>
      <c r="S61" s="311">
        <v>1.6216216216216217E-2</v>
      </c>
      <c r="T61" s="191">
        <v>97</v>
      </c>
      <c r="U61" s="194">
        <v>9.194312796208531E-3</v>
      </c>
    </row>
    <row r="62" spans="2:21" ht="21.95" customHeight="1" x14ac:dyDescent="0.25">
      <c r="B62" s="168">
        <v>84</v>
      </c>
      <c r="C62" s="169" t="s">
        <v>152</v>
      </c>
      <c r="D62" s="191">
        <v>20</v>
      </c>
      <c r="E62" s="192">
        <v>5.9665871121718375E-3</v>
      </c>
      <c r="F62" s="172">
        <v>9</v>
      </c>
      <c r="G62" s="192">
        <v>4.9180327868852463E-3</v>
      </c>
      <c r="H62" s="172">
        <v>4</v>
      </c>
      <c r="I62" s="192">
        <v>3.0769230769230769E-3</v>
      </c>
      <c r="J62" s="172">
        <v>2</v>
      </c>
      <c r="K62" s="192">
        <v>1.5710919088766694E-3</v>
      </c>
      <c r="L62" s="172">
        <v>0</v>
      </c>
      <c r="M62" s="192">
        <v>0</v>
      </c>
      <c r="N62" s="172">
        <v>3</v>
      </c>
      <c r="O62" s="192">
        <v>2.5619128949615714E-3</v>
      </c>
      <c r="P62" s="172">
        <v>0</v>
      </c>
      <c r="Q62" s="192">
        <v>0</v>
      </c>
      <c r="R62" s="172">
        <v>0</v>
      </c>
      <c r="S62" s="311">
        <v>0</v>
      </c>
      <c r="T62" s="191">
        <v>38</v>
      </c>
      <c r="U62" s="194">
        <v>3.6018957345971565E-3</v>
      </c>
    </row>
    <row r="63" spans="2:21" ht="35.1" customHeight="1" x14ac:dyDescent="0.25">
      <c r="B63" s="168">
        <v>85</v>
      </c>
      <c r="C63" s="169" t="s">
        <v>153</v>
      </c>
      <c r="D63" s="191">
        <v>15</v>
      </c>
      <c r="E63" s="192">
        <v>4.4749403341288784E-3</v>
      </c>
      <c r="F63" s="172">
        <v>11</v>
      </c>
      <c r="G63" s="192">
        <v>6.0109289617486343E-3</v>
      </c>
      <c r="H63" s="172">
        <v>8</v>
      </c>
      <c r="I63" s="192">
        <v>6.1538461538461538E-3</v>
      </c>
      <c r="J63" s="172">
        <v>6</v>
      </c>
      <c r="K63" s="192">
        <v>4.7132757266300082E-3</v>
      </c>
      <c r="L63" s="172">
        <v>4</v>
      </c>
      <c r="M63" s="192">
        <v>4.8543689320388345E-3</v>
      </c>
      <c r="N63" s="172">
        <v>5</v>
      </c>
      <c r="O63" s="192">
        <v>4.269854824935952E-3</v>
      </c>
      <c r="P63" s="172">
        <v>5</v>
      </c>
      <c r="Q63" s="192">
        <v>1.1627906976744186E-2</v>
      </c>
      <c r="R63" s="172">
        <v>0</v>
      </c>
      <c r="S63" s="311">
        <v>0</v>
      </c>
      <c r="T63" s="191">
        <v>54</v>
      </c>
      <c r="U63" s="194">
        <v>5.1184834123222745E-3</v>
      </c>
    </row>
    <row r="64" spans="2:21" ht="21.95" customHeight="1" thickBot="1" x14ac:dyDescent="0.3">
      <c r="B64" s="168">
        <v>89</v>
      </c>
      <c r="C64" s="169" t="s">
        <v>154</v>
      </c>
      <c r="D64" s="191">
        <v>9</v>
      </c>
      <c r="E64" s="192">
        <v>2.6849642004773268E-3</v>
      </c>
      <c r="F64" s="172">
        <v>7</v>
      </c>
      <c r="G64" s="192">
        <v>3.8251366120218579E-3</v>
      </c>
      <c r="H64" s="172">
        <v>4</v>
      </c>
      <c r="I64" s="192">
        <v>3.0769230769230769E-3</v>
      </c>
      <c r="J64" s="172">
        <v>3</v>
      </c>
      <c r="K64" s="192">
        <v>2.3566378633150041E-3</v>
      </c>
      <c r="L64" s="172">
        <v>3</v>
      </c>
      <c r="M64" s="192">
        <v>3.6407766990291263E-3</v>
      </c>
      <c r="N64" s="172">
        <v>7</v>
      </c>
      <c r="O64" s="192">
        <v>5.9777967549103327E-3</v>
      </c>
      <c r="P64" s="172">
        <v>0</v>
      </c>
      <c r="Q64" s="192">
        <v>0</v>
      </c>
      <c r="R64" s="172">
        <v>1</v>
      </c>
      <c r="S64" s="311">
        <v>2.7027027027027029E-3</v>
      </c>
      <c r="T64" s="191">
        <v>34</v>
      </c>
      <c r="U64" s="194">
        <v>3.2227488151658767E-3</v>
      </c>
    </row>
    <row r="65" spans="2:21" ht="21.95" customHeight="1" thickTop="1" thickBot="1" x14ac:dyDescent="0.3">
      <c r="B65" s="314">
        <v>99</v>
      </c>
      <c r="C65" s="162" t="s">
        <v>155</v>
      </c>
      <c r="D65" s="190">
        <v>179</v>
      </c>
      <c r="E65" s="164">
        <v>5.3400954653937946E-2</v>
      </c>
      <c r="F65" s="165">
        <v>128</v>
      </c>
      <c r="G65" s="164">
        <v>6.9945355191256831E-2</v>
      </c>
      <c r="H65" s="165">
        <v>82</v>
      </c>
      <c r="I65" s="164">
        <v>6.3076923076923072E-2</v>
      </c>
      <c r="J65" s="165">
        <v>70</v>
      </c>
      <c r="K65" s="164">
        <v>5.4988216810683423E-2</v>
      </c>
      <c r="L65" s="165">
        <v>37</v>
      </c>
      <c r="M65" s="164">
        <v>4.4902912621359224E-2</v>
      </c>
      <c r="N65" s="165">
        <v>44</v>
      </c>
      <c r="O65" s="164">
        <v>3.7574722459436376E-2</v>
      </c>
      <c r="P65" s="165">
        <v>15</v>
      </c>
      <c r="Q65" s="164">
        <v>3.4883720930232558E-2</v>
      </c>
      <c r="R65" s="165">
        <v>30</v>
      </c>
      <c r="S65" s="166">
        <v>8.1081081081081086E-2</v>
      </c>
      <c r="T65" s="190">
        <v>585</v>
      </c>
      <c r="U65" s="167">
        <v>5.5450236966824641E-2</v>
      </c>
    </row>
    <row r="66" spans="2:21" ht="21.95" customHeight="1" thickTop="1" thickBot="1" x14ac:dyDescent="0.3">
      <c r="B66" s="464" t="s">
        <v>52</v>
      </c>
      <c r="C66" s="508"/>
      <c r="D66" s="239">
        <v>3352</v>
      </c>
      <c r="E66" s="200">
        <v>1.0000000000000002</v>
      </c>
      <c r="F66" s="240">
        <v>1830</v>
      </c>
      <c r="G66" s="200">
        <v>1</v>
      </c>
      <c r="H66" s="240">
        <v>1300</v>
      </c>
      <c r="I66" s="200">
        <v>1</v>
      </c>
      <c r="J66" s="240">
        <v>1273</v>
      </c>
      <c r="K66" s="200">
        <v>1</v>
      </c>
      <c r="L66" s="240">
        <v>824</v>
      </c>
      <c r="M66" s="200">
        <v>0.99999999999999989</v>
      </c>
      <c r="N66" s="240">
        <v>1171</v>
      </c>
      <c r="O66" s="200">
        <v>1</v>
      </c>
      <c r="P66" s="240">
        <v>430</v>
      </c>
      <c r="Q66" s="200">
        <v>1.0000000000000002</v>
      </c>
      <c r="R66" s="240">
        <v>370</v>
      </c>
      <c r="S66" s="201">
        <v>1.0000000000000002</v>
      </c>
      <c r="T66" s="239">
        <v>10550</v>
      </c>
      <c r="U66" s="202">
        <v>1</v>
      </c>
    </row>
    <row r="67" spans="2:21" ht="16.5" thickTop="1" thickBot="1" x14ac:dyDescent="0.3">
      <c r="B67" s="150"/>
      <c r="C67" s="151"/>
      <c r="D67" s="272"/>
      <c r="E67" s="272"/>
      <c r="F67" s="272"/>
      <c r="G67" s="272"/>
      <c r="H67" s="273"/>
      <c r="I67" s="272"/>
      <c r="J67" s="272"/>
      <c r="K67" s="272"/>
      <c r="L67" s="272"/>
      <c r="M67" s="273"/>
      <c r="N67" s="150"/>
      <c r="O67" s="150"/>
      <c r="P67" s="150"/>
      <c r="Q67" s="150"/>
      <c r="R67" s="150"/>
      <c r="S67" s="150"/>
      <c r="T67" s="150"/>
      <c r="U67" s="150"/>
    </row>
    <row r="68" spans="2:21" ht="15.75" thickTop="1" x14ac:dyDescent="0.25">
      <c r="B68" s="479" t="s">
        <v>53</v>
      </c>
      <c r="C68" s="480"/>
      <c r="T68" s="154"/>
    </row>
    <row r="69" spans="2:21" ht="15.75" thickBot="1" x14ac:dyDescent="0.3">
      <c r="B69" s="203" t="s">
        <v>564</v>
      </c>
      <c r="C69" s="204"/>
    </row>
    <row r="70" spans="2:21" ht="15.75" thickTop="1" x14ac:dyDescent="0.25"/>
  </sheetData>
  <mergeCells count="15">
    <mergeCell ref="B68:C68"/>
    <mergeCell ref="B66:C66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rintOptions horizontalCentered="1"/>
  <pageMargins left="0.7" right="0.7" top="0.75" bottom="0.75" header="0.3" footer="0.3"/>
  <pageSetup paperSize="9" scale="3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67"/>
  <sheetViews>
    <sheetView topLeftCell="C1" workbookViewId="0">
      <selection activeCell="U67" sqref="U67"/>
    </sheetView>
  </sheetViews>
  <sheetFormatPr baseColWidth="10" defaultColWidth="9.140625" defaultRowHeight="15" x14ac:dyDescent="0.25"/>
  <cols>
    <col min="1" max="1" width="7.7109375" style="101" customWidth="1"/>
    <col min="2" max="2" width="65.85546875" style="101" customWidth="1"/>
    <col min="3" max="3" width="9.7109375" style="101" bestFit="1" customWidth="1"/>
    <col min="4" max="8" width="8.42578125" style="101" customWidth="1"/>
    <col min="9" max="9" width="9.85546875" style="101" customWidth="1"/>
    <col min="10" max="10" width="9" style="101" customWidth="1"/>
    <col min="11" max="12" width="9.85546875" style="101" customWidth="1"/>
    <col min="13" max="14" width="9" style="101" customWidth="1"/>
    <col min="15" max="16" width="9.140625" style="101" customWidth="1"/>
    <col min="17" max="18" width="8.42578125" style="101" customWidth="1"/>
    <col min="19" max="19" width="9.5703125" style="101" customWidth="1"/>
    <col min="20" max="20" width="8.42578125" style="101" customWidth="1"/>
    <col min="21" max="21" width="9.7109375" style="101" bestFit="1" customWidth="1"/>
    <col min="22" max="22" width="8.42578125" style="101" customWidth="1"/>
    <col min="23" max="16384" width="9.140625" style="101"/>
  </cols>
  <sheetData>
    <row r="1" spans="1:23" ht="25.15" customHeight="1" thickTop="1" thickBot="1" x14ac:dyDescent="0.3">
      <c r="A1" s="521" t="s">
        <v>442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62"/>
    </row>
    <row r="2" spans="1:23" ht="25.15" customHeight="1" thickTop="1" thickBot="1" x14ac:dyDescent="0.3">
      <c r="A2" s="563" t="s">
        <v>54</v>
      </c>
      <c r="B2" s="566" t="s">
        <v>88</v>
      </c>
      <c r="C2" s="569" t="s">
        <v>80</v>
      </c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70"/>
    </row>
    <row r="3" spans="1:23" ht="25.15" customHeight="1" x14ac:dyDescent="0.25">
      <c r="A3" s="564"/>
      <c r="B3" s="567"/>
      <c r="C3" s="571">
        <v>0</v>
      </c>
      <c r="D3" s="572"/>
      <c r="E3" s="573" t="s">
        <v>81</v>
      </c>
      <c r="F3" s="574"/>
      <c r="G3" s="575" t="s">
        <v>82</v>
      </c>
      <c r="H3" s="572"/>
      <c r="I3" s="573" t="s">
        <v>83</v>
      </c>
      <c r="J3" s="574"/>
      <c r="K3" s="575" t="s">
        <v>84</v>
      </c>
      <c r="L3" s="572"/>
      <c r="M3" s="573" t="s">
        <v>85</v>
      </c>
      <c r="N3" s="574"/>
      <c r="O3" s="575" t="s">
        <v>86</v>
      </c>
      <c r="P3" s="572"/>
      <c r="Q3" s="573" t="s">
        <v>87</v>
      </c>
      <c r="R3" s="574"/>
      <c r="S3" s="573" t="s">
        <v>58</v>
      </c>
      <c r="T3" s="576"/>
      <c r="U3" s="573" t="s">
        <v>79</v>
      </c>
      <c r="V3" s="574"/>
    </row>
    <row r="4" spans="1:23" ht="25.15" customHeight="1" thickBot="1" x14ac:dyDescent="0.3">
      <c r="A4" s="565"/>
      <c r="B4" s="568"/>
      <c r="C4" s="74" t="s">
        <v>6</v>
      </c>
      <c r="D4" s="75" t="s">
        <v>7</v>
      </c>
      <c r="E4" s="76" t="s">
        <v>6</v>
      </c>
      <c r="F4" s="77" t="s">
        <v>7</v>
      </c>
      <c r="G4" s="74" t="s">
        <v>6</v>
      </c>
      <c r="H4" s="75" t="s">
        <v>7</v>
      </c>
      <c r="I4" s="76" t="s">
        <v>6</v>
      </c>
      <c r="J4" s="77" t="s">
        <v>7</v>
      </c>
      <c r="K4" s="74" t="s">
        <v>6</v>
      </c>
      <c r="L4" s="75" t="s">
        <v>7</v>
      </c>
      <c r="M4" s="76" t="s">
        <v>6</v>
      </c>
      <c r="N4" s="77" t="s">
        <v>7</v>
      </c>
      <c r="O4" s="74" t="s">
        <v>6</v>
      </c>
      <c r="P4" s="75" t="s">
        <v>7</v>
      </c>
      <c r="Q4" s="76" t="s">
        <v>6</v>
      </c>
      <c r="R4" s="77" t="s">
        <v>7</v>
      </c>
      <c r="S4" s="76" t="s">
        <v>6</v>
      </c>
      <c r="T4" s="77" t="s">
        <v>7</v>
      </c>
      <c r="U4" s="76" t="s">
        <v>6</v>
      </c>
      <c r="V4" s="77" t="s">
        <v>7</v>
      </c>
    </row>
    <row r="5" spans="1:23" ht="15.75" thickBot="1" x14ac:dyDescent="0.3">
      <c r="A5" s="57" t="s">
        <v>50</v>
      </c>
      <c r="B5" s="6" t="s">
        <v>51</v>
      </c>
      <c r="C5" s="7">
        <v>5329</v>
      </c>
      <c r="D5" s="61">
        <v>4.873832758667996E-2</v>
      </c>
      <c r="E5" s="7">
        <v>313</v>
      </c>
      <c r="F5" s="61">
        <v>5.0289203084832895E-2</v>
      </c>
      <c r="G5" s="7">
        <v>185</v>
      </c>
      <c r="H5" s="61">
        <v>4.6576032225579052E-2</v>
      </c>
      <c r="I5" s="7">
        <v>35</v>
      </c>
      <c r="J5" s="61">
        <v>3.3428844317096466E-2</v>
      </c>
      <c r="K5" s="7">
        <v>6</v>
      </c>
      <c r="L5" s="61">
        <v>8.6956521739130432E-2</v>
      </c>
      <c r="M5" s="7">
        <v>4</v>
      </c>
      <c r="N5" s="61">
        <v>2.7972027972027975E-2</v>
      </c>
      <c r="O5" s="7">
        <v>3</v>
      </c>
      <c r="P5" s="61">
        <v>0.10344827586206896</v>
      </c>
      <c r="Q5" s="7">
        <v>1</v>
      </c>
      <c r="R5" s="61">
        <v>5.8823529411764691E-2</v>
      </c>
      <c r="S5" s="7">
        <v>8</v>
      </c>
      <c r="T5" s="61">
        <v>0.11267605633802819</v>
      </c>
      <c r="U5" s="7">
        <v>5884</v>
      </c>
      <c r="V5" s="60">
        <v>4.8663893276873073E-2</v>
      </c>
      <c r="W5" s="101" t="s">
        <v>283</v>
      </c>
    </row>
    <row r="6" spans="1:23" ht="15.75" thickBot="1" x14ac:dyDescent="0.3">
      <c r="A6" s="57" t="s">
        <v>89</v>
      </c>
      <c r="B6" s="6" t="s">
        <v>90</v>
      </c>
      <c r="C6" s="7">
        <f>SUM(C7:C12)</f>
        <v>745</v>
      </c>
      <c r="D6" s="61">
        <f t="shared" ref="D6:T6" si="0">SUM(D7:D12)</f>
        <v>6.8136712426490097E-3</v>
      </c>
      <c r="E6" s="7">
        <f t="shared" si="0"/>
        <v>61</v>
      </c>
      <c r="F6" s="61">
        <f t="shared" si="0"/>
        <v>9.8007712082262208E-3</v>
      </c>
      <c r="G6" s="7">
        <f t="shared" si="0"/>
        <v>34</v>
      </c>
      <c r="H6" s="61">
        <f t="shared" si="0"/>
        <v>8.559919436052367E-3</v>
      </c>
      <c r="I6" s="7">
        <f t="shared" si="0"/>
        <v>13</v>
      </c>
      <c r="J6" s="61">
        <f t="shared" si="0"/>
        <v>1.2416427889207259E-2</v>
      </c>
      <c r="K6" s="7">
        <f t="shared" si="0"/>
        <v>4</v>
      </c>
      <c r="L6" s="61">
        <f t="shared" si="0"/>
        <v>5.7971014492753624E-2</v>
      </c>
      <c r="M6" s="7">
        <f t="shared" si="0"/>
        <v>4</v>
      </c>
      <c r="N6" s="61">
        <f t="shared" si="0"/>
        <v>2.7972027972027975E-2</v>
      </c>
      <c r="O6" s="7">
        <f t="shared" si="0"/>
        <v>1</v>
      </c>
      <c r="P6" s="61">
        <f t="shared" si="0"/>
        <v>3.4482758620689655E-2</v>
      </c>
      <c r="Q6" s="7">
        <f t="shared" si="0"/>
        <v>0</v>
      </c>
      <c r="R6" s="61">
        <f t="shared" si="0"/>
        <v>0</v>
      </c>
      <c r="S6" s="7">
        <f t="shared" si="0"/>
        <v>1</v>
      </c>
      <c r="T6" s="61">
        <f t="shared" si="0"/>
        <v>1.4084507042253523E-2</v>
      </c>
      <c r="U6" s="7">
        <f>SUM(U7:U12)</f>
        <v>863</v>
      </c>
      <c r="V6" s="60">
        <f>SUM(V7:V12)</f>
        <v>7.1374812878894382E-3</v>
      </c>
      <c r="W6" s="101">
        <f>SUM(W7:W12)</f>
        <v>0</v>
      </c>
    </row>
    <row r="7" spans="1:23" ht="28.5" x14ac:dyDescent="0.25">
      <c r="A7" s="10">
        <v>10</v>
      </c>
      <c r="B7" s="11" t="s">
        <v>91</v>
      </c>
      <c r="C7" s="26">
        <v>92</v>
      </c>
      <c r="D7" s="27">
        <v>8.4141980446135424E-4</v>
      </c>
      <c r="E7" s="26">
        <v>5</v>
      </c>
      <c r="F7" s="27">
        <v>8.033419023136247E-4</v>
      </c>
      <c r="G7" s="26">
        <v>2</v>
      </c>
      <c r="H7" s="27">
        <v>5.0352467270896274E-4</v>
      </c>
      <c r="I7" s="26">
        <v>2</v>
      </c>
      <c r="J7" s="27">
        <v>1.9102196752626551E-3</v>
      </c>
      <c r="K7" s="26">
        <v>0</v>
      </c>
      <c r="L7" s="27">
        <v>0</v>
      </c>
      <c r="M7" s="26">
        <v>0</v>
      </c>
      <c r="N7" s="27">
        <v>0</v>
      </c>
      <c r="O7" s="26">
        <v>0</v>
      </c>
      <c r="P7" s="27">
        <v>0</v>
      </c>
      <c r="Q7" s="26">
        <v>0</v>
      </c>
      <c r="R7" s="27">
        <v>0</v>
      </c>
      <c r="S7" s="26">
        <v>0</v>
      </c>
      <c r="T7" s="27">
        <v>0</v>
      </c>
      <c r="U7" s="26">
        <v>101</v>
      </c>
      <c r="V7" s="28">
        <v>8.3532515652008502E-4</v>
      </c>
      <c r="W7" s="101" t="s">
        <v>342</v>
      </c>
    </row>
    <row r="8" spans="1:23" ht="28.5" x14ac:dyDescent="0.25">
      <c r="A8" s="10">
        <v>11</v>
      </c>
      <c r="B8" s="11" t="s">
        <v>92</v>
      </c>
      <c r="C8" s="26">
        <v>111</v>
      </c>
      <c r="D8" s="27">
        <v>1.0151912858175033E-3</v>
      </c>
      <c r="E8" s="26">
        <v>3</v>
      </c>
      <c r="F8" s="27">
        <v>4.820051413881748E-4</v>
      </c>
      <c r="G8" s="26">
        <v>3</v>
      </c>
      <c r="H8" s="27">
        <v>7.5528700906344411E-4</v>
      </c>
      <c r="I8" s="26">
        <v>3</v>
      </c>
      <c r="J8" s="27">
        <v>2.8653295128939827E-3</v>
      </c>
      <c r="K8" s="26">
        <v>0</v>
      </c>
      <c r="L8" s="27">
        <v>0</v>
      </c>
      <c r="M8" s="26">
        <v>0</v>
      </c>
      <c r="N8" s="27">
        <v>0</v>
      </c>
      <c r="O8" s="26">
        <v>0</v>
      </c>
      <c r="P8" s="27">
        <v>0</v>
      </c>
      <c r="Q8" s="26">
        <v>0</v>
      </c>
      <c r="R8" s="27">
        <v>0</v>
      </c>
      <c r="S8" s="26">
        <v>0</v>
      </c>
      <c r="T8" s="27">
        <v>0</v>
      </c>
      <c r="U8" s="26">
        <v>120</v>
      </c>
      <c r="V8" s="28">
        <v>9.9246553249911088E-4</v>
      </c>
      <c r="W8" s="101" t="s">
        <v>343</v>
      </c>
    </row>
    <row r="9" spans="1:23" x14ac:dyDescent="0.25">
      <c r="A9" s="10">
        <v>12</v>
      </c>
      <c r="B9" s="11" t="s">
        <v>93</v>
      </c>
      <c r="C9" s="26">
        <v>143</v>
      </c>
      <c r="D9" s="27">
        <v>1.307859043891018E-3</v>
      </c>
      <c r="E9" s="26">
        <v>9</v>
      </c>
      <c r="F9" s="27">
        <v>1.4460154241645242E-3</v>
      </c>
      <c r="G9" s="26">
        <v>8</v>
      </c>
      <c r="H9" s="27">
        <v>2.014098690835851E-3</v>
      </c>
      <c r="I9" s="26">
        <v>1</v>
      </c>
      <c r="J9" s="27">
        <v>9.5510983763132757E-4</v>
      </c>
      <c r="K9" s="26">
        <v>0</v>
      </c>
      <c r="L9" s="27">
        <v>0</v>
      </c>
      <c r="M9" s="26">
        <v>1</v>
      </c>
      <c r="N9" s="27">
        <v>6.9930069930069939E-3</v>
      </c>
      <c r="O9" s="26">
        <v>0</v>
      </c>
      <c r="P9" s="27">
        <v>0</v>
      </c>
      <c r="Q9" s="26">
        <v>0</v>
      </c>
      <c r="R9" s="27">
        <v>0</v>
      </c>
      <c r="S9" s="26">
        <v>0</v>
      </c>
      <c r="T9" s="27">
        <v>0</v>
      </c>
      <c r="U9" s="26">
        <v>162</v>
      </c>
      <c r="V9" s="28">
        <v>1.3398284688737995E-3</v>
      </c>
      <c r="W9" s="101" t="s">
        <v>344</v>
      </c>
    </row>
    <row r="10" spans="1:23" x14ac:dyDescent="0.25">
      <c r="A10" s="10">
        <v>13</v>
      </c>
      <c r="B10" s="11" t="s">
        <v>94</v>
      </c>
      <c r="C10" s="26">
        <v>87</v>
      </c>
      <c r="D10" s="27">
        <v>7.9569046726236752E-4</v>
      </c>
      <c r="E10" s="26">
        <v>4</v>
      </c>
      <c r="F10" s="27">
        <v>6.426735218508997E-4</v>
      </c>
      <c r="G10" s="26">
        <v>6</v>
      </c>
      <c r="H10" s="27">
        <v>1.5105740181268882E-3</v>
      </c>
      <c r="I10" s="26">
        <v>2</v>
      </c>
      <c r="J10" s="27">
        <v>1.9102196752626551E-3</v>
      </c>
      <c r="K10" s="26">
        <v>1</v>
      </c>
      <c r="L10" s="27">
        <v>1.4492753623188406E-2</v>
      </c>
      <c r="M10" s="26">
        <v>3</v>
      </c>
      <c r="N10" s="27">
        <v>2.097902097902098E-2</v>
      </c>
      <c r="O10" s="26">
        <v>0</v>
      </c>
      <c r="P10" s="27">
        <v>0</v>
      </c>
      <c r="Q10" s="26">
        <v>0</v>
      </c>
      <c r="R10" s="27">
        <v>0</v>
      </c>
      <c r="S10" s="26">
        <v>1</v>
      </c>
      <c r="T10" s="27">
        <v>1.4084507042253523E-2</v>
      </c>
      <c r="U10" s="26">
        <v>104</v>
      </c>
      <c r="V10" s="28">
        <v>8.6013679483256278E-4</v>
      </c>
      <c r="W10" s="101" t="s">
        <v>345</v>
      </c>
    </row>
    <row r="11" spans="1:23" x14ac:dyDescent="0.25">
      <c r="A11" s="10">
        <v>14</v>
      </c>
      <c r="B11" s="11" t="s">
        <v>95</v>
      </c>
      <c r="C11" s="26">
        <v>134</v>
      </c>
      <c r="D11" s="27">
        <v>1.2255462369328419E-3</v>
      </c>
      <c r="E11" s="26">
        <v>5</v>
      </c>
      <c r="F11" s="27">
        <v>8.033419023136247E-4</v>
      </c>
      <c r="G11" s="26">
        <v>1</v>
      </c>
      <c r="H11" s="27">
        <v>2.5176233635448137E-4</v>
      </c>
      <c r="I11" s="26">
        <v>1</v>
      </c>
      <c r="J11" s="27">
        <v>9.5510983763132757E-4</v>
      </c>
      <c r="K11" s="26">
        <v>0</v>
      </c>
      <c r="L11" s="27">
        <v>0</v>
      </c>
      <c r="M11" s="26">
        <v>0</v>
      </c>
      <c r="N11" s="27">
        <v>0</v>
      </c>
      <c r="O11" s="26">
        <v>1</v>
      </c>
      <c r="P11" s="27">
        <v>3.4482758620689655E-2</v>
      </c>
      <c r="Q11" s="26">
        <v>0</v>
      </c>
      <c r="R11" s="27">
        <v>0</v>
      </c>
      <c r="S11" s="26">
        <v>0</v>
      </c>
      <c r="T11" s="27">
        <v>0</v>
      </c>
      <c r="U11" s="26">
        <v>142</v>
      </c>
      <c r="V11" s="28">
        <v>1.1744175467906146E-3</v>
      </c>
      <c r="W11" s="101" t="s">
        <v>346</v>
      </c>
    </row>
    <row r="12" spans="1:23" ht="29.25" thickBot="1" x14ac:dyDescent="0.3">
      <c r="A12" s="2">
        <v>19</v>
      </c>
      <c r="B12" s="13" t="s">
        <v>96</v>
      </c>
      <c r="C12" s="30">
        <v>178</v>
      </c>
      <c r="D12" s="31">
        <v>1.6279644042839242E-3</v>
      </c>
      <c r="E12" s="30">
        <v>35</v>
      </c>
      <c r="F12" s="31">
        <v>5.6233933161953728E-3</v>
      </c>
      <c r="G12" s="30">
        <v>14</v>
      </c>
      <c r="H12" s="31">
        <v>3.5246727089627396E-3</v>
      </c>
      <c r="I12" s="30">
        <v>4</v>
      </c>
      <c r="J12" s="31">
        <v>3.8204393505253103E-3</v>
      </c>
      <c r="K12" s="30">
        <v>3</v>
      </c>
      <c r="L12" s="31">
        <v>4.3478260869565216E-2</v>
      </c>
      <c r="M12" s="30">
        <v>0</v>
      </c>
      <c r="N12" s="31">
        <v>0</v>
      </c>
      <c r="O12" s="30">
        <v>0</v>
      </c>
      <c r="P12" s="31">
        <v>0</v>
      </c>
      <c r="Q12" s="30">
        <v>0</v>
      </c>
      <c r="R12" s="31">
        <v>0</v>
      </c>
      <c r="S12" s="30">
        <v>0</v>
      </c>
      <c r="T12" s="31">
        <v>0</v>
      </c>
      <c r="U12" s="30">
        <v>234</v>
      </c>
      <c r="V12" s="32">
        <v>1.9353077883732658E-3</v>
      </c>
      <c r="W12" s="101" t="s">
        <v>347</v>
      </c>
    </row>
    <row r="13" spans="1:23" ht="29.25" thickBot="1" x14ac:dyDescent="0.3">
      <c r="A13" s="57" t="s">
        <v>97</v>
      </c>
      <c r="B13" s="6" t="s">
        <v>98</v>
      </c>
      <c r="C13" s="7">
        <f>SUM(C14:C19)</f>
        <v>5608</v>
      </c>
      <c r="D13" s="61">
        <f t="shared" ref="D13:T13" si="1">SUM(D14:D19)</f>
        <v>5.1290024602383404E-2</v>
      </c>
      <c r="E13" s="7">
        <f t="shared" si="1"/>
        <v>84</v>
      </c>
      <c r="F13" s="61">
        <f t="shared" si="1"/>
        <v>1.3496143958868894E-2</v>
      </c>
      <c r="G13" s="7">
        <f t="shared" si="1"/>
        <v>49</v>
      </c>
      <c r="H13" s="61">
        <f t="shared" si="1"/>
        <v>1.2336354481369587E-2</v>
      </c>
      <c r="I13" s="7">
        <f t="shared" si="1"/>
        <v>17</v>
      </c>
      <c r="J13" s="61">
        <f t="shared" si="1"/>
        <v>1.6236867239732569E-2</v>
      </c>
      <c r="K13" s="7">
        <f t="shared" si="1"/>
        <v>3</v>
      </c>
      <c r="L13" s="61">
        <f t="shared" si="1"/>
        <v>4.3478260869565216E-2</v>
      </c>
      <c r="M13" s="7">
        <f t="shared" si="1"/>
        <v>4</v>
      </c>
      <c r="N13" s="61">
        <f t="shared" si="1"/>
        <v>2.7972027972027975E-2</v>
      </c>
      <c r="O13" s="7">
        <f t="shared" si="1"/>
        <v>1</v>
      </c>
      <c r="P13" s="61">
        <f t="shared" si="1"/>
        <v>3.4482758620689655E-2</v>
      </c>
      <c r="Q13" s="7">
        <f t="shared" si="1"/>
        <v>0</v>
      </c>
      <c r="R13" s="61">
        <f t="shared" si="1"/>
        <v>0</v>
      </c>
      <c r="S13" s="7">
        <f t="shared" si="1"/>
        <v>1</v>
      </c>
      <c r="T13" s="61">
        <f t="shared" si="1"/>
        <v>1.4084507042253523E-2</v>
      </c>
      <c r="U13" s="7">
        <f>SUM(U14:U19)</f>
        <v>5767</v>
      </c>
      <c r="V13" s="60">
        <f>SUM(V14:V19)</f>
        <v>4.7696239382686439E-2</v>
      </c>
      <c r="W13" s="101">
        <f>SUM(W14:W19)</f>
        <v>0</v>
      </c>
    </row>
    <row r="14" spans="1:23" ht="28.5" x14ac:dyDescent="0.25">
      <c r="A14" s="10">
        <v>20</v>
      </c>
      <c r="B14" s="11" t="s">
        <v>99</v>
      </c>
      <c r="C14" s="26">
        <v>539</v>
      </c>
      <c r="D14" s="27">
        <v>4.92962255005076E-3</v>
      </c>
      <c r="E14" s="26">
        <v>15</v>
      </c>
      <c r="F14" s="27">
        <v>2.410025706940874E-3</v>
      </c>
      <c r="G14" s="26">
        <v>8</v>
      </c>
      <c r="H14" s="27">
        <v>2.014098690835851E-3</v>
      </c>
      <c r="I14" s="26">
        <v>2</v>
      </c>
      <c r="J14" s="27">
        <v>1.9102196752626551E-3</v>
      </c>
      <c r="K14" s="26">
        <v>1</v>
      </c>
      <c r="L14" s="27">
        <v>1.4492753623188406E-2</v>
      </c>
      <c r="M14" s="26">
        <v>0</v>
      </c>
      <c r="N14" s="27">
        <v>0</v>
      </c>
      <c r="O14" s="26">
        <v>0</v>
      </c>
      <c r="P14" s="27">
        <v>0</v>
      </c>
      <c r="Q14" s="26">
        <v>0</v>
      </c>
      <c r="R14" s="27">
        <v>0</v>
      </c>
      <c r="S14" s="26">
        <v>1</v>
      </c>
      <c r="T14" s="27">
        <v>1.4084507042253523E-2</v>
      </c>
      <c r="U14" s="26">
        <v>566</v>
      </c>
      <c r="V14" s="28">
        <v>4.6811290949541401E-3</v>
      </c>
      <c r="W14" s="101" t="s">
        <v>348</v>
      </c>
    </row>
    <row r="15" spans="1:23" x14ac:dyDescent="0.25">
      <c r="A15" s="10">
        <v>21</v>
      </c>
      <c r="B15" s="11" t="s">
        <v>100</v>
      </c>
      <c r="C15" s="26">
        <v>500</v>
      </c>
      <c r="D15" s="27">
        <v>4.5729337198986636E-3</v>
      </c>
      <c r="E15" s="26">
        <v>26</v>
      </c>
      <c r="F15" s="27">
        <v>4.177377892030848E-3</v>
      </c>
      <c r="G15" s="26">
        <v>10</v>
      </c>
      <c r="H15" s="27">
        <v>2.5176233635448137E-3</v>
      </c>
      <c r="I15" s="26">
        <v>4</v>
      </c>
      <c r="J15" s="27">
        <v>3.8204393505253103E-3</v>
      </c>
      <c r="K15" s="26">
        <v>0</v>
      </c>
      <c r="L15" s="27">
        <v>0</v>
      </c>
      <c r="M15" s="26">
        <v>0</v>
      </c>
      <c r="N15" s="27">
        <v>0</v>
      </c>
      <c r="O15" s="26">
        <v>0</v>
      </c>
      <c r="P15" s="27">
        <v>0</v>
      </c>
      <c r="Q15" s="26">
        <v>0</v>
      </c>
      <c r="R15" s="27">
        <v>0</v>
      </c>
      <c r="S15" s="26">
        <v>0</v>
      </c>
      <c r="T15" s="27">
        <v>0</v>
      </c>
      <c r="U15" s="26">
        <v>540</v>
      </c>
      <c r="V15" s="28">
        <v>4.4660948962459987E-3</v>
      </c>
      <c r="W15" s="101" t="s">
        <v>349</v>
      </c>
    </row>
    <row r="16" spans="1:23" ht="28.5" x14ac:dyDescent="0.25">
      <c r="A16" s="10">
        <v>22</v>
      </c>
      <c r="B16" s="11" t="s">
        <v>101</v>
      </c>
      <c r="C16" s="26">
        <v>1984</v>
      </c>
      <c r="D16" s="27">
        <v>1.8145401000557899E-2</v>
      </c>
      <c r="E16" s="26">
        <v>29</v>
      </c>
      <c r="F16" s="27">
        <v>4.6593830334190241E-3</v>
      </c>
      <c r="G16" s="26">
        <v>15</v>
      </c>
      <c r="H16" s="27">
        <v>3.7764350453172208E-3</v>
      </c>
      <c r="I16" s="26">
        <v>6</v>
      </c>
      <c r="J16" s="27">
        <v>5.7306590257879654E-3</v>
      </c>
      <c r="K16" s="26">
        <v>1</v>
      </c>
      <c r="L16" s="27">
        <v>1.4492753623188406E-2</v>
      </c>
      <c r="M16" s="26">
        <v>2</v>
      </c>
      <c r="N16" s="27">
        <v>1.3986013986013988E-2</v>
      </c>
      <c r="O16" s="26">
        <v>1</v>
      </c>
      <c r="P16" s="27">
        <v>3.4482758620689655E-2</v>
      </c>
      <c r="Q16" s="26">
        <v>0</v>
      </c>
      <c r="R16" s="27">
        <v>0</v>
      </c>
      <c r="S16" s="26">
        <v>0</v>
      </c>
      <c r="T16" s="27">
        <v>0</v>
      </c>
      <c r="U16" s="26">
        <v>2038</v>
      </c>
      <c r="V16" s="28">
        <v>1.6855372960276567E-2</v>
      </c>
      <c r="W16" s="101" t="s">
        <v>350</v>
      </c>
    </row>
    <row r="17" spans="1:23" ht="28.5" x14ac:dyDescent="0.25">
      <c r="A17" s="10">
        <v>23</v>
      </c>
      <c r="B17" s="11" t="s">
        <v>102</v>
      </c>
      <c r="C17" s="26">
        <v>394</v>
      </c>
      <c r="D17" s="27">
        <v>3.6034717712801465E-3</v>
      </c>
      <c r="E17" s="26">
        <v>5</v>
      </c>
      <c r="F17" s="27">
        <v>8.033419023136247E-4</v>
      </c>
      <c r="G17" s="26">
        <v>3</v>
      </c>
      <c r="H17" s="27">
        <v>7.5528700906344411E-4</v>
      </c>
      <c r="I17" s="26">
        <v>2</v>
      </c>
      <c r="J17" s="27">
        <v>1.9102196752626551E-3</v>
      </c>
      <c r="K17" s="26">
        <v>0</v>
      </c>
      <c r="L17" s="27">
        <v>0</v>
      </c>
      <c r="M17" s="26">
        <v>0</v>
      </c>
      <c r="N17" s="27">
        <v>0</v>
      </c>
      <c r="O17" s="26">
        <v>0</v>
      </c>
      <c r="P17" s="27">
        <v>0</v>
      </c>
      <c r="Q17" s="26">
        <v>0</v>
      </c>
      <c r="R17" s="27">
        <v>0</v>
      </c>
      <c r="S17" s="26">
        <v>0</v>
      </c>
      <c r="T17" s="27">
        <v>0</v>
      </c>
      <c r="U17" s="26">
        <v>404</v>
      </c>
      <c r="V17" s="28">
        <v>3.3413006260803401E-3</v>
      </c>
      <c r="W17" s="101" t="s">
        <v>351</v>
      </c>
    </row>
    <row r="18" spans="1:23" ht="28.5" x14ac:dyDescent="0.25">
      <c r="A18" s="10">
        <v>24</v>
      </c>
      <c r="B18" s="11" t="s">
        <v>103</v>
      </c>
      <c r="C18" s="26">
        <v>1925</v>
      </c>
      <c r="D18" s="27">
        <v>1.7605794821609854E-2</v>
      </c>
      <c r="E18" s="26">
        <v>7</v>
      </c>
      <c r="F18" s="27">
        <v>1.1246786632390746E-3</v>
      </c>
      <c r="G18" s="26">
        <v>9</v>
      </c>
      <c r="H18" s="27">
        <v>2.265861027190333E-3</v>
      </c>
      <c r="I18" s="26">
        <v>2</v>
      </c>
      <c r="J18" s="27">
        <v>1.9102196752626551E-3</v>
      </c>
      <c r="K18" s="26">
        <v>1</v>
      </c>
      <c r="L18" s="27">
        <v>1.4492753623188406E-2</v>
      </c>
      <c r="M18" s="26">
        <v>1</v>
      </c>
      <c r="N18" s="27">
        <v>6.9930069930069939E-3</v>
      </c>
      <c r="O18" s="26">
        <v>0</v>
      </c>
      <c r="P18" s="27">
        <v>0</v>
      </c>
      <c r="Q18" s="26">
        <v>0</v>
      </c>
      <c r="R18" s="27">
        <v>0</v>
      </c>
      <c r="S18" s="26">
        <v>0</v>
      </c>
      <c r="T18" s="27">
        <v>0</v>
      </c>
      <c r="U18" s="26">
        <v>1945</v>
      </c>
      <c r="V18" s="28">
        <v>1.6086212172589754E-2</v>
      </c>
      <c r="W18" s="101" t="s">
        <v>352</v>
      </c>
    </row>
    <row r="19" spans="1:23" ht="29.25" thickBot="1" x14ac:dyDescent="0.3">
      <c r="A19" s="2">
        <v>29</v>
      </c>
      <c r="B19" s="13" t="s">
        <v>104</v>
      </c>
      <c r="C19" s="30">
        <v>266</v>
      </c>
      <c r="D19" s="31">
        <v>2.4328007389860891E-3</v>
      </c>
      <c r="E19" s="30">
        <v>2</v>
      </c>
      <c r="F19" s="31">
        <v>3.2133676092544985E-4</v>
      </c>
      <c r="G19" s="30">
        <v>4</v>
      </c>
      <c r="H19" s="31">
        <v>1.0070493454179255E-3</v>
      </c>
      <c r="I19" s="30">
        <v>1</v>
      </c>
      <c r="J19" s="31">
        <v>9.5510983763132757E-4</v>
      </c>
      <c r="K19" s="30">
        <v>0</v>
      </c>
      <c r="L19" s="31">
        <v>0</v>
      </c>
      <c r="M19" s="30">
        <v>1</v>
      </c>
      <c r="N19" s="31">
        <v>6.9930069930069939E-3</v>
      </c>
      <c r="O19" s="30">
        <v>0</v>
      </c>
      <c r="P19" s="31">
        <v>0</v>
      </c>
      <c r="Q19" s="30">
        <v>0</v>
      </c>
      <c r="R19" s="31">
        <v>0</v>
      </c>
      <c r="S19" s="30">
        <v>0</v>
      </c>
      <c r="T19" s="31">
        <v>0</v>
      </c>
      <c r="U19" s="30">
        <v>274</v>
      </c>
      <c r="V19" s="32">
        <v>2.2661296325396361E-3</v>
      </c>
      <c r="W19" s="101" t="s">
        <v>353</v>
      </c>
    </row>
    <row r="20" spans="1:23" ht="29.25" thickBot="1" x14ac:dyDescent="0.3">
      <c r="A20" s="57" t="s">
        <v>105</v>
      </c>
      <c r="B20" s="6" t="s">
        <v>106</v>
      </c>
      <c r="C20" s="7">
        <f>SUM(C21:C27)</f>
        <v>12114</v>
      </c>
      <c r="D20" s="61">
        <f t="shared" ref="D20:T20" si="2">SUM(D21:D27)</f>
        <v>0.11079303816570481</v>
      </c>
      <c r="E20" s="7">
        <f t="shared" si="2"/>
        <v>657</v>
      </c>
      <c r="F20" s="61">
        <f t="shared" si="2"/>
        <v>0.10555912596401029</v>
      </c>
      <c r="G20" s="7">
        <f t="shared" si="2"/>
        <v>408</v>
      </c>
      <c r="H20" s="61">
        <f t="shared" si="2"/>
        <v>0.1027190332326284</v>
      </c>
      <c r="I20" s="7">
        <f t="shared" si="2"/>
        <v>113</v>
      </c>
      <c r="J20" s="61">
        <f t="shared" si="2"/>
        <v>0.10792741165234002</v>
      </c>
      <c r="K20" s="7">
        <f t="shared" si="2"/>
        <v>8</v>
      </c>
      <c r="L20" s="61">
        <f t="shared" si="2"/>
        <v>0.11594202898550725</v>
      </c>
      <c r="M20" s="7">
        <f t="shared" si="2"/>
        <v>22</v>
      </c>
      <c r="N20" s="61">
        <f t="shared" si="2"/>
        <v>0.15384615384615385</v>
      </c>
      <c r="O20" s="7">
        <f t="shared" si="2"/>
        <v>7</v>
      </c>
      <c r="P20" s="61">
        <f t="shared" si="2"/>
        <v>0.24137931034482757</v>
      </c>
      <c r="Q20" s="7">
        <f t="shared" si="2"/>
        <v>1</v>
      </c>
      <c r="R20" s="61">
        <f t="shared" si="2"/>
        <v>5.8823529411764691E-2</v>
      </c>
      <c r="S20" s="7">
        <f t="shared" si="2"/>
        <v>13341</v>
      </c>
      <c r="T20" s="61">
        <f t="shared" si="2"/>
        <v>0.11033735557558863</v>
      </c>
      <c r="U20" s="7">
        <f>SUM(U21:U27)</f>
        <v>13341</v>
      </c>
      <c r="V20" s="60">
        <f>SUM(V21:V27)</f>
        <v>0.11033735557558863</v>
      </c>
      <c r="W20" s="101">
        <f>SUM(W21:W27)</f>
        <v>0</v>
      </c>
    </row>
    <row r="21" spans="1:23" ht="28.5" x14ac:dyDescent="0.25">
      <c r="A21" s="10">
        <v>30</v>
      </c>
      <c r="B21" s="11" t="s">
        <v>107</v>
      </c>
      <c r="C21" s="26">
        <v>1689</v>
      </c>
      <c r="D21" s="27">
        <v>1.5447370105817686E-2</v>
      </c>
      <c r="E21" s="26">
        <v>95</v>
      </c>
      <c r="F21" s="27">
        <v>1.5263496143958865E-2</v>
      </c>
      <c r="G21" s="26">
        <v>55</v>
      </c>
      <c r="H21" s="27">
        <v>1.3846928499496475E-2</v>
      </c>
      <c r="I21" s="26">
        <v>12</v>
      </c>
      <c r="J21" s="27">
        <v>1.1461318051575931E-2</v>
      </c>
      <c r="K21" s="26">
        <v>2</v>
      </c>
      <c r="L21" s="27">
        <v>2.8985507246376812E-2</v>
      </c>
      <c r="M21" s="26">
        <v>3</v>
      </c>
      <c r="N21" s="27">
        <v>2.097902097902098E-2</v>
      </c>
      <c r="O21" s="26">
        <v>0</v>
      </c>
      <c r="P21" s="27">
        <v>0</v>
      </c>
      <c r="Q21" s="26">
        <v>0</v>
      </c>
      <c r="R21" s="27">
        <v>0</v>
      </c>
      <c r="S21" s="26">
        <v>1856</v>
      </c>
      <c r="T21" s="27">
        <v>1.5350133569319585E-2</v>
      </c>
      <c r="U21" s="26">
        <v>1856</v>
      </c>
      <c r="V21" s="28">
        <v>1.5350133569319585E-2</v>
      </c>
      <c r="W21" s="101" t="s">
        <v>354</v>
      </c>
    </row>
    <row r="22" spans="1:23" x14ac:dyDescent="0.25">
      <c r="A22" s="10">
        <v>31</v>
      </c>
      <c r="B22" s="11" t="s">
        <v>108</v>
      </c>
      <c r="C22" s="26">
        <v>512</v>
      </c>
      <c r="D22" s="27">
        <v>4.6826841291762308E-3</v>
      </c>
      <c r="E22" s="26">
        <v>32</v>
      </c>
      <c r="F22" s="27">
        <v>5.1413881748071976E-3</v>
      </c>
      <c r="G22" s="26">
        <v>17</v>
      </c>
      <c r="H22" s="27">
        <v>4.2799597180261835E-3</v>
      </c>
      <c r="I22" s="26">
        <v>5</v>
      </c>
      <c r="J22" s="27">
        <v>4.7755491881566383E-3</v>
      </c>
      <c r="K22" s="26">
        <v>1</v>
      </c>
      <c r="L22" s="27">
        <v>1.4492753623188406E-2</v>
      </c>
      <c r="M22" s="26">
        <v>1</v>
      </c>
      <c r="N22" s="27">
        <v>6.9930069930069939E-3</v>
      </c>
      <c r="O22" s="26">
        <v>3</v>
      </c>
      <c r="P22" s="27">
        <v>0.10344827586206896</v>
      </c>
      <c r="Q22" s="26">
        <v>0</v>
      </c>
      <c r="R22" s="27">
        <v>0</v>
      </c>
      <c r="S22" s="26">
        <v>572</v>
      </c>
      <c r="T22" s="27">
        <v>4.7307523715790951E-3</v>
      </c>
      <c r="U22" s="26">
        <v>572</v>
      </c>
      <c r="V22" s="28">
        <v>4.7307523715790951E-3</v>
      </c>
      <c r="W22" s="101" t="s">
        <v>355</v>
      </c>
    </row>
    <row r="23" spans="1:23" ht="28.5" x14ac:dyDescent="0.25">
      <c r="A23" s="10">
        <v>32</v>
      </c>
      <c r="B23" s="11" t="s">
        <v>109</v>
      </c>
      <c r="C23" s="26">
        <v>1704</v>
      </c>
      <c r="D23" s="27">
        <v>1.5584558117414646E-2</v>
      </c>
      <c r="E23" s="26">
        <v>25</v>
      </c>
      <c r="F23" s="27">
        <v>4.0167095115681232E-3</v>
      </c>
      <c r="G23" s="26">
        <v>8</v>
      </c>
      <c r="H23" s="27">
        <v>2.014098690835851E-3</v>
      </c>
      <c r="I23" s="26">
        <v>3</v>
      </c>
      <c r="J23" s="27">
        <v>2.8653295128939827E-3</v>
      </c>
      <c r="K23" s="26">
        <v>1</v>
      </c>
      <c r="L23" s="27">
        <v>1.4492753623188406E-2</v>
      </c>
      <c r="M23" s="26">
        <v>0</v>
      </c>
      <c r="N23" s="27">
        <v>0</v>
      </c>
      <c r="O23" s="26">
        <v>0</v>
      </c>
      <c r="P23" s="27">
        <v>0</v>
      </c>
      <c r="Q23" s="26">
        <v>0</v>
      </c>
      <c r="R23" s="27">
        <v>0</v>
      </c>
      <c r="S23" s="26">
        <v>1741</v>
      </c>
      <c r="T23" s="27">
        <v>1.4399020767341265E-2</v>
      </c>
      <c r="U23" s="26">
        <v>1741</v>
      </c>
      <c r="V23" s="28">
        <v>1.4399020767341265E-2</v>
      </c>
      <c r="W23" s="101" t="s">
        <v>356</v>
      </c>
    </row>
    <row r="24" spans="1:23" ht="28.5" x14ac:dyDescent="0.25">
      <c r="A24" s="10">
        <v>33</v>
      </c>
      <c r="B24" s="11" t="s">
        <v>110</v>
      </c>
      <c r="C24" s="26">
        <v>4337</v>
      </c>
      <c r="D24" s="27">
        <v>3.9665627086400999E-2</v>
      </c>
      <c r="E24" s="26">
        <v>234</v>
      </c>
      <c r="F24" s="27">
        <v>3.7596401028277632E-2</v>
      </c>
      <c r="G24" s="26">
        <v>137</v>
      </c>
      <c r="H24" s="27">
        <v>3.449144008056395E-2</v>
      </c>
      <c r="I24" s="26">
        <v>43</v>
      </c>
      <c r="J24" s="27">
        <v>4.1069723018147083E-2</v>
      </c>
      <c r="K24" s="26">
        <v>3</v>
      </c>
      <c r="L24" s="27">
        <v>4.3478260869565216E-2</v>
      </c>
      <c r="M24" s="26">
        <v>12</v>
      </c>
      <c r="N24" s="27">
        <v>8.3916083916083919E-2</v>
      </c>
      <c r="O24" s="26">
        <v>3</v>
      </c>
      <c r="P24" s="27">
        <v>0.10344827586206896</v>
      </c>
      <c r="Q24" s="26">
        <v>0</v>
      </c>
      <c r="R24" s="27">
        <v>0</v>
      </c>
      <c r="S24" s="26">
        <v>4773</v>
      </c>
      <c r="T24" s="27">
        <v>3.9475316555152136E-2</v>
      </c>
      <c r="U24" s="26">
        <v>4773</v>
      </c>
      <c r="V24" s="28">
        <v>3.9475316555152136E-2</v>
      </c>
      <c r="W24" s="101" t="s">
        <v>357</v>
      </c>
    </row>
    <row r="25" spans="1:23" ht="28.5" x14ac:dyDescent="0.25">
      <c r="A25" s="10">
        <v>34</v>
      </c>
      <c r="B25" s="11" t="s">
        <v>111</v>
      </c>
      <c r="C25" s="26">
        <v>658</v>
      </c>
      <c r="D25" s="27">
        <v>6.0179807753866412E-3</v>
      </c>
      <c r="E25" s="26">
        <v>78</v>
      </c>
      <c r="F25" s="27">
        <v>1.2532133676092546E-2</v>
      </c>
      <c r="G25" s="26">
        <v>39</v>
      </c>
      <c r="H25" s="27">
        <v>9.8187311178247732E-3</v>
      </c>
      <c r="I25" s="26">
        <v>15</v>
      </c>
      <c r="J25" s="27">
        <v>1.4326647564469915E-2</v>
      </c>
      <c r="K25" s="26">
        <v>0</v>
      </c>
      <c r="L25" s="27">
        <v>0</v>
      </c>
      <c r="M25" s="26">
        <v>4</v>
      </c>
      <c r="N25" s="27">
        <v>2.7972027972027975E-2</v>
      </c>
      <c r="O25" s="26">
        <v>0</v>
      </c>
      <c r="P25" s="27">
        <v>0</v>
      </c>
      <c r="Q25" s="26">
        <v>1</v>
      </c>
      <c r="R25" s="27">
        <v>5.8823529411764691E-2</v>
      </c>
      <c r="S25" s="26">
        <v>798</v>
      </c>
      <c r="T25" s="27">
        <v>6.5998957911190866E-3</v>
      </c>
      <c r="U25" s="26">
        <v>798</v>
      </c>
      <c r="V25" s="28">
        <v>6.5998957911190866E-3</v>
      </c>
      <c r="W25" s="101" t="s">
        <v>358</v>
      </c>
    </row>
    <row r="26" spans="1:23" ht="28.5" x14ac:dyDescent="0.25">
      <c r="A26" s="10">
        <v>35</v>
      </c>
      <c r="B26" s="11" t="s">
        <v>112</v>
      </c>
      <c r="C26" s="26">
        <v>2497</v>
      </c>
      <c r="D26" s="27">
        <v>2.2837230997173927E-2</v>
      </c>
      <c r="E26" s="26">
        <v>158</v>
      </c>
      <c r="F26" s="27">
        <v>2.5385604113110541E-2</v>
      </c>
      <c r="G26" s="26">
        <v>128</v>
      </c>
      <c r="H26" s="27">
        <v>3.2225579053373615E-2</v>
      </c>
      <c r="I26" s="26">
        <v>31</v>
      </c>
      <c r="J26" s="27">
        <v>2.9608404966571154E-2</v>
      </c>
      <c r="K26" s="26">
        <v>1</v>
      </c>
      <c r="L26" s="27">
        <v>1.4492753623188406E-2</v>
      </c>
      <c r="M26" s="26">
        <v>2</v>
      </c>
      <c r="N26" s="27">
        <v>1.3986013986013988E-2</v>
      </c>
      <c r="O26" s="26">
        <v>1</v>
      </c>
      <c r="P26" s="27">
        <v>3.4482758620689655E-2</v>
      </c>
      <c r="Q26" s="26">
        <v>0</v>
      </c>
      <c r="R26" s="27">
        <v>0</v>
      </c>
      <c r="S26" s="26">
        <v>2818</v>
      </c>
      <c r="T26" s="27">
        <v>2.3306398921520789E-2</v>
      </c>
      <c r="U26" s="26">
        <v>2818</v>
      </c>
      <c r="V26" s="28">
        <v>2.3306398921520789E-2</v>
      </c>
      <c r="W26" s="101" t="s">
        <v>359</v>
      </c>
    </row>
    <row r="27" spans="1:23" ht="29.25" thickBot="1" x14ac:dyDescent="0.3">
      <c r="A27" s="15">
        <v>39</v>
      </c>
      <c r="B27" s="16" t="s">
        <v>113</v>
      </c>
      <c r="C27" s="30">
        <v>717</v>
      </c>
      <c r="D27" s="31">
        <v>6.557586954334684E-3</v>
      </c>
      <c r="E27" s="30">
        <v>35</v>
      </c>
      <c r="F27" s="31">
        <v>5.6233933161953728E-3</v>
      </c>
      <c r="G27" s="30">
        <v>24</v>
      </c>
      <c r="H27" s="31">
        <v>6.0422960725075529E-3</v>
      </c>
      <c r="I27" s="30">
        <v>4</v>
      </c>
      <c r="J27" s="31">
        <v>3.8204393505253103E-3</v>
      </c>
      <c r="K27" s="30">
        <v>0</v>
      </c>
      <c r="L27" s="31">
        <v>0</v>
      </c>
      <c r="M27" s="30">
        <v>0</v>
      </c>
      <c r="N27" s="31">
        <v>0</v>
      </c>
      <c r="O27" s="30">
        <v>0</v>
      </c>
      <c r="P27" s="31">
        <v>0</v>
      </c>
      <c r="Q27" s="30">
        <v>0</v>
      </c>
      <c r="R27" s="31">
        <v>0</v>
      </c>
      <c r="S27" s="30">
        <v>783</v>
      </c>
      <c r="T27" s="31">
        <v>6.4758375995566976E-3</v>
      </c>
      <c r="U27" s="30">
        <v>783</v>
      </c>
      <c r="V27" s="32">
        <v>6.4758375995566976E-3</v>
      </c>
      <c r="W27" s="101" t="s">
        <v>360</v>
      </c>
    </row>
    <row r="28" spans="1:23" ht="29.25" thickBot="1" x14ac:dyDescent="0.3">
      <c r="A28" s="57" t="s">
        <v>114</v>
      </c>
      <c r="B28" s="6" t="s">
        <v>115</v>
      </c>
      <c r="C28" s="7">
        <f>SUM(C29:C35)</f>
        <v>23032</v>
      </c>
      <c r="D28" s="61">
        <f t="shared" ref="D28:T28" si="3">SUM(D29:D35)</f>
        <v>0.21064761887341205</v>
      </c>
      <c r="E28" s="7">
        <f t="shared" si="3"/>
        <v>1101</v>
      </c>
      <c r="F28" s="61">
        <f t="shared" si="3"/>
        <v>0.17689588688946015</v>
      </c>
      <c r="G28" s="7">
        <f t="shared" si="3"/>
        <v>587</v>
      </c>
      <c r="H28" s="61">
        <f t="shared" si="3"/>
        <v>0.14778449144008055</v>
      </c>
      <c r="I28" s="7">
        <f t="shared" si="3"/>
        <v>143</v>
      </c>
      <c r="J28" s="61">
        <f t="shared" si="3"/>
        <v>0.13658070678127984</v>
      </c>
      <c r="K28" s="7">
        <f t="shared" si="3"/>
        <v>10</v>
      </c>
      <c r="L28" s="61">
        <f t="shared" si="3"/>
        <v>0.14492753623188406</v>
      </c>
      <c r="M28" s="7">
        <f t="shared" si="3"/>
        <v>17</v>
      </c>
      <c r="N28" s="61">
        <f t="shared" si="3"/>
        <v>0.11888111888111888</v>
      </c>
      <c r="O28" s="7">
        <f t="shared" si="3"/>
        <v>8</v>
      </c>
      <c r="P28" s="61">
        <f t="shared" si="3"/>
        <v>0.27586206896551724</v>
      </c>
      <c r="Q28" s="7">
        <f t="shared" si="3"/>
        <v>8</v>
      </c>
      <c r="R28" s="61">
        <f t="shared" si="3"/>
        <v>0.47058823529411764</v>
      </c>
      <c r="S28" s="7">
        <f t="shared" si="3"/>
        <v>24929</v>
      </c>
      <c r="T28" s="61">
        <f t="shared" si="3"/>
        <v>0.20617644383058614</v>
      </c>
      <c r="U28" s="7">
        <f>SUM(U29:U35)</f>
        <v>24929</v>
      </c>
      <c r="V28" s="60">
        <f>SUM(V29:V35)</f>
        <v>0.20617644383058614</v>
      </c>
      <c r="W28" s="101">
        <f>SUM(W29:W35)</f>
        <v>0</v>
      </c>
    </row>
    <row r="29" spans="1:23" ht="42.75" x14ac:dyDescent="0.25">
      <c r="A29" s="10">
        <v>40</v>
      </c>
      <c r="B29" s="11" t="s">
        <v>116</v>
      </c>
      <c r="C29" s="26">
        <v>2186</v>
      </c>
      <c r="D29" s="27">
        <v>1.9992866223396959E-2</v>
      </c>
      <c r="E29" s="26">
        <v>124</v>
      </c>
      <c r="F29" s="27">
        <v>1.9922879177377891E-2</v>
      </c>
      <c r="G29" s="26">
        <v>81</v>
      </c>
      <c r="H29" s="27">
        <v>2.0392749244712995E-2</v>
      </c>
      <c r="I29" s="26">
        <v>16</v>
      </c>
      <c r="J29" s="27">
        <v>1.5281757402101241E-2</v>
      </c>
      <c r="K29" s="26">
        <v>0</v>
      </c>
      <c r="L29" s="27">
        <v>0</v>
      </c>
      <c r="M29" s="26">
        <v>1</v>
      </c>
      <c r="N29" s="27">
        <v>6.9930069930069939E-3</v>
      </c>
      <c r="O29" s="26">
        <v>0</v>
      </c>
      <c r="P29" s="27">
        <v>0</v>
      </c>
      <c r="Q29" s="26">
        <v>1</v>
      </c>
      <c r="R29" s="27">
        <v>5.8823529411764691E-2</v>
      </c>
      <c r="S29" s="26">
        <v>2411</v>
      </c>
      <c r="T29" s="27">
        <v>1.9940286657127972E-2</v>
      </c>
      <c r="U29" s="26">
        <v>2411</v>
      </c>
      <c r="V29" s="28">
        <v>1.9940286657127972E-2</v>
      </c>
      <c r="W29" s="101" t="s">
        <v>361</v>
      </c>
    </row>
    <row r="30" spans="1:23" ht="42.75" x14ac:dyDescent="0.25">
      <c r="A30" s="10">
        <v>41</v>
      </c>
      <c r="B30" s="11" t="s">
        <v>117</v>
      </c>
      <c r="C30" s="26">
        <v>1511</v>
      </c>
      <c r="D30" s="27">
        <v>1.3819405701533762E-2</v>
      </c>
      <c r="E30" s="26">
        <v>136</v>
      </c>
      <c r="F30" s="27">
        <v>2.1850899742930592E-2</v>
      </c>
      <c r="G30" s="26">
        <v>68</v>
      </c>
      <c r="H30" s="27">
        <v>1.7119838872104734E-2</v>
      </c>
      <c r="I30" s="26">
        <v>22</v>
      </c>
      <c r="J30" s="27">
        <v>2.1012416427889206E-2</v>
      </c>
      <c r="K30" s="26">
        <v>3</v>
      </c>
      <c r="L30" s="27">
        <v>4.3478260869565216E-2</v>
      </c>
      <c r="M30" s="26">
        <v>4</v>
      </c>
      <c r="N30" s="27">
        <v>2.7972027972027975E-2</v>
      </c>
      <c r="O30" s="26">
        <v>4</v>
      </c>
      <c r="P30" s="27">
        <v>0.13793103448275862</v>
      </c>
      <c r="Q30" s="26">
        <v>2</v>
      </c>
      <c r="R30" s="27">
        <v>0.11764705882352938</v>
      </c>
      <c r="S30" s="26">
        <v>1752</v>
      </c>
      <c r="T30" s="27">
        <v>1.4489996774487019E-2</v>
      </c>
      <c r="U30" s="26">
        <v>1752</v>
      </c>
      <c r="V30" s="28">
        <v>1.4489996774487019E-2</v>
      </c>
      <c r="W30" s="101" t="s">
        <v>362</v>
      </c>
    </row>
    <row r="31" spans="1:23" ht="42.75" x14ac:dyDescent="0.25">
      <c r="A31" s="10">
        <v>42</v>
      </c>
      <c r="B31" s="11" t="s">
        <v>118</v>
      </c>
      <c r="C31" s="26">
        <v>3324</v>
      </c>
      <c r="D31" s="27">
        <v>3.0400863369886313E-2</v>
      </c>
      <c r="E31" s="26">
        <v>208</v>
      </c>
      <c r="F31" s="27">
        <v>3.3419023136246784E-2</v>
      </c>
      <c r="G31" s="26">
        <v>156</v>
      </c>
      <c r="H31" s="27">
        <v>3.9274924471299093E-2</v>
      </c>
      <c r="I31" s="26">
        <v>52</v>
      </c>
      <c r="J31" s="27">
        <v>4.9665711556829042E-2</v>
      </c>
      <c r="K31" s="26">
        <v>2</v>
      </c>
      <c r="L31" s="27">
        <v>2.8985507246376812E-2</v>
      </c>
      <c r="M31" s="26">
        <v>4</v>
      </c>
      <c r="N31" s="27">
        <v>2.7972027972027975E-2</v>
      </c>
      <c r="O31" s="26">
        <v>3</v>
      </c>
      <c r="P31" s="27">
        <v>0.10344827586206896</v>
      </c>
      <c r="Q31" s="26">
        <v>5</v>
      </c>
      <c r="R31" s="27">
        <v>0.29411764705882354</v>
      </c>
      <c r="S31" s="26">
        <v>3771</v>
      </c>
      <c r="T31" s="27">
        <v>3.1188229358784559E-2</v>
      </c>
      <c r="U31" s="26">
        <v>3771</v>
      </c>
      <c r="V31" s="28">
        <v>3.1188229358784559E-2</v>
      </c>
      <c r="W31" s="101" t="s">
        <v>363</v>
      </c>
    </row>
    <row r="32" spans="1:23" ht="42.75" x14ac:dyDescent="0.25">
      <c r="A32" s="10">
        <v>43</v>
      </c>
      <c r="B32" s="11" t="s">
        <v>119</v>
      </c>
      <c r="C32" s="26">
        <v>6897</v>
      </c>
      <c r="D32" s="27">
        <v>6.3079047732282165E-2</v>
      </c>
      <c r="E32" s="26">
        <v>213</v>
      </c>
      <c r="F32" s="27">
        <v>3.4222365038560409E-2</v>
      </c>
      <c r="G32" s="26">
        <v>84</v>
      </c>
      <c r="H32" s="27">
        <v>2.1148036253776436E-2</v>
      </c>
      <c r="I32" s="26">
        <v>17</v>
      </c>
      <c r="J32" s="27">
        <v>1.6236867239732569E-2</v>
      </c>
      <c r="K32" s="26">
        <v>2</v>
      </c>
      <c r="L32" s="27">
        <v>2.8985507246376812E-2</v>
      </c>
      <c r="M32" s="26">
        <v>4</v>
      </c>
      <c r="N32" s="27">
        <v>2.7972027972027975E-2</v>
      </c>
      <c r="O32" s="26">
        <v>1</v>
      </c>
      <c r="P32" s="27">
        <v>3.4482758620689655E-2</v>
      </c>
      <c r="Q32" s="26">
        <v>0</v>
      </c>
      <c r="R32" s="27">
        <v>0</v>
      </c>
      <c r="S32" s="26">
        <v>7219</v>
      </c>
      <c r="T32" s="27">
        <v>5.970507232592568E-2</v>
      </c>
      <c r="U32" s="26">
        <v>7219</v>
      </c>
      <c r="V32" s="28">
        <v>5.970507232592568E-2</v>
      </c>
      <c r="W32" s="101" t="s">
        <v>364</v>
      </c>
    </row>
    <row r="33" spans="1:23" ht="28.5" x14ac:dyDescent="0.25">
      <c r="A33" s="10">
        <v>44</v>
      </c>
      <c r="B33" s="11" t="s">
        <v>120</v>
      </c>
      <c r="C33" s="26">
        <v>8377</v>
      </c>
      <c r="D33" s="27">
        <v>7.6614931543182233E-2</v>
      </c>
      <c r="E33" s="26">
        <v>384</v>
      </c>
      <c r="F33" s="27">
        <v>6.1696658097686374E-2</v>
      </c>
      <c r="G33" s="26">
        <v>177</v>
      </c>
      <c r="H33" s="27">
        <v>4.4561933534743199E-2</v>
      </c>
      <c r="I33" s="26">
        <v>33</v>
      </c>
      <c r="J33" s="27">
        <v>3.151862464183381E-2</v>
      </c>
      <c r="K33" s="26">
        <v>3</v>
      </c>
      <c r="L33" s="27">
        <v>4.3478260869565216E-2</v>
      </c>
      <c r="M33" s="26">
        <v>3</v>
      </c>
      <c r="N33" s="27">
        <v>2.097902097902098E-2</v>
      </c>
      <c r="O33" s="26">
        <v>0</v>
      </c>
      <c r="P33" s="27">
        <v>0</v>
      </c>
      <c r="Q33" s="26">
        <v>0</v>
      </c>
      <c r="R33" s="27">
        <v>0</v>
      </c>
      <c r="S33" s="26">
        <v>8978</v>
      </c>
      <c r="T33" s="27">
        <v>7.4252962923141819E-2</v>
      </c>
      <c r="U33" s="26">
        <v>8978</v>
      </c>
      <c r="V33" s="28">
        <v>7.4252962923141819E-2</v>
      </c>
      <c r="W33" s="101" t="s">
        <v>365</v>
      </c>
    </row>
    <row r="34" spans="1:23" x14ac:dyDescent="0.25">
      <c r="A34" s="10">
        <v>45</v>
      </c>
      <c r="B34" s="11" t="s">
        <v>121</v>
      </c>
      <c r="C34" s="26">
        <v>108</v>
      </c>
      <c r="D34" s="27">
        <v>9.8775368349811148E-4</v>
      </c>
      <c r="E34" s="26">
        <v>7</v>
      </c>
      <c r="F34" s="27">
        <v>1.1246786632390746E-3</v>
      </c>
      <c r="G34" s="26">
        <v>7</v>
      </c>
      <c r="H34" s="27">
        <v>1.7623363544813698E-3</v>
      </c>
      <c r="I34" s="26">
        <v>0</v>
      </c>
      <c r="J34" s="27">
        <v>0</v>
      </c>
      <c r="K34" s="26">
        <v>0</v>
      </c>
      <c r="L34" s="27">
        <v>0</v>
      </c>
      <c r="M34" s="26">
        <v>0</v>
      </c>
      <c r="N34" s="27">
        <v>0</v>
      </c>
      <c r="O34" s="26">
        <v>0</v>
      </c>
      <c r="P34" s="27">
        <v>0</v>
      </c>
      <c r="Q34" s="26">
        <v>0</v>
      </c>
      <c r="R34" s="27">
        <v>0</v>
      </c>
      <c r="S34" s="26">
        <v>122</v>
      </c>
      <c r="T34" s="27">
        <v>1.0090066247074297E-3</v>
      </c>
      <c r="U34" s="26">
        <v>122</v>
      </c>
      <c r="V34" s="28">
        <v>1.0090066247074297E-3</v>
      </c>
      <c r="W34" s="101" t="s">
        <v>366</v>
      </c>
    </row>
    <row r="35" spans="1:23" ht="29.25" thickBot="1" x14ac:dyDescent="0.3">
      <c r="A35" s="2">
        <v>49</v>
      </c>
      <c r="B35" s="13" t="s">
        <v>122</v>
      </c>
      <c r="C35" s="30">
        <v>629</v>
      </c>
      <c r="D35" s="31">
        <v>5.7527506196325181E-3</v>
      </c>
      <c r="E35" s="30">
        <v>29</v>
      </c>
      <c r="F35" s="31">
        <v>4.6593830334190241E-3</v>
      </c>
      <c r="G35" s="30">
        <v>14</v>
      </c>
      <c r="H35" s="31">
        <v>3.5246727089627396E-3</v>
      </c>
      <c r="I35" s="30">
        <v>3</v>
      </c>
      <c r="J35" s="31">
        <v>2.8653295128939827E-3</v>
      </c>
      <c r="K35" s="30">
        <v>0</v>
      </c>
      <c r="L35" s="31">
        <v>0</v>
      </c>
      <c r="M35" s="30">
        <v>1</v>
      </c>
      <c r="N35" s="31">
        <v>6.9930069930069939E-3</v>
      </c>
      <c r="O35" s="30">
        <v>0</v>
      </c>
      <c r="P35" s="31">
        <v>0</v>
      </c>
      <c r="Q35" s="30">
        <v>0</v>
      </c>
      <c r="R35" s="31">
        <v>0</v>
      </c>
      <c r="S35" s="30">
        <v>676</v>
      </c>
      <c r="T35" s="31">
        <v>5.5908891664116578E-3</v>
      </c>
      <c r="U35" s="30">
        <v>676</v>
      </c>
      <c r="V35" s="32">
        <v>5.5908891664116578E-3</v>
      </c>
      <c r="W35" s="101" t="s">
        <v>367</v>
      </c>
    </row>
    <row r="36" spans="1:23" ht="29.25" thickBot="1" x14ac:dyDescent="0.3">
      <c r="A36" s="57" t="s">
        <v>123</v>
      </c>
      <c r="B36" s="6" t="s">
        <v>124</v>
      </c>
      <c r="C36" s="7">
        <f>SUM(C37:C40)</f>
        <v>17789</v>
      </c>
      <c r="D36" s="61">
        <f t="shared" ref="D36:T36" si="4">SUM(D37:D40)</f>
        <v>0.16269583588655467</v>
      </c>
      <c r="E36" s="7">
        <f t="shared" si="4"/>
        <v>1503</v>
      </c>
      <c r="F36" s="61">
        <f t="shared" si="4"/>
        <v>0.24148457583547558</v>
      </c>
      <c r="G36" s="7">
        <f t="shared" si="4"/>
        <v>1225</v>
      </c>
      <c r="H36" s="61">
        <f t="shared" si="4"/>
        <v>0.30840886203423967</v>
      </c>
      <c r="I36" s="7">
        <f t="shared" si="4"/>
        <v>412</v>
      </c>
      <c r="J36" s="61">
        <f t="shared" si="4"/>
        <v>0.39350525310410689</v>
      </c>
      <c r="K36" s="7">
        <f t="shared" si="4"/>
        <v>27</v>
      </c>
      <c r="L36" s="61">
        <f t="shared" si="4"/>
        <v>0.39130434782608697</v>
      </c>
      <c r="M36" s="7">
        <f t="shared" si="4"/>
        <v>51</v>
      </c>
      <c r="N36" s="61">
        <f t="shared" si="4"/>
        <v>0.35664335664335667</v>
      </c>
      <c r="O36" s="7">
        <f t="shared" si="4"/>
        <v>4</v>
      </c>
      <c r="P36" s="61">
        <f t="shared" si="4"/>
        <v>0.13793103448275862</v>
      </c>
      <c r="Q36" s="7">
        <f t="shared" si="4"/>
        <v>2</v>
      </c>
      <c r="R36" s="61">
        <f t="shared" si="4"/>
        <v>0.11764705882352938</v>
      </c>
      <c r="S36" s="7">
        <f t="shared" si="4"/>
        <v>21028</v>
      </c>
      <c r="T36" s="61">
        <f t="shared" si="4"/>
        <v>0.17391304347826089</v>
      </c>
      <c r="U36" s="7">
        <f>SUM(U37:U40)</f>
        <v>21028</v>
      </c>
      <c r="V36" s="60">
        <f>SUM(V37:V40)</f>
        <v>0.17391304347826089</v>
      </c>
      <c r="W36" s="101">
        <f>SUM(W37:W40)</f>
        <v>0</v>
      </c>
    </row>
    <row r="37" spans="1:23" ht="28.5" x14ac:dyDescent="0.25">
      <c r="A37" s="10">
        <v>50</v>
      </c>
      <c r="B37" s="11" t="s">
        <v>125</v>
      </c>
      <c r="C37" s="26">
        <v>3736</v>
      </c>
      <c r="D37" s="27">
        <v>3.4168960755082821E-2</v>
      </c>
      <c r="E37" s="26">
        <v>308</v>
      </c>
      <c r="F37" s="27">
        <v>4.9485861182519277E-2</v>
      </c>
      <c r="G37" s="26">
        <v>222</v>
      </c>
      <c r="H37" s="27">
        <v>5.5891238670694864E-2</v>
      </c>
      <c r="I37" s="26">
        <v>65</v>
      </c>
      <c r="J37" s="27">
        <v>6.2082139446036286E-2</v>
      </c>
      <c r="K37" s="26">
        <v>8</v>
      </c>
      <c r="L37" s="27">
        <v>0.11594202898550725</v>
      </c>
      <c r="M37" s="26">
        <v>5</v>
      </c>
      <c r="N37" s="27">
        <v>3.4965034965034968E-2</v>
      </c>
      <c r="O37" s="26">
        <v>1</v>
      </c>
      <c r="P37" s="27">
        <v>3.4482758620689655E-2</v>
      </c>
      <c r="Q37" s="26">
        <v>0</v>
      </c>
      <c r="R37" s="27">
        <v>0</v>
      </c>
      <c r="S37" s="26">
        <v>4345</v>
      </c>
      <c r="T37" s="27">
        <v>3.593552282257198E-2</v>
      </c>
      <c r="U37" s="26">
        <v>4345</v>
      </c>
      <c r="V37" s="28">
        <v>3.593552282257198E-2</v>
      </c>
      <c r="W37" s="101" t="s">
        <v>368</v>
      </c>
    </row>
    <row r="38" spans="1:23" x14ac:dyDescent="0.25">
      <c r="A38" s="10">
        <v>51</v>
      </c>
      <c r="B38" s="11" t="s">
        <v>126</v>
      </c>
      <c r="C38" s="26">
        <v>3113</v>
      </c>
      <c r="D38" s="27">
        <v>2.8471085340089082E-2</v>
      </c>
      <c r="E38" s="26">
        <v>347</v>
      </c>
      <c r="F38" s="27">
        <v>5.5751928020565555E-2</v>
      </c>
      <c r="G38" s="26">
        <v>328</v>
      </c>
      <c r="H38" s="27">
        <v>8.2578046324269891E-2</v>
      </c>
      <c r="I38" s="26">
        <v>157</v>
      </c>
      <c r="J38" s="27">
        <v>0.14995224450811839</v>
      </c>
      <c r="K38" s="26">
        <v>10</v>
      </c>
      <c r="L38" s="27">
        <v>0.14492753623188404</v>
      </c>
      <c r="M38" s="26">
        <v>35</v>
      </c>
      <c r="N38" s="27">
        <v>0.24475524475524477</v>
      </c>
      <c r="O38" s="26">
        <v>1</v>
      </c>
      <c r="P38" s="27">
        <v>3.4482758620689655E-2</v>
      </c>
      <c r="Q38" s="26">
        <v>2</v>
      </c>
      <c r="R38" s="27">
        <v>0.11764705882352938</v>
      </c>
      <c r="S38" s="26">
        <v>4006</v>
      </c>
      <c r="T38" s="27">
        <v>3.3131807693261989E-2</v>
      </c>
      <c r="U38" s="26">
        <v>4006</v>
      </c>
      <c r="V38" s="28">
        <v>3.3131807693261989E-2</v>
      </c>
      <c r="W38" s="101" t="s">
        <v>369</v>
      </c>
    </row>
    <row r="39" spans="1:23" ht="28.5" x14ac:dyDescent="0.25">
      <c r="A39" s="10">
        <v>52</v>
      </c>
      <c r="B39" s="11" t="s">
        <v>127</v>
      </c>
      <c r="C39" s="26">
        <v>10503</v>
      </c>
      <c r="D39" s="27">
        <v>9.6059045720191333E-2</v>
      </c>
      <c r="E39" s="26">
        <v>817</v>
      </c>
      <c r="F39" s="27">
        <v>0.13126606683804629</v>
      </c>
      <c r="G39" s="26">
        <v>651</v>
      </c>
      <c r="H39" s="27">
        <v>0.16389728096676737</v>
      </c>
      <c r="I39" s="26">
        <v>181</v>
      </c>
      <c r="J39" s="27">
        <v>0.17287488061127029</v>
      </c>
      <c r="K39" s="26">
        <v>8</v>
      </c>
      <c r="L39" s="27">
        <v>0.11594202898550725</v>
      </c>
      <c r="M39" s="26">
        <v>10</v>
      </c>
      <c r="N39" s="27">
        <v>6.9930069930069935E-2</v>
      </c>
      <c r="O39" s="26">
        <v>2</v>
      </c>
      <c r="P39" s="27">
        <v>6.8965517241379309E-2</v>
      </c>
      <c r="Q39" s="26">
        <v>0</v>
      </c>
      <c r="R39" s="27">
        <v>0</v>
      </c>
      <c r="S39" s="26">
        <v>12174</v>
      </c>
      <c r="T39" s="27">
        <v>0.1006856282720348</v>
      </c>
      <c r="U39" s="26">
        <v>12174</v>
      </c>
      <c r="V39" s="28">
        <v>0.1006856282720348</v>
      </c>
      <c r="W39" s="101" t="s">
        <v>370</v>
      </c>
    </row>
    <row r="40" spans="1:23" ht="29.25" thickBot="1" x14ac:dyDescent="0.3">
      <c r="A40" s="15">
        <v>59</v>
      </c>
      <c r="B40" s="16" t="s">
        <v>128</v>
      </c>
      <c r="C40" s="30">
        <v>437</v>
      </c>
      <c r="D40" s="31">
        <v>3.9967440711914321E-3</v>
      </c>
      <c r="E40" s="30">
        <v>31</v>
      </c>
      <c r="F40" s="31">
        <v>4.9807197943444728E-3</v>
      </c>
      <c r="G40" s="30">
        <v>24</v>
      </c>
      <c r="H40" s="31">
        <v>6.0422960725075529E-3</v>
      </c>
      <c r="I40" s="30">
        <v>9</v>
      </c>
      <c r="J40" s="31">
        <v>8.5959885386819486E-3</v>
      </c>
      <c r="K40" s="30">
        <v>1</v>
      </c>
      <c r="L40" s="31">
        <v>1.4492753623188406E-2</v>
      </c>
      <c r="M40" s="30">
        <v>1</v>
      </c>
      <c r="N40" s="31">
        <v>6.9930069930069939E-3</v>
      </c>
      <c r="O40" s="30">
        <v>0</v>
      </c>
      <c r="P40" s="31">
        <v>0</v>
      </c>
      <c r="Q40" s="30">
        <v>0</v>
      </c>
      <c r="R40" s="31">
        <v>0</v>
      </c>
      <c r="S40" s="30">
        <v>503</v>
      </c>
      <c r="T40" s="31">
        <v>4.1600846903921069E-3</v>
      </c>
      <c r="U40" s="30">
        <v>503</v>
      </c>
      <c r="V40" s="32">
        <v>4.1600846903921069E-3</v>
      </c>
      <c r="W40" s="101" t="s">
        <v>371</v>
      </c>
    </row>
    <row r="41" spans="1:23" ht="29.25" thickBot="1" x14ac:dyDescent="0.3">
      <c r="A41" s="57" t="s">
        <v>129</v>
      </c>
      <c r="B41" s="6" t="s">
        <v>130</v>
      </c>
      <c r="C41" s="7">
        <f>SUM(C42:C47)</f>
        <v>22158</v>
      </c>
      <c r="D41" s="61">
        <f t="shared" ref="D41:T41" si="5">SUM(D42:D47)</f>
        <v>0.20265413073102917</v>
      </c>
      <c r="E41" s="7">
        <f t="shared" si="5"/>
        <v>1131</v>
      </c>
      <c r="F41" s="61">
        <f t="shared" si="5"/>
        <v>0.1817159383033419</v>
      </c>
      <c r="G41" s="7">
        <f t="shared" si="5"/>
        <v>585</v>
      </c>
      <c r="H41" s="61">
        <f t="shared" si="5"/>
        <v>0.14728096676737165</v>
      </c>
      <c r="I41" s="7">
        <f t="shared" si="5"/>
        <v>136</v>
      </c>
      <c r="J41" s="61">
        <f t="shared" si="5"/>
        <v>0.12989493791786053</v>
      </c>
      <c r="K41" s="7">
        <f t="shared" si="5"/>
        <v>6</v>
      </c>
      <c r="L41" s="61">
        <f t="shared" si="5"/>
        <v>8.6956521739130432E-2</v>
      </c>
      <c r="M41" s="7">
        <f t="shared" si="5"/>
        <v>30</v>
      </c>
      <c r="N41" s="61">
        <f t="shared" si="5"/>
        <v>0.20979020979020982</v>
      </c>
      <c r="O41" s="7">
        <f t="shared" si="5"/>
        <v>4</v>
      </c>
      <c r="P41" s="61">
        <f t="shared" si="5"/>
        <v>0.13793103448275862</v>
      </c>
      <c r="Q41" s="7">
        <f t="shared" si="5"/>
        <v>4</v>
      </c>
      <c r="R41" s="61">
        <f t="shared" si="5"/>
        <v>0.23529411764705882</v>
      </c>
      <c r="S41" s="7">
        <f t="shared" si="5"/>
        <v>24059</v>
      </c>
      <c r="T41" s="61">
        <f t="shared" si="5"/>
        <v>0.19898106871996757</v>
      </c>
      <c r="U41" s="7">
        <f>SUM(U42:U47)</f>
        <v>24059</v>
      </c>
      <c r="V41" s="60">
        <f>SUM(V42:V47)</f>
        <v>0.19898106871996757</v>
      </c>
      <c r="W41" s="101">
        <f>SUM(W42:W47)</f>
        <v>0</v>
      </c>
    </row>
    <row r="42" spans="1:23" ht="42.75" x14ac:dyDescent="0.25">
      <c r="A42" s="10">
        <v>60</v>
      </c>
      <c r="B42" s="11" t="s">
        <v>131</v>
      </c>
      <c r="C42" s="26">
        <v>1784</v>
      </c>
      <c r="D42" s="27">
        <v>1.6316227512598432E-2</v>
      </c>
      <c r="E42" s="26">
        <v>55</v>
      </c>
      <c r="F42" s="27">
        <v>8.8367609254498738E-3</v>
      </c>
      <c r="G42" s="26">
        <v>29</v>
      </c>
      <c r="H42" s="27">
        <v>7.3011077542799599E-3</v>
      </c>
      <c r="I42" s="26">
        <v>10</v>
      </c>
      <c r="J42" s="27">
        <v>9.5510983763132766E-3</v>
      </c>
      <c r="K42" s="26">
        <v>0</v>
      </c>
      <c r="L42" s="27">
        <v>0</v>
      </c>
      <c r="M42" s="26">
        <v>3</v>
      </c>
      <c r="N42" s="27">
        <v>2.097902097902098E-2</v>
      </c>
      <c r="O42" s="26">
        <v>0</v>
      </c>
      <c r="P42" s="27">
        <v>0</v>
      </c>
      <c r="Q42" s="26">
        <v>0</v>
      </c>
      <c r="R42" s="27">
        <v>0</v>
      </c>
      <c r="S42" s="26">
        <v>1881</v>
      </c>
      <c r="T42" s="27">
        <v>1.5556897221923563E-2</v>
      </c>
      <c r="U42" s="26">
        <v>1881</v>
      </c>
      <c r="V42" s="28">
        <v>1.5556897221923563E-2</v>
      </c>
      <c r="W42" s="101" t="s">
        <v>372</v>
      </c>
    </row>
    <row r="43" spans="1:23" x14ac:dyDescent="0.25">
      <c r="A43" s="10">
        <v>61</v>
      </c>
      <c r="B43" s="11" t="s">
        <v>132</v>
      </c>
      <c r="C43" s="26">
        <v>214</v>
      </c>
      <c r="D43" s="27">
        <v>1.9572156321166281E-3</v>
      </c>
      <c r="E43" s="26">
        <v>5</v>
      </c>
      <c r="F43" s="27">
        <v>8.033419023136247E-4</v>
      </c>
      <c r="G43" s="26">
        <v>2</v>
      </c>
      <c r="H43" s="27">
        <v>5.0352467270896274E-4</v>
      </c>
      <c r="I43" s="26">
        <v>0</v>
      </c>
      <c r="J43" s="27">
        <v>0</v>
      </c>
      <c r="K43" s="26">
        <v>0</v>
      </c>
      <c r="L43" s="27">
        <v>0</v>
      </c>
      <c r="M43" s="26">
        <v>0</v>
      </c>
      <c r="N43" s="27">
        <v>0</v>
      </c>
      <c r="O43" s="26">
        <v>0</v>
      </c>
      <c r="P43" s="27">
        <v>0</v>
      </c>
      <c r="Q43" s="26">
        <v>0</v>
      </c>
      <c r="R43" s="27">
        <v>0</v>
      </c>
      <c r="S43" s="26">
        <v>221</v>
      </c>
      <c r="T43" s="27">
        <v>1.827790689019196E-3</v>
      </c>
      <c r="U43" s="26">
        <v>221</v>
      </c>
      <c r="V43" s="28">
        <v>1.827790689019196E-3</v>
      </c>
      <c r="W43" s="101" t="s">
        <v>373</v>
      </c>
    </row>
    <row r="44" spans="1:23" x14ac:dyDescent="0.25">
      <c r="A44" s="10">
        <v>62</v>
      </c>
      <c r="B44" s="11" t="s">
        <v>133</v>
      </c>
      <c r="C44" s="26">
        <v>345</v>
      </c>
      <c r="D44" s="27">
        <v>3.1553242667300778E-3</v>
      </c>
      <c r="E44" s="26">
        <v>13</v>
      </c>
      <c r="F44" s="27">
        <v>2.088688946015424E-3</v>
      </c>
      <c r="G44" s="26">
        <v>4</v>
      </c>
      <c r="H44" s="27">
        <v>1.0070493454179255E-3</v>
      </c>
      <c r="I44" s="26">
        <v>1</v>
      </c>
      <c r="J44" s="27">
        <v>9.5510983763132757E-4</v>
      </c>
      <c r="K44" s="26">
        <v>0</v>
      </c>
      <c r="L44" s="27">
        <v>0</v>
      </c>
      <c r="M44" s="26">
        <v>0</v>
      </c>
      <c r="N44" s="27">
        <v>0</v>
      </c>
      <c r="O44" s="26">
        <v>0</v>
      </c>
      <c r="P44" s="27">
        <v>0</v>
      </c>
      <c r="Q44" s="26">
        <v>0</v>
      </c>
      <c r="R44" s="27">
        <v>0</v>
      </c>
      <c r="S44" s="26">
        <v>363</v>
      </c>
      <c r="T44" s="27">
        <v>3.0022082358098106E-3</v>
      </c>
      <c r="U44" s="26">
        <v>363</v>
      </c>
      <c r="V44" s="28">
        <v>3.0022082358098106E-3</v>
      </c>
      <c r="W44" s="101" t="s">
        <v>374</v>
      </c>
    </row>
    <row r="45" spans="1:23" ht="28.5" x14ac:dyDescent="0.25">
      <c r="A45" s="10">
        <v>63</v>
      </c>
      <c r="B45" s="11" t="s">
        <v>134</v>
      </c>
      <c r="C45" s="26">
        <v>3614</v>
      </c>
      <c r="D45" s="27">
        <v>3.305316492742754E-2</v>
      </c>
      <c r="E45" s="26">
        <v>219</v>
      </c>
      <c r="F45" s="27">
        <v>3.5186375321336755E-2</v>
      </c>
      <c r="G45" s="26">
        <v>113</v>
      </c>
      <c r="H45" s="27">
        <v>2.8449144008056395E-2</v>
      </c>
      <c r="I45" s="26">
        <v>48</v>
      </c>
      <c r="J45" s="27">
        <v>4.5845272206303724E-2</v>
      </c>
      <c r="K45" s="26">
        <v>4</v>
      </c>
      <c r="L45" s="27">
        <v>5.7971014492753624E-2</v>
      </c>
      <c r="M45" s="26">
        <v>16</v>
      </c>
      <c r="N45" s="27">
        <v>0.1118881118881119</v>
      </c>
      <c r="O45" s="26">
        <v>3</v>
      </c>
      <c r="P45" s="27">
        <v>0.10344827586206896</v>
      </c>
      <c r="Q45" s="26">
        <v>3</v>
      </c>
      <c r="R45" s="27">
        <v>0.17647058823529413</v>
      </c>
      <c r="S45" s="26">
        <v>4024</v>
      </c>
      <c r="T45" s="27">
        <v>3.3280677523136855E-2</v>
      </c>
      <c r="U45" s="26">
        <v>4024</v>
      </c>
      <c r="V45" s="28">
        <v>3.3280677523136855E-2</v>
      </c>
      <c r="W45" s="101" t="s">
        <v>375</v>
      </c>
    </row>
    <row r="46" spans="1:23" ht="28.5" x14ac:dyDescent="0.25">
      <c r="A46" s="10">
        <v>64</v>
      </c>
      <c r="B46" s="11" t="s">
        <v>135</v>
      </c>
      <c r="C46" s="26">
        <v>15013</v>
      </c>
      <c r="D46" s="27">
        <v>0.13730690787367728</v>
      </c>
      <c r="E46" s="26">
        <v>788</v>
      </c>
      <c r="F46" s="27">
        <v>0.12660668380462725</v>
      </c>
      <c r="G46" s="26">
        <v>416</v>
      </c>
      <c r="H46" s="27">
        <v>0.10473313192346428</v>
      </c>
      <c r="I46" s="26">
        <v>75</v>
      </c>
      <c r="J46" s="27">
        <v>7.1633237822349566E-2</v>
      </c>
      <c r="K46" s="26">
        <v>2</v>
      </c>
      <c r="L46" s="27">
        <v>2.8985507246376812E-2</v>
      </c>
      <c r="M46" s="26">
        <v>11</v>
      </c>
      <c r="N46" s="27">
        <v>7.6923076923076927E-2</v>
      </c>
      <c r="O46" s="26">
        <v>1</v>
      </c>
      <c r="P46" s="27">
        <v>3.4482758620689655E-2</v>
      </c>
      <c r="Q46" s="26">
        <v>1</v>
      </c>
      <c r="R46" s="27">
        <v>5.8823529411764691E-2</v>
      </c>
      <c r="S46" s="26">
        <v>16307</v>
      </c>
      <c r="T46" s="27">
        <v>0.13486779532052501</v>
      </c>
      <c r="U46" s="26">
        <v>16307</v>
      </c>
      <c r="V46" s="28">
        <v>0.13486779532052501</v>
      </c>
      <c r="W46" s="101" t="s">
        <v>376</v>
      </c>
    </row>
    <row r="47" spans="1:23" ht="29.25" thickBot="1" x14ac:dyDescent="0.3">
      <c r="A47" s="2">
        <v>69</v>
      </c>
      <c r="B47" s="13" t="s">
        <v>136</v>
      </c>
      <c r="C47" s="30">
        <v>1188</v>
      </c>
      <c r="D47" s="31">
        <v>1.0865290518479225E-2</v>
      </c>
      <c r="E47" s="30">
        <v>51</v>
      </c>
      <c r="F47" s="31">
        <v>8.1940874035989712E-3</v>
      </c>
      <c r="G47" s="30">
        <v>21</v>
      </c>
      <c r="H47" s="31">
        <v>5.287009063444109E-3</v>
      </c>
      <c r="I47" s="30">
        <v>2</v>
      </c>
      <c r="J47" s="31">
        <v>1.9102196752626551E-3</v>
      </c>
      <c r="K47" s="30">
        <v>0</v>
      </c>
      <c r="L47" s="31">
        <v>0</v>
      </c>
      <c r="M47" s="30">
        <v>0</v>
      </c>
      <c r="N47" s="31">
        <v>0</v>
      </c>
      <c r="O47" s="30">
        <v>0</v>
      </c>
      <c r="P47" s="31">
        <v>0</v>
      </c>
      <c r="Q47" s="30">
        <v>0</v>
      </c>
      <c r="R47" s="31">
        <v>0</v>
      </c>
      <c r="S47" s="30">
        <v>1263</v>
      </c>
      <c r="T47" s="31">
        <v>1.0445699729553141E-2</v>
      </c>
      <c r="U47" s="30">
        <v>1263</v>
      </c>
      <c r="V47" s="32">
        <v>1.0445699729553141E-2</v>
      </c>
      <c r="W47" s="101" t="s">
        <v>377</v>
      </c>
    </row>
    <row r="48" spans="1:23" ht="29.25" thickBot="1" x14ac:dyDescent="0.3">
      <c r="A48" s="57" t="s">
        <v>137</v>
      </c>
      <c r="B48" s="6" t="s">
        <v>138</v>
      </c>
      <c r="C48" s="7">
        <f>SUM(C49:C55)</f>
        <v>14182</v>
      </c>
      <c r="D48" s="61">
        <f t="shared" ref="D48:T48" si="6">SUM(D49:D55)</f>
        <v>0.12970669203120569</v>
      </c>
      <c r="E48" s="7">
        <f t="shared" si="6"/>
        <v>1057</v>
      </c>
      <c r="F48" s="61">
        <f t="shared" si="6"/>
        <v>0.16982647814910026</v>
      </c>
      <c r="G48" s="7">
        <f t="shared" si="6"/>
        <v>636</v>
      </c>
      <c r="H48" s="61">
        <f t="shared" si="6"/>
        <v>0.16012084592145015</v>
      </c>
      <c r="I48" s="7">
        <f t="shared" si="6"/>
        <v>133</v>
      </c>
      <c r="J48" s="61">
        <f t="shared" si="6"/>
        <v>0.12702960840496658</v>
      </c>
      <c r="K48" s="7">
        <f t="shared" si="6"/>
        <v>1</v>
      </c>
      <c r="L48" s="61">
        <f t="shared" si="6"/>
        <v>1.4492753623188406E-2</v>
      </c>
      <c r="M48" s="7">
        <f t="shared" si="6"/>
        <v>4</v>
      </c>
      <c r="N48" s="61">
        <f t="shared" si="6"/>
        <v>2.7972027972027975E-2</v>
      </c>
      <c r="O48" s="7">
        <f t="shared" si="6"/>
        <v>0</v>
      </c>
      <c r="P48" s="61">
        <f t="shared" si="6"/>
        <v>0</v>
      </c>
      <c r="Q48" s="7">
        <f t="shared" si="6"/>
        <v>0</v>
      </c>
      <c r="R48" s="61">
        <f t="shared" si="6"/>
        <v>0</v>
      </c>
      <c r="S48" s="7">
        <f t="shared" si="6"/>
        <v>16013</v>
      </c>
      <c r="T48" s="61">
        <f t="shared" si="6"/>
        <v>0.13243625476590221</v>
      </c>
      <c r="U48" s="7">
        <f>SUM(U49:U55)</f>
        <v>16013</v>
      </c>
      <c r="V48" s="60">
        <f>SUM(V49:V55)</f>
        <v>0.13243625476590221</v>
      </c>
      <c r="W48" s="101">
        <f>SUM(W49:W55)</f>
        <v>0</v>
      </c>
    </row>
    <row r="49" spans="1:23" ht="42.75" x14ac:dyDescent="0.25">
      <c r="A49" s="10">
        <v>70</v>
      </c>
      <c r="B49" s="11" t="s">
        <v>139</v>
      </c>
      <c r="C49" s="26">
        <v>1763</v>
      </c>
      <c r="D49" s="27">
        <v>1.6124164296362688E-2</v>
      </c>
      <c r="E49" s="26">
        <v>140</v>
      </c>
      <c r="F49" s="27">
        <v>2.2493573264781491E-2</v>
      </c>
      <c r="G49" s="26">
        <v>89</v>
      </c>
      <c r="H49" s="27">
        <v>2.240684793554884E-2</v>
      </c>
      <c r="I49" s="26">
        <v>14</v>
      </c>
      <c r="J49" s="27">
        <v>1.3371537726838587E-2</v>
      </c>
      <c r="K49" s="26">
        <v>0</v>
      </c>
      <c r="L49" s="27">
        <v>0</v>
      </c>
      <c r="M49" s="26">
        <v>1</v>
      </c>
      <c r="N49" s="27">
        <v>6.9930069930069939E-3</v>
      </c>
      <c r="O49" s="26">
        <v>0</v>
      </c>
      <c r="P49" s="27">
        <v>0</v>
      </c>
      <c r="Q49" s="26">
        <v>0</v>
      </c>
      <c r="R49" s="27">
        <v>0</v>
      </c>
      <c r="S49" s="26">
        <v>2007</v>
      </c>
      <c r="T49" s="27">
        <v>1.6598986031047633E-2</v>
      </c>
      <c r="U49" s="26">
        <v>2007</v>
      </c>
      <c r="V49" s="28">
        <v>1.6598986031047633E-2</v>
      </c>
      <c r="W49" s="101" t="s">
        <v>378</v>
      </c>
    </row>
    <row r="50" spans="1:23" x14ac:dyDescent="0.25">
      <c r="A50" s="10">
        <v>71</v>
      </c>
      <c r="B50" s="11" t="s">
        <v>140</v>
      </c>
      <c r="C50" s="12">
        <v>5363</v>
      </c>
      <c r="D50" s="27">
        <v>4.9049287079633068E-2</v>
      </c>
      <c r="E50" s="12">
        <v>379</v>
      </c>
      <c r="F50" s="27">
        <v>6.0893316195372742E-2</v>
      </c>
      <c r="G50" s="12">
        <v>251</v>
      </c>
      <c r="H50" s="27">
        <v>6.319234642497483E-2</v>
      </c>
      <c r="I50" s="12">
        <v>54</v>
      </c>
      <c r="J50" s="27">
        <v>5.1575931232091692E-2</v>
      </c>
      <c r="K50" s="12">
        <v>1</v>
      </c>
      <c r="L50" s="27">
        <v>1.4492753623188406E-2</v>
      </c>
      <c r="M50" s="12">
        <v>2</v>
      </c>
      <c r="N50" s="27">
        <v>1.3986013986013988E-2</v>
      </c>
      <c r="O50" s="12">
        <v>0</v>
      </c>
      <c r="P50" s="27">
        <v>0</v>
      </c>
      <c r="Q50" s="12">
        <v>0</v>
      </c>
      <c r="R50" s="27">
        <v>0</v>
      </c>
      <c r="S50" s="12">
        <v>6050</v>
      </c>
      <c r="T50" s="27">
        <v>5.00368039301635E-2</v>
      </c>
      <c r="U50" s="12">
        <v>6050</v>
      </c>
      <c r="V50" s="28">
        <v>5.00368039301635E-2</v>
      </c>
      <c r="W50" s="101" t="s">
        <v>379</v>
      </c>
    </row>
    <row r="51" spans="1:23" x14ac:dyDescent="0.25">
      <c r="A51" s="10">
        <v>72</v>
      </c>
      <c r="B51" s="11" t="s">
        <v>141</v>
      </c>
      <c r="C51" s="12">
        <v>2302</v>
      </c>
      <c r="D51" s="27">
        <v>2.1053786846413448E-2</v>
      </c>
      <c r="E51" s="12">
        <v>150</v>
      </c>
      <c r="F51" s="27">
        <v>2.4100257069408739E-2</v>
      </c>
      <c r="G51" s="12">
        <v>98</v>
      </c>
      <c r="H51" s="27">
        <v>2.4672708962739175E-2</v>
      </c>
      <c r="I51" s="12">
        <v>17</v>
      </c>
      <c r="J51" s="27">
        <v>1.6236867239732569E-2</v>
      </c>
      <c r="K51" s="12">
        <v>0</v>
      </c>
      <c r="L51" s="27">
        <v>0</v>
      </c>
      <c r="M51" s="12">
        <v>1</v>
      </c>
      <c r="N51" s="27">
        <v>6.9930069930069939E-3</v>
      </c>
      <c r="O51" s="12">
        <v>0</v>
      </c>
      <c r="P51" s="27">
        <v>0</v>
      </c>
      <c r="Q51" s="12">
        <v>0</v>
      </c>
      <c r="R51" s="27">
        <v>0</v>
      </c>
      <c r="S51" s="12">
        <v>2568</v>
      </c>
      <c r="T51" s="27">
        <v>2.1238762395480969E-2</v>
      </c>
      <c r="U51" s="12">
        <v>2568</v>
      </c>
      <c r="V51" s="28">
        <v>2.1238762395480969E-2</v>
      </c>
      <c r="W51" s="101" t="s">
        <v>380</v>
      </c>
    </row>
    <row r="52" spans="1:23" x14ac:dyDescent="0.25">
      <c r="A52" s="10">
        <v>73</v>
      </c>
      <c r="B52" s="11" t="s">
        <v>142</v>
      </c>
      <c r="C52" s="12">
        <v>542</v>
      </c>
      <c r="D52" s="27">
        <v>4.9570601523701513E-3</v>
      </c>
      <c r="E52" s="12">
        <v>25</v>
      </c>
      <c r="F52" s="27">
        <v>4.0167095115681232E-3</v>
      </c>
      <c r="G52" s="12">
        <v>16</v>
      </c>
      <c r="H52" s="27">
        <v>4.0281973816717019E-3</v>
      </c>
      <c r="I52" s="12">
        <v>3</v>
      </c>
      <c r="J52" s="27">
        <v>2.8653295128939827E-3</v>
      </c>
      <c r="K52" s="12">
        <v>0</v>
      </c>
      <c r="L52" s="27">
        <v>0</v>
      </c>
      <c r="M52" s="12">
        <v>0</v>
      </c>
      <c r="N52" s="27">
        <v>0</v>
      </c>
      <c r="O52" s="12">
        <v>0</v>
      </c>
      <c r="P52" s="27">
        <v>0</v>
      </c>
      <c r="Q52" s="12">
        <v>0</v>
      </c>
      <c r="R52" s="27">
        <v>0</v>
      </c>
      <c r="S52" s="12">
        <v>586</v>
      </c>
      <c r="T52" s="27">
        <v>4.8465400170373237E-3</v>
      </c>
      <c r="U52" s="12">
        <v>586</v>
      </c>
      <c r="V52" s="28">
        <v>4.8465400170373237E-3</v>
      </c>
      <c r="W52" s="101" t="s">
        <v>381</v>
      </c>
    </row>
    <row r="53" spans="1:23" x14ac:dyDescent="0.25">
      <c r="A53" s="10">
        <v>74</v>
      </c>
      <c r="B53" s="11" t="s">
        <v>143</v>
      </c>
      <c r="C53" s="12">
        <v>871</v>
      </c>
      <c r="D53" s="27">
        <v>7.9660505400634719E-3</v>
      </c>
      <c r="E53" s="12">
        <v>72</v>
      </c>
      <c r="F53" s="27">
        <v>1.1568123393316193E-2</v>
      </c>
      <c r="G53" s="12">
        <v>40</v>
      </c>
      <c r="H53" s="27">
        <v>1.0070493454179255E-2</v>
      </c>
      <c r="I53" s="12">
        <v>10</v>
      </c>
      <c r="J53" s="27">
        <v>9.5510983763132766E-3</v>
      </c>
      <c r="K53" s="12">
        <v>0</v>
      </c>
      <c r="L53" s="27">
        <v>0</v>
      </c>
      <c r="M53" s="12">
        <v>0</v>
      </c>
      <c r="N53" s="27">
        <v>0</v>
      </c>
      <c r="O53" s="12">
        <v>0</v>
      </c>
      <c r="P53" s="27">
        <v>0</v>
      </c>
      <c r="Q53" s="12">
        <v>0</v>
      </c>
      <c r="R53" s="27">
        <v>0</v>
      </c>
      <c r="S53" s="12">
        <v>993</v>
      </c>
      <c r="T53" s="27">
        <v>8.2126522814301404E-3</v>
      </c>
      <c r="U53" s="12">
        <v>993</v>
      </c>
      <c r="V53" s="28">
        <v>8.2126522814301404E-3</v>
      </c>
      <c r="W53" s="101" t="s">
        <v>382</v>
      </c>
    </row>
    <row r="54" spans="1:23" x14ac:dyDescent="0.25">
      <c r="A54" s="10">
        <v>75</v>
      </c>
      <c r="B54" s="11" t="s">
        <v>144</v>
      </c>
      <c r="C54" s="12">
        <v>2400</v>
      </c>
      <c r="D54" s="27">
        <v>2.1950081855513587E-2</v>
      </c>
      <c r="E54" s="12">
        <v>223</v>
      </c>
      <c r="F54" s="27">
        <v>3.5829048843187661E-2</v>
      </c>
      <c r="G54" s="12">
        <v>101</v>
      </c>
      <c r="H54" s="27">
        <v>2.5427995971802623E-2</v>
      </c>
      <c r="I54" s="12">
        <v>28</v>
      </c>
      <c r="J54" s="27">
        <v>2.6743075453677174E-2</v>
      </c>
      <c r="K54" s="12">
        <v>0</v>
      </c>
      <c r="L54" s="27">
        <v>0</v>
      </c>
      <c r="M54" s="12">
        <v>0</v>
      </c>
      <c r="N54" s="27">
        <v>0</v>
      </c>
      <c r="O54" s="12">
        <v>0</v>
      </c>
      <c r="P54" s="27">
        <v>0</v>
      </c>
      <c r="Q54" s="12">
        <v>0</v>
      </c>
      <c r="R54" s="27">
        <v>0</v>
      </c>
      <c r="S54" s="12">
        <v>2752</v>
      </c>
      <c r="T54" s="27">
        <v>2.2760542878646275E-2</v>
      </c>
      <c r="U54" s="12">
        <v>2752</v>
      </c>
      <c r="V54" s="28">
        <v>2.2760542878646275E-2</v>
      </c>
      <c r="W54" s="101" t="s">
        <v>383</v>
      </c>
    </row>
    <row r="55" spans="1:23" ht="29.25" thickBot="1" x14ac:dyDescent="0.3">
      <c r="A55" s="15">
        <v>79</v>
      </c>
      <c r="B55" s="16" t="s">
        <v>145</v>
      </c>
      <c r="C55" s="14">
        <v>941</v>
      </c>
      <c r="D55" s="31">
        <v>8.6062612608492853E-3</v>
      </c>
      <c r="E55" s="14">
        <v>68</v>
      </c>
      <c r="F55" s="31">
        <v>1.0925449871465296E-2</v>
      </c>
      <c r="G55" s="14">
        <v>41</v>
      </c>
      <c r="H55" s="31">
        <v>1.0322255790533736E-2</v>
      </c>
      <c r="I55" s="14">
        <v>7</v>
      </c>
      <c r="J55" s="31">
        <v>6.6857688634192934E-3</v>
      </c>
      <c r="K55" s="14">
        <v>0</v>
      </c>
      <c r="L55" s="31">
        <v>0</v>
      </c>
      <c r="M55" s="14">
        <v>0</v>
      </c>
      <c r="N55" s="31">
        <v>0</v>
      </c>
      <c r="O55" s="14">
        <v>0</v>
      </c>
      <c r="P55" s="31">
        <v>0</v>
      </c>
      <c r="Q55" s="14">
        <v>0</v>
      </c>
      <c r="R55" s="31">
        <v>0</v>
      </c>
      <c r="S55" s="14">
        <v>1057</v>
      </c>
      <c r="T55" s="31">
        <v>8.741967232096335E-3</v>
      </c>
      <c r="U55" s="14">
        <v>1057</v>
      </c>
      <c r="V55" s="32">
        <v>8.741967232096335E-3</v>
      </c>
      <c r="W55" s="101" t="s">
        <v>384</v>
      </c>
    </row>
    <row r="56" spans="1:23" ht="29.25" thickBot="1" x14ac:dyDescent="0.3">
      <c r="A56" s="57" t="s">
        <v>146</v>
      </c>
      <c r="B56" s="6" t="s">
        <v>147</v>
      </c>
      <c r="C56" s="7">
        <f>SUM(C57:C63)</f>
        <v>4264</v>
      </c>
      <c r="D56" s="61">
        <f t="shared" ref="D56:T56" si="7">SUM(D57:D63)</f>
        <v>3.8997978763295811E-2</v>
      </c>
      <c r="E56" s="7">
        <f t="shared" si="7"/>
        <v>140</v>
      </c>
      <c r="F56" s="61">
        <f t="shared" si="7"/>
        <v>2.2493573264781488E-2</v>
      </c>
      <c r="G56" s="7">
        <f t="shared" si="7"/>
        <v>151</v>
      </c>
      <c r="H56" s="61">
        <f t="shared" si="7"/>
        <v>3.8016112789526692E-2</v>
      </c>
      <c r="I56" s="7">
        <f t="shared" si="7"/>
        <v>24</v>
      </c>
      <c r="J56" s="61">
        <f t="shared" si="7"/>
        <v>2.2922636103151865E-2</v>
      </c>
      <c r="K56" s="7">
        <f t="shared" si="7"/>
        <v>3</v>
      </c>
      <c r="L56" s="61">
        <f t="shared" si="7"/>
        <v>4.3478260869565216E-2</v>
      </c>
      <c r="M56" s="7">
        <f t="shared" si="7"/>
        <v>3</v>
      </c>
      <c r="N56" s="61">
        <f t="shared" si="7"/>
        <v>2.0979020979020983E-2</v>
      </c>
      <c r="O56" s="7">
        <f t="shared" si="7"/>
        <v>0</v>
      </c>
      <c r="P56" s="61">
        <f t="shared" si="7"/>
        <v>0</v>
      </c>
      <c r="Q56" s="7">
        <f t="shared" si="7"/>
        <v>0</v>
      </c>
      <c r="R56" s="61">
        <f t="shared" si="7"/>
        <v>0</v>
      </c>
      <c r="S56" s="7">
        <f t="shared" si="7"/>
        <v>1</v>
      </c>
      <c r="T56" s="61">
        <f t="shared" si="7"/>
        <v>1.4084507042253523E-2</v>
      </c>
      <c r="U56" s="7">
        <f>SUM(U57:U63)</f>
        <v>4586</v>
      </c>
      <c r="V56" s="60">
        <f>SUM(V57:V63)</f>
        <v>3.7928724433674357E-2</v>
      </c>
      <c r="W56" s="101">
        <f>SUM(W57:W63)</f>
        <v>0</v>
      </c>
    </row>
    <row r="57" spans="1:23" ht="28.5" x14ac:dyDescent="0.25">
      <c r="A57" s="10">
        <v>80</v>
      </c>
      <c r="B57" s="11" t="s">
        <v>148</v>
      </c>
      <c r="C57" s="26">
        <v>754</v>
      </c>
      <c r="D57" s="27">
        <v>6.8959840496071846E-3</v>
      </c>
      <c r="E57" s="26">
        <v>18</v>
      </c>
      <c r="F57" s="27">
        <v>2.8920308483290484E-3</v>
      </c>
      <c r="G57" s="26">
        <v>13</v>
      </c>
      <c r="H57" s="27">
        <v>3.2729103726082589E-3</v>
      </c>
      <c r="I57" s="26">
        <v>4</v>
      </c>
      <c r="J57" s="27">
        <v>3.8204393505253103E-3</v>
      </c>
      <c r="K57" s="26">
        <v>1</v>
      </c>
      <c r="L57" s="27">
        <v>1.4492753623188406E-2</v>
      </c>
      <c r="M57" s="26">
        <v>0</v>
      </c>
      <c r="N57" s="27">
        <v>0</v>
      </c>
      <c r="O57" s="26">
        <v>0</v>
      </c>
      <c r="P57" s="27">
        <v>0</v>
      </c>
      <c r="Q57" s="26">
        <v>0</v>
      </c>
      <c r="R57" s="27">
        <v>0</v>
      </c>
      <c r="S57" s="26">
        <v>0</v>
      </c>
      <c r="T57" s="27">
        <v>0</v>
      </c>
      <c r="U57" s="26">
        <v>790</v>
      </c>
      <c r="V57" s="28">
        <v>6.5337314222858149E-3</v>
      </c>
      <c r="W57" s="101" t="s">
        <v>385</v>
      </c>
    </row>
    <row r="58" spans="1:23" x14ac:dyDescent="0.25">
      <c r="A58" s="10">
        <v>81</v>
      </c>
      <c r="B58" s="11" t="s">
        <v>149</v>
      </c>
      <c r="C58" s="12">
        <v>491</v>
      </c>
      <c r="D58" s="27">
        <v>4.4906209129404878E-3</v>
      </c>
      <c r="E58" s="12">
        <v>15</v>
      </c>
      <c r="F58" s="27">
        <v>2.410025706940874E-3</v>
      </c>
      <c r="G58" s="12">
        <v>13</v>
      </c>
      <c r="H58" s="27">
        <v>3.2729103726082589E-3</v>
      </c>
      <c r="I58" s="12">
        <v>4</v>
      </c>
      <c r="J58" s="27">
        <v>3.8204393505253103E-3</v>
      </c>
      <c r="K58" s="12">
        <v>1</v>
      </c>
      <c r="L58" s="27">
        <v>1.4492753623188406E-2</v>
      </c>
      <c r="M58" s="12">
        <v>1</v>
      </c>
      <c r="N58" s="27">
        <v>6.9930069930069939E-3</v>
      </c>
      <c r="O58" s="12">
        <v>0</v>
      </c>
      <c r="P58" s="27">
        <v>0</v>
      </c>
      <c r="Q58" s="12">
        <v>0</v>
      </c>
      <c r="R58" s="27">
        <v>0</v>
      </c>
      <c r="S58" s="12">
        <v>0</v>
      </c>
      <c r="T58" s="27">
        <v>0</v>
      </c>
      <c r="U58" s="12">
        <v>525</v>
      </c>
      <c r="V58" s="28">
        <v>4.3420367046836106E-3</v>
      </c>
      <c r="W58" s="101" t="s">
        <v>386</v>
      </c>
    </row>
    <row r="59" spans="1:23" ht="28.5" x14ac:dyDescent="0.25">
      <c r="A59" s="10">
        <v>82</v>
      </c>
      <c r="B59" s="11" t="s">
        <v>150</v>
      </c>
      <c r="C59" s="12">
        <v>277</v>
      </c>
      <c r="D59" s="27">
        <v>2.5334052808238593E-3</v>
      </c>
      <c r="E59" s="12">
        <v>7</v>
      </c>
      <c r="F59" s="27">
        <v>1.1246786632390746E-3</v>
      </c>
      <c r="G59" s="12">
        <v>17</v>
      </c>
      <c r="H59" s="27">
        <v>4.2799597180261835E-3</v>
      </c>
      <c r="I59" s="12">
        <v>1</v>
      </c>
      <c r="J59" s="27">
        <v>9.5510983763132757E-4</v>
      </c>
      <c r="K59" s="12">
        <v>0</v>
      </c>
      <c r="L59" s="27">
        <v>0</v>
      </c>
      <c r="M59" s="12">
        <v>0</v>
      </c>
      <c r="N59" s="27">
        <v>0</v>
      </c>
      <c r="O59" s="12">
        <v>0</v>
      </c>
      <c r="P59" s="27">
        <v>0</v>
      </c>
      <c r="Q59" s="12">
        <v>0</v>
      </c>
      <c r="R59" s="27">
        <v>0</v>
      </c>
      <c r="S59" s="12">
        <v>0</v>
      </c>
      <c r="T59" s="27">
        <v>0</v>
      </c>
      <c r="U59" s="12">
        <v>302</v>
      </c>
      <c r="V59" s="28">
        <v>2.4977049234560958E-3</v>
      </c>
      <c r="W59" s="101" t="s">
        <v>387</v>
      </c>
    </row>
    <row r="60" spans="1:23" ht="57" x14ac:dyDescent="0.25">
      <c r="A60" s="10">
        <v>83</v>
      </c>
      <c r="B60" s="11" t="s">
        <v>151</v>
      </c>
      <c r="C60" s="12">
        <v>1661</v>
      </c>
      <c r="D60" s="27">
        <v>1.5191285817503362E-2</v>
      </c>
      <c r="E60" s="12">
        <v>72</v>
      </c>
      <c r="F60" s="27">
        <v>1.1568123393316193E-2</v>
      </c>
      <c r="G60" s="12">
        <v>74</v>
      </c>
      <c r="H60" s="27">
        <v>1.863041289023162E-2</v>
      </c>
      <c r="I60" s="12">
        <v>11</v>
      </c>
      <c r="J60" s="27">
        <v>1.0506208213944603E-2</v>
      </c>
      <c r="K60" s="12">
        <v>0</v>
      </c>
      <c r="L60" s="27">
        <v>0</v>
      </c>
      <c r="M60" s="12">
        <v>1</v>
      </c>
      <c r="N60" s="27">
        <v>6.9930069930069939E-3</v>
      </c>
      <c r="O60" s="12">
        <v>0</v>
      </c>
      <c r="P60" s="27">
        <v>0</v>
      </c>
      <c r="Q60" s="12">
        <v>0</v>
      </c>
      <c r="R60" s="27">
        <v>0</v>
      </c>
      <c r="S60" s="12">
        <v>1</v>
      </c>
      <c r="T60" s="27">
        <v>1.4084507042253523E-2</v>
      </c>
      <c r="U60" s="12">
        <v>1820</v>
      </c>
      <c r="V60" s="28">
        <v>1.5052393909569851E-2</v>
      </c>
      <c r="W60" s="101" t="s">
        <v>388</v>
      </c>
    </row>
    <row r="61" spans="1:23" x14ac:dyDescent="0.25">
      <c r="A61" s="10">
        <v>84</v>
      </c>
      <c r="B61" s="11" t="s">
        <v>152</v>
      </c>
      <c r="C61" s="12">
        <v>550</v>
      </c>
      <c r="D61" s="27">
        <v>5.0302270918885306E-3</v>
      </c>
      <c r="E61" s="12">
        <v>11</v>
      </c>
      <c r="F61" s="27">
        <v>1.7673521850899742E-3</v>
      </c>
      <c r="G61" s="12">
        <v>7</v>
      </c>
      <c r="H61" s="27">
        <v>1.7623363544813698E-3</v>
      </c>
      <c r="I61" s="12">
        <v>1</v>
      </c>
      <c r="J61" s="27">
        <v>9.5510983763132757E-4</v>
      </c>
      <c r="K61" s="12">
        <v>1</v>
      </c>
      <c r="L61" s="27">
        <v>1.4492753623188406E-2</v>
      </c>
      <c r="M61" s="12">
        <v>0</v>
      </c>
      <c r="N61" s="27">
        <v>0</v>
      </c>
      <c r="O61" s="12">
        <v>0</v>
      </c>
      <c r="P61" s="27">
        <v>0</v>
      </c>
      <c r="Q61" s="12">
        <v>0</v>
      </c>
      <c r="R61" s="27">
        <v>0</v>
      </c>
      <c r="S61" s="12">
        <v>0</v>
      </c>
      <c r="T61" s="27">
        <v>0</v>
      </c>
      <c r="U61" s="12">
        <v>570</v>
      </c>
      <c r="V61" s="28">
        <v>4.7142112793707768E-3</v>
      </c>
      <c r="W61" s="101" t="s">
        <v>389</v>
      </c>
    </row>
    <row r="62" spans="1:23" ht="28.5" x14ac:dyDescent="0.25">
      <c r="A62" s="10">
        <v>85</v>
      </c>
      <c r="B62" s="11" t="s">
        <v>153</v>
      </c>
      <c r="C62" s="12">
        <v>259</v>
      </c>
      <c r="D62" s="27">
        <v>2.3687796669075076E-3</v>
      </c>
      <c r="E62" s="12">
        <v>9</v>
      </c>
      <c r="F62" s="27">
        <v>1.4460154241645242E-3</v>
      </c>
      <c r="G62" s="12">
        <v>19</v>
      </c>
      <c r="H62" s="27">
        <v>4.7834843907351467E-3</v>
      </c>
      <c r="I62" s="12">
        <v>3</v>
      </c>
      <c r="J62" s="27">
        <v>2.8653295128939827E-3</v>
      </c>
      <c r="K62" s="12">
        <v>0</v>
      </c>
      <c r="L62" s="27">
        <v>0</v>
      </c>
      <c r="M62" s="12">
        <v>0</v>
      </c>
      <c r="N62" s="27">
        <v>0</v>
      </c>
      <c r="O62" s="12">
        <v>0</v>
      </c>
      <c r="P62" s="27">
        <v>0</v>
      </c>
      <c r="Q62" s="12">
        <v>0</v>
      </c>
      <c r="R62" s="27">
        <v>0</v>
      </c>
      <c r="S62" s="12">
        <v>0</v>
      </c>
      <c r="T62" s="27">
        <v>0</v>
      </c>
      <c r="U62" s="12">
        <v>290</v>
      </c>
      <c r="V62" s="28">
        <v>2.3984583702061847E-3</v>
      </c>
      <c r="W62" s="101" t="s">
        <v>390</v>
      </c>
    </row>
    <row r="63" spans="1:23" ht="29.25" thickBot="1" x14ac:dyDescent="0.3">
      <c r="A63" s="2">
        <v>89</v>
      </c>
      <c r="B63" s="13" t="s">
        <v>154</v>
      </c>
      <c r="C63" s="14">
        <v>272</v>
      </c>
      <c r="D63" s="31">
        <v>2.4876759436248731E-3</v>
      </c>
      <c r="E63" s="14">
        <v>8</v>
      </c>
      <c r="F63" s="31">
        <v>1.2853470437017994E-3</v>
      </c>
      <c r="G63" s="14">
        <v>8</v>
      </c>
      <c r="H63" s="31">
        <v>2.014098690835851E-3</v>
      </c>
      <c r="I63" s="14">
        <v>0</v>
      </c>
      <c r="J63" s="31">
        <v>0</v>
      </c>
      <c r="K63" s="14">
        <v>0</v>
      </c>
      <c r="L63" s="31">
        <v>0</v>
      </c>
      <c r="M63" s="14">
        <v>1</v>
      </c>
      <c r="N63" s="31">
        <v>6.9930069930069939E-3</v>
      </c>
      <c r="O63" s="14">
        <v>0</v>
      </c>
      <c r="P63" s="31">
        <v>0</v>
      </c>
      <c r="Q63" s="14">
        <v>0</v>
      </c>
      <c r="R63" s="31">
        <v>0</v>
      </c>
      <c r="S63" s="14">
        <v>0</v>
      </c>
      <c r="T63" s="31">
        <v>0</v>
      </c>
      <c r="U63" s="14">
        <v>289</v>
      </c>
      <c r="V63" s="32">
        <v>2.3901878241020256E-3</v>
      </c>
      <c r="W63" s="101" t="s">
        <v>391</v>
      </c>
    </row>
    <row r="64" spans="1:23" ht="15.75" thickBot="1" x14ac:dyDescent="0.3">
      <c r="A64" s="57">
        <v>99</v>
      </c>
      <c r="B64" s="6" t="s">
        <v>155</v>
      </c>
      <c r="C64" s="7">
        <v>4118</v>
      </c>
      <c r="D64" s="61">
        <v>3.7662682117085393E-2</v>
      </c>
      <c r="E64" s="7">
        <v>177</v>
      </c>
      <c r="F64" s="61">
        <v>2.8438303341902317E-2</v>
      </c>
      <c r="G64" s="7">
        <v>112</v>
      </c>
      <c r="H64" s="61">
        <v>2.8197381671701917E-2</v>
      </c>
      <c r="I64" s="7">
        <v>21</v>
      </c>
      <c r="J64" s="61">
        <v>2.0057306590257881E-2</v>
      </c>
      <c r="K64" s="7">
        <v>1</v>
      </c>
      <c r="L64" s="61">
        <v>1.4492753623188406E-2</v>
      </c>
      <c r="M64" s="7">
        <v>4</v>
      </c>
      <c r="N64" s="61">
        <v>2.7972027972027975E-2</v>
      </c>
      <c r="O64" s="7">
        <v>1</v>
      </c>
      <c r="P64" s="61">
        <v>3.4482758620689655E-2</v>
      </c>
      <c r="Q64" s="7">
        <v>1</v>
      </c>
      <c r="R64" s="61">
        <v>5.8823529411764691E-2</v>
      </c>
      <c r="S64" s="7">
        <v>6</v>
      </c>
      <c r="T64" s="61">
        <v>8.4507042253521125E-2</v>
      </c>
      <c r="U64" s="7">
        <v>4441</v>
      </c>
      <c r="V64" s="60">
        <v>3.6729495248571255E-2</v>
      </c>
      <c r="W64" s="101" t="s">
        <v>392</v>
      </c>
    </row>
    <row r="65" spans="1:23" ht="15.75" thickBot="1" x14ac:dyDescent="0.3">
      <c r="A65" s="560" t="s">
        <v>52</v>
      </c>
      <c r="B65" s="561"/>
      <c r="C65" s="72">
        <v>109339</v>
      </c>
      <c r="D65" s="73">
        <v>1</v>
      </c>
      <c r="E65" s="72">
        <v>6224</v>
      </c>
      <c r="F65" s="73">
        <v>1</v>
      </c>
      <c r="G65" s="72">
        <v>3972</v>
      </c>
      <c r="H65" s="73">
        <v>1</v>
      </c>
      <c r="I65" s="72">
        <v>1047</v>
      </c>
      <c r="J65" s="73">
        <v>1</v>
      </c>
      <c r="K65" s="72">
        <v>69</v>
      </c>
      <c r="L65" s="73">
        <v>1</v>
      </c>
      <c r="M65" s="72">
        <v>143</v>
      </c>
      <c r="N65" s="73">
        <v>1</v>
      </c>
      <c r="O65" s="72">
        <v>29</v>
      </c>
      <c r="P65" s="73">
        <v>1</v>
      </c>
      <c r="Q65" s="72">
        <v>17</v>
      </c>
      <c r="R65" s="73">
        <v>1</v>
      </c>
      <c r="S65" s="72">
        <v>71</v>
      </c>
      <c r="T65" s="73">
        <v>1</v>
      </c>
      <c r="U65" s="72">
        <v>120911</v>
      </c>
      <c r="V65" s="59">
        <v>1</v>
      </c>
      <c r="W65" s="101" t="s">
        <v>79</v>
      </c>
    </row>
    <row r="66" spans="1:23" x14ac:dyDescent="0.25">
      <c r="A66" s="22"/>
      <c r="B66" s="23"/>
      <c r="C66" s="38"/>
      <c r="D66" s="38"/>
      <c r="E66" s="38"/>
      <c r="F66" s="38"/>
      <c r="G66" s="39"/>
      <c r="H66" s="38"/>
      <c r="I66" s="38"/>
      <c r="J66" s="38"/>
      <c r="K66" s="38"/>
      <c r="L66" s="39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23" x14ac:dyDescent="0.25">
      <c r="C67" s="142"/>
      <c r="U67" s="142"/>
    </row>
  </sheetData>
  <mergeCells count="15">
    <mergeCell ref="A65:B65"/>
    <mergeCell ref="A1:V1"/>
    <mergeCell ref="A2:A4"/>
    <mergeCell ref="B2:B4"/>
    <mergeCell ref="C2:V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printOptions horizontalCentered="1"/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X51"/>
  <sheetViews>
    <sheetView topLeftCell="A31" zoomScale="70" zoomScaleNormal="70" workbookViewId="0">
      <selection activeCell="O50" sqref="O8:P50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9" width="13.7109375" style="143" customWidth="1"/>
    <col min="10" max="10" width="13.7109375" style="154" customWidth="1"/>
    <col min="11" max="11" width="13.7109375" style="143" customWidth="1"/>
    <col min="12" max="12" width="13.7109375" style="154" customWidth="1"/>
    <col min="13" max="14" width="13.7109375" style="143" customWidth="1"/>
    <col min="15" max="15" width="10" style="143" bestFit="1" customWidth="1"/>
    <col min="16" max="16384" width="9.140625" style="143"/>
  </cols>
  <sheetData>
    <row r="1" spans="2:15" ht="15.75" thickBot="1" x14ac:dyDescent="0.3"/>
    <row r="2" spans="2:15" ht="25.15" customHeight="1" thickTop="1" thickBot="1" x14ac:dyDescent="0.3">
      <c r="B2" s="454" t="s">
        <v>493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6"/>
    </row>
    <row r="3" spans="2:15" ht="25.15" customHeight="1" thickTop="1" thickBot="1" x14ac:dyDescent="0.3">
      <c r="B3" s="457" t="s">
        <v>529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9"/>
    </row>
    <row r="4" spans="2:15" ht="25.15" customHeight="1" thickTop="1" thickBot="1" x14ac:dyDescent="0.3">
      <c r="B4" s="469" t="s">
        <v>4</v>
      </c>
      <c r="C4" s="472" t="s">
        <v>5</v>
      </c>
      <c r="D4" s="475" t="s">
        <v>269</v>
      </c>
      <c r="E4" s="476"/>
      <c r="F4" s="476"/>
      <c r="G4" s="476"/>
      <c r="H4" s="476"/>
      <c r="I4" s="476"/>
      <c r="J4" s="476"/>
      <c r="K4" s="476"/>
      <c r="L4" s="476"/>
      <c r="M4" s="477"/>
      <c r="N4" s="466" t="s">
        <v>528</v>
      </c>
      <c r="O4" s="144"/>
    </row>
    <row r="5" spans="2:15" ht="25.15" customHeight="1" thickTop="1" thickBot="1" x14ac:dyDescent="0.3">
      <c r="B5" s="470"/>
      <c r="C5" s="473"/>
      <c r="D5" s="463">
        <v>2014</v>
      </c>
      <c r="E5" s="461"/>
      <c r="F5" s="460">
        <v>2015</v>
      </c>
      <c r="G5" s="461"/>
      <c r="H5" s="460">
        <v>2016</v>
      </c>
      <c r="I5" s="461"/>
      <c r="J5" s="478">
        <v>2017</v>
      </c>
      <c r="K5" s="478"/>
      <c r="L5" s="460">
        <v>2018</v>
      </c>
      <c r="M5" s="462"/>
      <c r="N5" s="467"/>
      <c r="O5" s="144"/>
    </row>
    <row r="6" spans="2:15" ht="25.15" customHeight="1" thickTop="1" thickBot="1" x14ac:dyDescent="0.3">
      <c r="B6" s="471"/>
      <c r="C6" s="474"/>
      <c r="D6" s="155" t="s">
        <v>6</v>
      </c>
      <c r="E6" s="156" t="s">
        <v>7</v>
      </c>
      <c r="F6" s="157" t="s">
        <v>6</v>
      </c>
      <c r="G6" s="156" t="s">
        <v>7</v>
      </c>
      <c r="H6" s="157" t="s">
        <v>6</v>
      </c>
      <c r="I6" s="156" t="s">
        <v>7</v>
      </c>
      <c r="J6" s="158" t="s">
        <v>6</v>
      </c>
      <c r="K6" s="159" t="s">
        <v>7</v>
      </c>
      <c r="L6" s="158" t="s">
        <v>6</v>
      </c>
      <c r="M6" s="160" t="s">
        <v>7</v>
      </c>
      <c r="N6" s="468"/>
      <c r="O6" s="144"/>
    </row>
    <row r="7" spans="2:15" ht="21.95" customHeight="1" thickTop="1" thickBot="1" x14ac:dyDescent="0.3">
      <c r="B7" s="161">
        <v>1</v>
      </c>
      <c r="C7" s="162" t="s">
        <v>8</v>
      </c>
      <c r="D7" s="163">
        <v>27</v>
      </c>
      <c r="E7" s="164">
        <v>2.9680114323403319E-3</v>
      </c>
      <c r="F7" s="165">
        <v>21</v>
      </c>
      <c r="G7" s="164">
        <v>2.2128556375131717E-3</v>
      </c>
      <c r="H7" s="165">
        <v>20</v>
      </c>
      <c r="I7" s="164">
        <v>2.0441537203597709E-3</v>
      </c>
      <c r="J7" s="165">
        <v>34</v>
      </c>
      <c r="K7" s="166">
        <v>3.1987957474833005E-3</v>
      </c>
      <c r="L7" s="165">
        <v>22</v>
      </c>
      <c r="M7" s="167">
        <v>2.085308056872038E-3</v>
      </c>
      <c r="N7" s="421">
        <v>-0.35294117647058826</v>
      </c>
      <c r="O7" s="144"/>
    </row>
    <row r="8" spans="2:15" ht="21.95" customHeight="1" thickTop="1" x14ac:dyDescent="0.25">
      <c r="B8" s="168">
        <v>10</v>
      </c>
      <c r="C8" s="169" t="s">
        <v>270</v>
      </c>
      <c r="D8" s="170">
        <v>9</v>
      </c>
      <c r="E8" s="171">
        <v>9.8933714411344391E-4</v>
      </c>
      <c r="F8" s="172">
        <v>5</v>
      </c>
      <c r="G8" s="171">
        <v>5.2687038988408848E-4</v>
      </c>
      <c r="H8" s="172">
        <v>7</v>
      </c>
      <c r="I8" s="171">
        <v>7.1545380212591973E-4</v>
      </c>
      <c r="J8" s="173">
        <v>16</v>
      </c>
      <c r="K8" s="174">
        <v>1.5053156458744942E-3</v>
      </c>
      <c r="L8" s="173">
        <v>5</v>
      </c>
      <c r="M8" s="175">
        <v>4.7393364928909954E-4</v>
      </c>
      <c r="N8" s="175">
        <v>-0.6875</v>
      </c>
    </row>
    <row r="9" spans="2:15" ht="21.95" customHeight="1" x14ac:dyDescent="0.25">
      <c r="B9" s="168">
        <v>11</v>
      </c>
      <c r="C9" s="169" t="s">
        <v>10</v>
      </c>
      <c r="D9" s="170">
        <v>14</v>
      </c>
      <c r="E9" s="171">
        <v>1.5389688908431351E-3</v>
      </c>
      <c r="F9" s="172">
        <v>13</v>
      </c>
      <c r="G9" s="171">
        <v>1.3698630136986301E-3</v>
      </c>
      <c r="H9" s="172">
        <v>8</v>
      </c>
      <c r="I9" s="171">
        <v>8.1766148814390845E-4</v>
      </c>
      <c r="J9" s="173">
        <v>10</v>
      </c>
      <c r="K9" s="174">
        <v>9.4082227867155893E-4</v>
      </c>
      <c r="L9" s="173">
        <v>14</v>
      </c>
      <c r="M9" s="175">
        <v>1.3270142180094786E-3</v>
      </c>
      <c r="N9" s="175">
        <v>0.4</v>
      </c>
    </row>
    <row r="10" spans="2:15" ht="21.95" customHeight="1" x14ac:dyDescent="0.25">
      <c r="B10" s="168">
        <v>12</v>
      </c>
      <c r="C10" s="169" t="s">
        <v>447</v>
      </c>
      <c r="D10" s="170">
        <v>2</v>
      </c>
      <c r="E10" s="171">
        <v>2.1985269869187644E-4</v>
      </c>
      <c r="F10" s="172">
        <v>3</v>
      </c>
      <c r="G10" s="171">
        <v>3.1612223393045309E-4</v>
      </c>
      <c r="H10" s="172">
        <v>2</v>
      </c>
      <c r="I10" s="171">
        <v>2.0441537203597711E-4</v>
      </c>
      <c r="J10" s="173">
        <v>4</v>
      </c>
      <c r="K10" s="174">
        <v>3.7632891146862355E-4</v>
      </c>
      <c r="L10" s="173">
        <v>2</v>
      </c>
      <c r="M10" s="175">
        <v>1.8957345971563981E-4</v>
      </c>
      <c r="N10" s="175">
        <v>-0.5</v>
      </c>
    </row>
    <row r="11" spans="2:15" ht="21.95" customHeight="1" thickBot="1" x14ac:dyDescent="0.3">
      <c r="B11" s="168">
        <v>19</v>
      </c>
      <c r="C11" s="169" t="s">
        <v>12</v>
      </c>
      <c r="D11" s="170">
        <v>2</v>
      </c>
      <c r="E11" s="171">
        <v>2.1985269869187644E-4</v>
      </c>
      <c r="F11" s="172">
        <v>0</v>
      </c>
      <c r="G11" s="171">
        <v>0</v>
      </c>
      <c r="H11" s="172">
        <v>3</v>
      </c>
      <c r="I11" s="171">
        <v>3.0662305805396572E-4</v>
      </c>
      <c r="J11" s="173">
        <v>4</v>
      </c>
      <c r="K11" s="174">
        <v>3.7632891146862355E-4</v>
      </c>
      <c r="L11" s="173">
        <v>1</v>
      </c>
      <c r="M11" s="175">
        <v>9.4786729857819903E-5</v>
      </c>
      <c r="N11" s="175">
        <v>-0.75</v>
      </c>
    </row>
    <row r="12" spans="2:15" ht="21.95" customHeight="1" thickTop="1" thickBot="1" x14ac:dyDescent="0.3">
      <c r="B12" s="161">
        <v>2</v>
      </c>
      <c r="C12" s="162" t="s">
        <v>13</v>
      </c>
      <c r="D12" s="163">
        <v>21</v>
      </c>
      <c r="E12" s="164">
        <v>2.3084533362647025E-3</v>
      </c>
      <c r="F12" s="165">
        <v>14</v>
      </c>
      <c r="G12" s="164">
        <v>1.4752370916754477E-3</v>
      </c>
      <c r="H12" s="165">
        <v>25</v>
      </c>
      <c r="I12" s="164">
        <v>2.5551921504497134E-3</v>
      </c>
      <c r="J12" s="165">
        <v>30</v>
      </c>
      <c r="K12" s="166">
        <v>2.8224668360146768E-3</v>
      </c>
      <c r="L12" s="165">
        <v>23</v>
      </c>
      <c r="M12" s="167">
        <v>2.180094786729858E-3</v>
      </c>
      <c r="N12" s="167">
        <v>-0.23333333333333334</v>
      </c>
    </row>
    <row r="13" spans="2:15" ht="21.95" customHeight="1" thickTop="1" x14ac:dyDescent="0.25">
      <c r="B13" s="176">
        <v>20</v>
      </c>
      <c r="C13" s="169" t="s">
        <v>14</v>
      </c>
      <c r="D13" s="170">
        <v>4</v>
      </c>
      <c r="E13" s="171">
        <v>4.3970539738375289E-4</v>
      </c>
      <c r="F13" s="172">
        <v>1</v>
      </c>
      <c r="G13" s="171">
        <v>1.0537407797681771E-4</v>
      </c>
      <c r="H13" s="172">
        <v>3</v>
      </c>
      <c r="I13" s="171">
        <v>3.0662305805396572E-4</v>
      </c>
      <c r="J13" s="173">
        <v>3</v>
      </c>
      <c r="K13" s="174">
        <v>2.8224668360146769E-4</v>
      </c>
      <c r="L13" s="173">
        <v>4</v>
      </c>
      <c r="M13" s="175">
        <v>3.7914691943127961E-4</v>
      </c>
      <c r="N13" s="175">
        <v>0.33333333333333331</v>
      </c>
    </row>
    <row r="14" spans="2:15" ht="21.95" customHeight="1" x14ac:dyDescent="0.25">
      <c r="B14" s="168">
        <v>21</v>
      </c>
      <c r="C14" s="169" t="s">
        <v>15</v>
      </c>
      <c r="D14" s="170">
        <v>2</v>
      </c>
      <c r="E14" s="171">
        <v>2.1985269869187644E-4</v>
      </c>
      <c r="F14" s="172">
        <v>2</v>
      </c>
      <c r="G14" s="171">
        <v>2.1074815595363542E-4</v>
      </c>
      <c r="H14" s="172">
        <v>0</v>
      </c>
      <c r="I14" s="171">
        <v>0</v>
      </c>
      <c r="J14" s="173">
        <v>0</v>
      </c>
      <c r="K14" s="174">
        <v>0</v>
      </c>
      <c r="L14" s="173">
        <v>0</v>
      </c>
      <c r="M14" s="175">
        <v>0</v>
      </c>
      <c r="N14" s="175" t="e">
        <v>#DIV/0!</v>
      </c>
    </row>
    <row r="15" spans="2:15" ht="21.95" customHeight="1" x14ac:dyDescent="0.25">
      <c r="B15" s="168">
        <v>22</v>
      </c>
      <c r="C15" s="169" t="s">
        <v>16</v>
      </c>
      <c r="D15" s="170">
        <v>0</v>
      </c>
      <c r="E15" s="171">
        <v>0</v>
      </c>
      <c r="F15" s="172">
        <v>1</v>
      </c>
      <c r="G15" s="171">
        <v>1.0537407797681771E-4</v>
      </c>
      <c r="H15" s="172">
        <v>0</v>
      </c>
      <c r="I15" s="171">
        <v>0</v>
      </c>
      <c r="J15" s="173">
        <v>3</v>
      </c>
      <c r="K15" s="174">
        <v>2.8224668360146769E-4</v>
      </c>
      <c r="L15" s="173">
        <v>4</v>
      </c>
      <c r="M15" s="175">
        <v>3.7914691943127961E-4</v>
      </c>
      <c r="N15" s="175">
        <v>0.33333333333333331</v>
      </c>
    </row>
    <row r="16" spans="2:15" ht="30" customHeight="1" x14ac:dyDescent="0.25">
      <c r="B16" s="168">
        <v>23</v>
      </c>
      <c r="C16" s="169" t="s">
        <v>273</v>
      </c>
      <c r="D16" s="170">
        <v>0</v>
      </c>
      <c r="E16" s="171">
        <v>0</v>
      </c>
      <c r="F16" s="172">
        <v>2</v>
      </c>
      <c r="G16" s="171">
        <v>2.1074815595363542E-4</v>
      </c>
      <c r="H16" s="172">
        <v>1</v>
      </c>
      <c r="I16" s="171">
        <v>1.0220768601798856E-4</v>
      </c>
      <c r="J16" s="173">
        <v>4</v>
      </c>
      <c r="K16" s="174">
        <v>3.7632891146862355E-4</v>
      </c>
      <c r="L16" s="173">
        <v>3</v>
      </c>
      <c r="M16" s="175">
        <v>2.8436018957345974E-4</v>
      </c>
      <c r="N16" s="175">
        <v>-0.25</v>
      </c>
    </row>
    <row r="17" spans="2:24" ht="21.95" customHeight="1" x14ac:dyDescent="0.25">
      <c r="B17" s="168">
        <v>24</v>
      </c>
      <c r="C17" s="169" t="s">
        <v>18</v>
      </c>
      <c r="D17" s="170">
        <v>10</v>
      </c>
      <c r="E17" s="171">
        <v>1.0992634934593821E-3</v>
      </c>
      <c r="F17" s="172">
        <v>7</v>
      </c>
      <c r="G17" s="171">
        <v>7.3761854583772387E-4</v>
      </c>
      <c r="H17" s="172">
        <v>14</v>
      </c>
      <c r="I17" s="171">
        <v>1.4309076042518395E-3</v>
      </c>
      <c r="J17" s="173">
        <v>15</v>
      </c>
      <c r="K17" s="174">
        <v>1.4112334180073382E-3</v>
      </c>
      <c r="L17" s="173">
        <v>11</v>
      </c>
      <c r="M17" s="175">
        <v>1.042654028436019E-3</v>
      </c>
      <c r="N17" s="175">
        <v>-0.26666666666666666</v>
      </c>
      <c r="X17" s="144" t="s">
        <v>274</v>
      </c>
    </row>
    <row r="18" spans="2:24" ht="21.95" customHeight="1" x14ac:dyDescent="0.25">
      <c r="B18" s="168">
        <v>25</v>
      </c>
      <c r="C18" s="169" t="s">
        <v>19</v>
      </c>
      <c r="D18" s="170">
        <v>0</v>
      </c>
      <c r="E18" s="171">
        <v>0</v>
      </c>
      <c r="F18" s="172">
        <v>0</v>
      </c>
      <c r="G18" s="171">
        <v>0</v>
      </c>
      <c r="H18" s="172">
        <v>0</v>
      </c>
      <c r="I18" s="171">
        <v>0</v>
      </c>
      <c r="J18" s="173">
        <v>0</v>
      </c>
      <c r="K18" s="174">
        <v>0</v>
      </c>
      <c r="L18" s="173">
        <v>0</v>
      </c>
      <c r="M18" s="175">
        <v>0</v>
      </c>
      <c r="N18" s="175" t="e">
        <v>#DIV/0!</v>
      </c>
    </row>
    <row r="19" spans="2:24" ht="21.95" customHeight="1" thickBot="1" x14ac:dyDescent="0.3">
      <c r="B19" s="177">
        <v>29</v>
      </c>
      <c r="C19" s="169" t="s">
        <v>279</v>
      </c>
      <c r="D19" s="170">
        <v>5</v>
      </c>
      <c r="E19" s="171">
        <v>5.4963174672969107E-4</v>
      </c>
      <c r="F19" s="172">
        <v>1</v>
      </c>
      <c r="G19" s="171">
        <v>1.0537407797681771E-4</v>
      </c>
      <c r="H19" s="172">
        <v>7</v>
      </c>
      <c r="I19" s="171">
        <v>7.1545380212591973E-4</v>
      </c>
      <c r="J19" s="173">
        <v>5</v>
      </c>
      <c r="K19" s="174">
        <v>4.7041113933577947E-4</v>
      </c>
      <c r="L19" s="173">
        <v>1</v>
      </c>
      <c r="M19" s="175">
        <v>9.4786729857819903E-5</v>
      </c>
      <c r="N19" s="175">
        <v>-0.8</v>
      </c>
    </row>
    <row r="20" spans="2:24" ht="35.25" customHeight="1" thickTop="1" thickBot="1" x14ac:dyDescent="0.3">
      <c r="B20" s="161">
        <v>3</v>
      </c>
      <c r="C20" s="162" t="s">
        <v>21</v>
      </c>
      <c r="D20" s="163">
        <v>34</v>
      </c>
      <c r="E20" s="164">
        <v>3.7374958777618996E-3</v>
      </c>
      <c r="F20" s="165">
        <v>28</v>
      </c>
      <c r="G20" s="164">
        <v>2.9504741833508955E-3</v>
      </c>
      <c r="H20" s="165">
        <v>36</v>
      </c>
      <c r="I20" s="164">
        <v>3.6794766966475878E-3</v>
      </c>
      <c r="J20" s="165">
        <v>36</v>
      </c>
      <c r="K20" s="166">
        <v>3.3869602032176121E-3</v>
      </c>
      <c r="L20" s="165">
        <v>34</v>
      </c>
      <c r="M20" s="167">
        <v>3.2227488151658767E-3</v>
      </c>
      <c r="N20" s="167">
        <v>-5.5555555555555552E-2</v>
      </c>
    </row>
    <row r="21" spans="2:24" ht="34.5" customHeight="1" thickTop="1" x14ac:dyDescent="0.25">
      <c r="B21" s="168">
        <v>30</v>
      </c>
      <c r="C21" s="169" t="s">
        <v>22</v>
      </c>
      <c r="D21" s="170">
        <v>9</v>
      </c>
      <c r="E21" s="171">
        <v>9.8933714411344391E-4</v>
      </c>
      <c r="F21" s="172">
        <v>15</v>
      </c>
      <c r="G21" s="171">
        <v>1.5806111696522655E-3</v>
      </c>
      <c r="H21" s="172">
        <v>10</v>
      </c>
      <c r="I21" s="171">
        <v>1.0220768601798852E-3</v>
      </c>
      <c r="J21" s="173">
        <v>19</v>
      </c>
      <c r="K21" s="174">
        <v>1.7875623294759621E-3</v>
      </c>
      <c r="L21" s="173">
        <v>16</v>
      </c>
      <c r="M21" s="175">
        <v>1.5165876777251184E-3</v>
      </c>
      <c r="N21" s="175">
        <v>-0.15789473684210525</v>
      </c>
    </row>
    <row r="22" spans="2:24" ht="21.95" customHeight="1" x14ac:dyDescent="0.25">
      <c r="B22" s="168">
        <v>31</v>
      </c>
      <c r="C22" s="169" t="s">
        <v>23</v>
      </c>
      <c r="D22" s="170">
        <v>1</v>
      </c>
      <c r="E22" s="171">
        <v>1.0992634934593822E-4</v>
      </c>
      <c r="F22" s="172">
        <v>2</v>
      </c>
      <c r="G22" s="171">
        <v>2.1074815595363542E-4</v>
      </c>
      <c r="H22" s="172">
        <v>0</v>
      </c>
      <c r="I22" s="171">
        <v>0</v>
      </c>
      <c r="J22" s="173">
        <v>2</v>
      </c>
      <c r="K22" s="174">
        <v>1.8816445573431178E-4</v>
      </c>
      <c r="L22" s="173">
        <v>0</v>
      </c>
      <c r="M22" s="175">
        <v>0</v>
      </c>
      <c r="N22" s="175">
        <v>-1</v>
      </c>
    </row>
    <row r="23" spans="2:24" ht="21.95" customHeight="1" x14ac:dyDescent="0.25">
      <c r="B23" s="168">
        <v>32</v>
      </c>
      <c r="C23" s="169" t="s">
        <v>24</v>
      </c>
      <c r="D23" s="170">
        <v>4</v>
      </c>
      <c r="E23" s="171">
        <v>4.3970539738375289E-4</v>
      </c>
      <c r="F23" s="172">
        <v>4</v>
      </c>
      <c r="G23" s="171">
        <v>4.2149631190727084E-4</v>
      </c>
      <c r="H23" s="172">
        <v>6</v>
      </c>
      <c r="I23" s="171">
        <v>6.1324611610793145E-4</v>
      </c>
      <c r="J23" s="173">
        <v>7</v>
      </c>
      <c r="K23" s="174">
        <v>6.585755950700913E-4</v>
      </c>
      <c r="L23" s="173">
        <v>6</v>
      </c>
      <c r="M23" s="175">
        <v>5.6872037914691947E-4</v>
      </c>
      <c r="N23" s="175">
        <v>-0.14285714285714285</v>
      </c>
    </row>
    <row r="24" spans="2:24" ht="21.95" customHeight="1" x14ac:dyDescent="0.25">
      <c r="B24" s="168">
        <v>33</v>
      </c>
      <c r="C24" s="169" t="s">
        <v>25</v>
      </c>
      <c r="D24" s="170">
        <v>0</v>
      </c>
      <c r="E24" s="171">
        <v>0</v>
      </c>
      <c r="F24" s="172">
        <v>0</v>
      </c>
      <c r="G24" s="171">
        <v>0</v>
      </c>
      <c r="H24" s="172">
        <v>0</v>
      </c>
      <c r="I24" s="171">
        <v>0</v>
      </c>
      <c r="J24" s="173">
        <v>0</v>
      </c>
      <c r="K24" s="174">
        <v>0</v>
      </c>
      <c r="L24" s="173">
        <v>0</v>
      </c>
      <c r="M24" s="175">
        <v>0</v>
      </c>
      <c r="N24" s="175" t="e">
        <v>#DIV/0!</v>
      </c>
    </row>
    <row r="25" spans="2:24" ht="21.95" customHeight="1" x14ac:dyDescent="0.25">
      <c r="B25" s="168">
        <v>34</v>
      </c>
      <c r="C25" s="169" t="s">
        <v>26</v>
      </c>
      <c r="D25" s="170">
        <v>3</v>
      </c>
      <c r="E25" s="171">
        <v>3.2977904803781465E-4</v>
      </c>
      <c r="F25" s="172">
        <v>1</v>
      </c>
      <c r="G25" s="171">
        <v>1.0537407797681771E-4</v>
      </c>
      <c r="H25" s="172">
        <v>4</v>
      </c>
      <c r="I25" s="171">
        <v>4.0883074407195422E-4</v>
      </c>
      <c r="J25" s="173">
        <v>2</v>
      </c>
      <c r="K25" s="174">
        <v>1.8816445573431178E-4</v>
      </c>
      <c r="L25" s="173">
        <v>2</v>
      </c>
      <c r="M25" s="175">
        <v>1.8957345971563981E-4</v>
      </c>
      <c r="N25" s="175">
        <v>0</v>
      </c>
    </row>
    <row r="26" spans="2:24" ht="21.95" customHeight="1" x14ac:dyDescent="0.25">
      <c r="B26" s="168">
        <v>35</v>
      </c>
      <c r="C26" s="169" t="s">
        <v>275</v>
      </c>
      <c r="D26" s="170">
        <v>0</v>
      </c>
      <c r="E26" s="171">
        <v>0</v>
      </c>
      <c r="F26" s="172">
        <v>0</v>
      </c>
      <c r="G26" s="171">
        <v>0</v>
      </c>
      <c r="H26" s="172">
        <v>1</v>
      </c>
      <c r="I26" s="171">
        <v>1.0220768601798856E-4</v>
      </c>
      <c r="J26" s="173">
        <v>1</v>
      </c>
      <c r="K26" s="174">
        <v>9.4082227867155888E-5</v>
      </c>
      <c r="L26" s="173">
        <v>0</v>
      </c>
      <c r="M26" s="175">
        <v>0</v>
      </c>
      <c r="N26" s="175">
        <v>-1</v>
      </c>
    </row>
    <row r="27" spans="2:24" ht="21.95" customHeight="1" thickBot="1" x14ac:dyDescent="0.3">
      <c r="B27" s="168">
        <v>39</v>
      </c>
      <c r="C27" s="169" t="s">
        <v>276</v>
      </c>
      <c r="D27" s="170">
        <v>17</v>
      </c>
      <c r="E27" s="171">
        <v>1.8687479388809498E-3</v>
      </c>
      <c r="F27" s="172">
        <v>6</v>
      </c>
      <c r="G27" s="171">
        <v>6.3224446786090617E-4</v>
      </c>
      <c r="H27" s="172">
        <v>15</v>
      </c>
      <c r="I27" s="171">
        <v>1.5331152902698284E-3</v>
      </c>
      <c r="J27" s="173">
        <v>5</v>
      </c>
      <c r="K27" s="174">
        <v>4.7041113933577947E-4</v>
      </c>
      <c r="L27" s="173">
        <v>10</v>
      </c>
      <c r="M27" s="175">
        <v>9.4786729857819908E-4</v>
      </c>
      <c r="N27" s="175">
        <v>1</v>
      </c>
    </row>
    <row r="28" spans="2:24" ht="36.75" customHeight="1" thickTop="1" thickBot="1" x14ac:dyDescent="0.3">
      <c r="B28" s="161">
        <v>4</v>
      </c>
      <c r="C28" s="162" t="s">
        <v>29</v>
      </c>
      <c r="D28" s="163">
        <v>4025</v>
      </c>
      <c r="E28" s="164">
        <v>0.44245355611740134</v>
      </c>
      <c r="F28" s="165">
        <v>3829</v>
      </c>
      <c r="G28" s="164">
        <v>0.40347734457323498</v>
      </c>
      <c r="H28" s="165">
        <v>3884</v>
      </c>
      <c r="I28" s="164">
        <v>0.39697465249386749</v>
      </c>
      <c r="J28" s="165">
        <v>4225</v>
      </c>
      <c r="K28" s="166">
        <v>0.39749741273873362</v>
      </c>
      <c r="L28" s="165">
        <v>4404</v>
      </c>
      <c r="M28" s="167">
        <v>0.41744075829383887</v>
      </c>
      <c r="N28" s="167">
        <v>4.2366863905325444E-2</v>
      </c>
    </row>
    <row r="29" spans="2:24" ht="33" customHeight="1" thickTop="1" x14ac:dyDescent="0.25">
      <c r="B29" s="168">
        <v>40</v>
      </c>
      <c r="C29" s="169" t="s">
        <v>30</v>
      </c>
      <c r="D29" s="170">
        <v>116</v>
      </c>
      <c r="E29" s="171">
        <v>1.2751456524128834E-2</v>
      </c>
      <c r="F29" s="172">
        <v>119</v>
      </c>
      <c r="G29" s="171">
        <v>1.2539515279241307E-2</v>
      </c>
      <c r="H29" s="172">
        <v>121</v>
      </c>
      <c r="I29" s="171">
        <v>1.2367130008176614E-2</v>
      </c>
      <c r="J29" s="173">
        <v>126</v>
      </c>
      <c r="K29" s="174">
        <v>1.1854360711261643E-2</v>
      </c>
      <c r="L29" s="173">
        <v>142</v>
      </c>
      <c r="M29" s="175">
        <v>1.3459715639810426E-2</v>
      </c>
      <c r="N29" s="175">
        <v>0.12698412698412698</v>
      </c>
    </row>
    <row r="30" spans="2:24" ht="21.95" customHeight="1" x14ac:dyDescent="0.25">
      <c r="B30" s="168">
        <v>41</v>
      </c>
      <c r="C30" s="169" t="s">
        <v>280</v>
      </c>
      <c r="D30" s="170">
        <v>610</v>
      </c>
      <c r="E30" s="171">
        <v>6.7055073101022308E-2</v>
      </c>
      <c r="F30" s="172">
        <v>571</v>
      </c>
      <c r="G30" s="171">
        <v>6.016859852476291E-2</v>
      </c>
      <c r="H30" s="172">
        <v>614</v>
      </c>
      <c r="I30" s="171">
        <v>6.2755519215044978E-2</v>
      </c>
      <c r="J30" s="173">
        <v>657</v>
      </c>
      <c r="K30" s="174">
        <v>6.1812023708721429E-2</v>
      </c>
      <c r="L30" s="173">
        <v>611</v>
      </c>
      <c r="M30" s="175">
        <v>5.7914691943127962E-2</v>
      </c>
      <c r="N30" s="175">
        <v>-7.0015220700152203E-2</v>
      </c>
    </row>
    <row r="31" spans="2:24" ht="34.5" customHeight="1" x14ac:dyDescent="0.25">
      <c r="B31" s="168">
        <v>42</v>
      </c>
      <c r="C31" s="169" t="s">
        <v>32</v>
      </c>
      <c r="D31" s="170">
        <v>3211</v>
      </c>
      <c r="E31" s="171">
        <v>0.35297350774980762</v>
      </c>
      <c r="F31" s="172">
        <v>3070</v>
      </c>
      <c r="G31" s="171">
        <v>0.32349841938883034</v>
      </c>
      <c r="H31" s="172">
        <v>3078</v>
      </c>
      <c r="I31" s="171">
        <v>0.31459525756336876</v>
      </c>
      <c r="J31" s="173">
        <v>3372</v>
      </c>
      <c r="K31" s="174">
        <v>0.31724527236804967</v>
      </c>
      <c r="L31" s="173">
        <v>3590</v>
      </c>
      <c r="M31" s="175">
        <v>0.34028436018957348</v>
      </c>
      <c r="N31" s="175">
        <v>6.465005931198102E-2</v>
      </c>
    </row>
    <row r="32" spans="2:24" ht="21.95" customHeight="1" x14ac:dyDescent="0.25">
      <c r="B32" s="168">
        <v>43</v>
      </c>
      <c r="C32" s="169" t="s">
        <v>33</v>
      </c>
      <c r="D32" s="170">
        <v>38</v>
      </c>
      <c r="E32" s="171">
        <v>4.1772012751456521E-3</v>
      </c>
      <c r="F32" s="172">
        <v>13</v>
      </c>
      <c r="G32" s="171">
        <v>1.3698630136986301E-3</v>
      </c>
      <c r="H32" s="172">
        <v>8</v>
      </c>
      <c r="I32" s="171">
        <v>8.1766148814390845E-4</v>
      </c>
      <c r="J32" s="173">
        <v>17</v>
      </c>
      <c r="K32" s="174">
        <v>1.5993978737416502E-3</v>
      </c>
      <c r="L32" s="173">
        <v>13</v>
      </c>
      <c r="M32" s="175">
        <v>1.2322274881516589E-3</v>
      </c>
      <c r="N32" s="175">
        <v>-0.23529411764705882</v>
      </c>
    </row>
    <row r="33" spans="2:14" ht="21.95" customHeight="1" thickBot="1" x14ac:dyDescent="0.3">
      <c r="B33" s="168">
        <v>49</v>
      </c>
      <c r="C33" s="169" t="s">
        <v>277</v>
      </c>
      <c r="D33" s="170">
        <v>50</v>
      </c>
      <c r="E33" s="171">
        <v>5.4963174672969109E-3</v>
      </c>
      <c r="F33" s="172">
        <v>56</v>
      </c>
      <c r="G33" s="171">
        <v>5.9009483667017909E-3</v>
      </c>
      <c r="H33" s="172">
        <v>63</v>
      </c>
      <c r="I33" s="171">
        <v>6.4390842191332778E-3</v>
      </c>
      <c r="J33" s="173">
        <v>53</v>
      </c>
      <c r="K33" s="174">
        <v>4.9863580769592625E-3</v>
      </c>
      <c r="L33" s="173">
        <v>48</v>
      </c>
      <c r="M33" s="175">
        <v>4.5497630331753558E-3</v>
      </c>
      <c r="N33" s="175">
        <v>-9.4339622641509441E-2</v>
      </c>
    </row>
    <row r="34" spans="2:14" ht="21.95" customHeight="1" thickTop="1" thickBot="1" x14ac:dyDescent="0.3">
      <c r="B34" s="161">
        <v>5</v>
      </c>
      <c r="C34" s="162" t="s">
        <v>35</v>
      </c>
      <c r="D34" s="163">
        <v>319</v>
      </c>
      <c r="E34" s="164">
        <v>3.5066505441354291E-2</v>
      </c>
      <c r="F34" s="165">
        <v>305</v>
      </c>
      <c r="G34" s="164">
        <v>3.2139093782929402E-2</v>
      </c>
      <c r="H34" s="165">
        <v>351</v>
      </c>
      <c r="I34" s="164">
        <v>3.5874897792313981E-2</v>
      </c>
      <c r="J34" s="165">
        <v>393</v>
      </c>
      <c r="K34" s="166">
        <v>3.6974315551792265E-2</v>
      </c>
      <c r="L34" s="165">
        <v>380</v>
      </c>
      <c r="M34" s="167">
        <v>3.6018957345971568E-2</v>
      </c>
      <c r="N34" s="167">
        <v>-3.3078880407124679E-2</v>
      </c>
    </row>
    <row r="35" spans="2:14" ht="21.95" customHeight="1" thickTop="1" x14ac:dyDescent="0.25">
      <c r="B35" s="168">
        <v>50</v>
      </c>
      <c r="C35" s="169" t="s">
        <v>318</v>
      </c>
      <c r="D35" s="170">
        <v>4</v>
      </c>
      <c r="E35" s="171">
        <v>4.3970539738375289E-4</v>
      </c>
      <c r="F35" s="172">
        <v>7</v>
      </c>
      <c r="G35" s="171">
        <v>7.3761854583772387E-4</v>
      </c>
      <c r="H35" s="172">
        <v>12</v>
      </c>
      <c r="I35" s="171">
        <v>1.2264922322158629E-3</v>
      </c>
      <c r="J35" s="173">
        <v>10</v>
      </c>
      <c r="K35" s="174">
        <v>9.4082227867155893E-4</v>
      </c>
      <c r="L35" s="173">
        <v>4</v>
      </c>
      <c r="M35" s="175">
        <v>3.7914691943127961E-4</v>
      </c>
      <c r="N35" s="175">
        <v>-0.6</v>
      </c>
    </row>
    <row r="36" spans="2:14" ht="21.95" customHeight="1" x14ac:dyDescent="0.25">
      <c r="B36" s="168">
        <v>51</v>
      </c>
      <c r="C36" s="169" t="s">
        <v>37</v>
      </c>
      <c r="D36" s="170">
        <v>9</v>
      </c>
      <c r="E36" s="171">
        <v>9.8933714411344391E-4</v>
      </c>
      <c r="F36" s="172">
        <v>21</v>
      </c>
      <c r="G36" s="171">
        <v>2.2128556375131717E-3</v>
      </c>
      <c r="H36" s="172">
        <v>27</v>
      </c>
      <c r="I36" s="171">
        <v>2.7596075224856909E-3</v>
      </c>
      <c r="J36" s="173">
        <v>22</v>
      </c>
      <c r="K36" s="174">
        <v>2.0698090130774295E-3</v>
      </c>
      <c r="L36" s="173">
        <v>12</v>
      </c>
      <c r="M36" s="175">
        <v>1.1374407582938389E-3</v>
      </c>
      <c r="N36" s="175">
        <v>-0.45454545454545453</v>
      </c>
    </row>
    <row r="37" spans="2:14" ht="21.95" customHeight="1" x14ac:dyDescent="0.25">
      <c r="B37" s="168">
        <v>52</v>
      </c>
      <c r="C37" s="169" t="s">
        <v>38</v>
      </c>
      <c r="D37" s="170">
        <v>54</v>
      </c>
      <c r="E37" s="171">
        <v>5.9360228646806639E-3</v>
      </c>
      <c r="F37" s="172">
        <v>62</v>
      </c>
      <c r="G37" s="171">
        <v>6.5331928345626978E-3</v>
      </c>
      <c r="H37" s="172">
        <v>46</v>
      </c>
      <c r="I37" s="171">
        <v>4.7015535568274737E-3</v>
      </c>
      <c r="J37" s="173">
        <v>59</v>
      </c>
      <c r="K37" s="174">
        <v>5.5508514441621973E-3</v>
      </c>
      <c r="L37" s="173">
        <v>60</v>
      </c>
      <c r="M37" s="175">
        <v>5.6872037914691941E-3</v>
      </c>
      <c r="N37" s="175">
        <v>1.6949152542372881E-2</v>
      </c>
    </row>
    <row r="38" spans="2:14" ht="21.95" customHeight="1" x14ac:dyDescent="0.25">
      <c r="B38" s="168">
        <v>53</v>
      </c>
      <c r="C38" s="169" t="s">
        <v>39</v>
      </c>
      <c r="D38" s="170">
        <v>173</v>
      </c>
      <c r="E38" s="171">
        <v>1.9017258436847314E-2</v>
      </c>
      <c r="F38" s="172">
        <v>105</v>
      </c>
      <c r="G38" s="171">
        <v>1.1064278187565859E-2</v>
      </c>
      <c r="H38" s="172">
        <v>153</v>
      </c>
      <c r="I38" s="171">
        <v>1.5637775960752248E-2</v>
      </c>
      <c r="J38" s="173">
        <v>155</v>
      </c>
      <c r="K38" s="174">
        <v>1.4582745319409163E-2</v>
      </c>
      <c r="L38" s="173">
        <v>142</v>
      </c>
      <c r="M38" s="175">
        <v>1.3459715639810426E-2</v>
      </c>
      <c r="N38" s="175">
        <v>-8.387096774193549E-2</v>
      </c>
    </row>
    <row r="39" spans="2:14" ht="26.25" customHeight="1" x14ac:dyDescent="0.25">
      <c r="B39" s="168">
        <v>54</v>
      </c>
      <c r="C39" s="169" t="s">
        <v>40</v>
      </c>
      <c r="D39" s="170">
        <v>13</v>
      </c>
      <c r="E39" s="171">
        <v>1.4290425414971969E-3</v>
      </c>
      <c r="F39" s="172">
        <v>51</v>
      </c>
      <c r="G39" s="171">
        <v>5.3740779768177028E-3</v>
      </c>
      <c r="H39" s="172">
        <v>60</v>
      </c>
      <c r="I39" s="171">
        <v>6.1324611610793136E-3</v>
      </c>
      <c r="J39" s="173">
        <v>57</v>
      </c>
      <c r="K39" s="174">
        <v>5.3626869884278857E-3</v>
      </c>
      <c r="L39" s="173">
        <v>78</v>
      </c>
      <c r="M39" s="175">
        <v>7.3933649289099528E-3</v>
      </c>
      <c r="N39" s="175">
        <v>0.36842105263157893</v>
      </c>
    </row>
    <row r="40" spans="2:14" ht="30" customHeight="1" x14ac:dyDescent="0.25">
      <c r="B40" s="168">
        <v>55</v>
      </c>
      <c r="C40" s="169" t="s">
        <v>41</v>
      </c>
      <c r="D40" s="170">
        <v>47</v>
      </c>
      <c r="E40" s="171">
        <v>5.1665384192590962E-3</v>
      </c>
      <c r="F40" s="172">
        <v>37</v>
      </c>
      <c r="G40" s="171">
        <v>3.8988408851422548E-3</v>
      </c>
      <c r="H40" s="172">
        <v>44</v>
      </c>
      <c r="I40" s="171">
        <v>4.4971381847914958E-3</v>
      </c>
      <c r="J40" s="173">
        <v>70</v>
      </c>
      <c r="K40" s="174">
        <v>6.5857559507009134E-3</v>
      </c>
      <c r="L40" s="173">
        <v>70</v>
      </c>
      <c r="M40" s="175">
        <v>6.6350710900473934E-3</v>
      </c>
      <c r="N40" s="175">
        <v>0</v>
      </c>
    </row>
    <row r="41" spans="2:14" ht="21.95" customHeight="1" thickBot="1" x14ac:dyDescent="0.3">
      <c r="B41" s="168">
        <v>59</v>
      </c>
      <c r="C41" s="169" t="s">
        <v>278</v>
      </c>
      <c r="D41" s="170">
        <v>19</v>
      </c>
      <c r="E41" s="171">
        <v>2.088600637572826E-3</v>
      </c>
      <c r="F41" s="172">
        <v>22</v>
      </c>
      <c r="G41" s="171">
        <v>2.3182297154899895E-3</v>
      </c>
      <c r="H41" s="172">
        <v>9</v>
      </c>
      <c r="I41" s="171">
        <v>9.1986917416189695E-4</v>
      </c>
      <c r="J41" s="173">
        <v>20</v>
      </c>
      <c r="K41" s="174">
        <v>1.8816445573431179E-3</v>
      </c>
      <c r="L41" s="173">
        <v>14</v>
      </c>
      <c r="M41" s="175">
        <v>1.3270142180094786E-3</v>
      </c>
      <c r="N41" s="175">
        <v>-0.3</v>
      </c>
    </row>
    <row r="42" spans="2:14" ht="21.95" customHeight="1" thickTop="1" thickBot="1" x14ac:dyDescent="0.3">
      <c r="B42" s="161">
        <v>6</v>
      </c>
      <c r="C42" s="162" t="s">
        <v>43</v>
      </c>
      <c r="D42" s="163">
        <v>3980</v>
      </c>
      <c r="E42" s="164">
        <v>0.43750687039683411</v>
      </c>
      <c r="F42" s="165">
        <v>4580</v>
      </c>
      <c r="G42" s="164">
        <v>0.48261327713382507</v>
      </c>
      <c r="H42" s="165">
        <v>4782</v>
      </c>
      <c r="I42" s="164">
        <v>0.48875715453802143</v>
      </c>
      <c r="J42" s="165">
        <v>5099</v>
      </c>
      <c r="K42" s="166">
        <v>0.47972527989462799</v>
      </c>
      <c r="L42" s="165">
        <v>4808</v>
      </c>
      <c r="M42" s="167">
        <v>0.45573459715639808</v>
      </c>
      <c r="N42" s="167">
        <v>-5.7070013728181997E-2</v>
      </c>
    </row>
    <row r="43" spans="2:14" ht="21.95" customHeight="1" thickTop="1" x14ac:dyDescent="0.25">
      <c r="B43" s="168">
        <v>60</v>
      </c>
      <c r="C43" s="169" t="s">
        <v>44</v>
      </c>
      <c r="D43" s="170">
        <v>69</v>
      </c>
      <c r="E43" s="171">
        <v>7.5849181048697374E-3</v>
      </c>
      <c r="F43" s="172">
        <v>66</v>
      </c>
      <c r="G43" s="171">
        <v>6.9546891464699681E-3</v>
      </c>
      <c r="H43" s="172">
        <v>84</v>
      </c>
      <c r="I43" s="171">
        <v>8.5854456255110376E-3</v>
      </c>
      <c r="J43" s="173">
        <v>81</v>
      </c>
      <c r="K43" s="174">
        <v>7.6206604572396277E-3</v>
      </c>
      <c r="L43" s="173">
        <v>100</v>
      </c>
      <c r="M43" s="175">
        <v>9.4786729857819912E-3</v>
      </c>
      <c r="N43" s="175">
        <v>0.23456790123456789</v>
      </c>
    </row>
    <row r="44" spans="2:14" ht="21.95" customHeight="1" x14ac:dyDescent="0.25">
      <c r="B44" s="168">
        <v>61</v>
      </c>
      <c r="C44" s="169" t="s">
        <v>45</v>
      </c>
      <c r="D44" s="170">
        <v>3881</v>
      </c>
      <c r="E44" s="171">
        <v>0.42662416181158624</v>
      </c>
      <c r="F44" s="172">
        <v>4486</v>
      </c>
      <c r="G44" s="171">
        <v>0.47270811380400424</v>
      </c>
      <c r="H44" s="172">
        <v>4669</v>
      </c>
      <c r="I44" s="171">
        <v>0.47720768601798869</v>
      </c>
      <c r="J44" s="173">
        <v>4991</v>
      </c>
      <c r="K44" s="174">
        <v>0.46956439928497512</v>
      </c>
      <c r="L44" s="173">
        <v>4679</v>
      </c>
      <c r="M44" s="175">
        <v>0.44350710900473933</v>
      </c>
      <c r="N44" s="175">
        <v>-6.2512522540573032E-2</v>
      </c>
    </row>
    <row r="45" spans="2:14" ht="21.95" customHeight="1" x14ac:dyDescent="0.25">
      <c r="B45" s="168">
        <v>62</v>
      </c>
      <c r="C45" s="169" t="s">
        <v>46</v>
      </c>
      <c r="D45" s="170">
        <v>22</v>
      </c>
      <c r="E45" s="171">
        <v>2.4183796856106408E-3</v>
      </c>
      <c r="F45" s="172">
        <v>12</v>
      </c>
      <c r="G45" s="171">
        <v>1.2644889357218123E-3</v>
      </c>
      <c r="H45" s="172">
        <v>19</v>
      </c>
      <c r="I45" s="171">
        <v>1.9419460343417824E-3</v>
      </c>
      <c r="J45" s="173">
        <v>15</v>
      </c>
      <c r="K45" s="174">
        <v>1.4112334180073382E-3</v>
      </c>
      <c r="L45" s="173">
        <v>18</v>
      </c>
      <c r="M45" s="175">
        <v>1.7061611374407583E-3</v>
      </c>
      <c r="N45" s="175">
        <v>0.2</v>
      </c>
    </row>
    <row r="46" spans="2:14" ht="21.95" customHeight="1" thickBot="1" x14ac:dyDescent="0.3">
      <c r="B46" s="168">
        <v>69</v>
      </c>
      <c r="C46" s="169" t="s">
        <v>281</v>
      </c>
      <c r="D46" s="170">
        <v>8</v>
      </c>
      <c r="E46" s="171">
        <v>8.7941079476750578E-4</v>
      </c>
      <c r="F46" s="172">
        <v>16</v>
      </c>
      <c r="G46" s="171">
        <v>1.6859852476290833E-3</v>
      </c>
      <c r="H46" s="172">
        <v>10</v>
      </c>
      <c r="I46" s="171">
        <v>1.0220768601798852E-3</v>
      </c>
      <c r="J46" s="173">
        <v>12</v>
      </c>
      <c r="K46" s="174">
        <v>1.1289867344058708E-3</v>
      </c>
      <c r="L46" s="173">
        <v>11</v>
      </c>
      <c r="M46" s="175">
        <v>1.042654028436019E-3</v>
      </c>
      <c r="N46" s="175">
        <v>-8.3333333333333329E-2</v>
      </c>
    </row>
    <row r="47" spans="2:14" ht="21.95" customHeight="1" thickTop="1" thickBot="1" x14ac:dyDescent="0.3">
      <c r="B47" s="161">
        <v>99</v>
      </c>
      <c r="C47" s="162" t="s">
        <v>282</v>
      </c>
      <c r="D47" s="163">
        <v>293</v>
      </c>
      <c r="E47" s="164">
        <v>3.2208420358359899E-2</v>
      </c>
      <c r="F47" s="165">
        <v>325</v>
      </c>
      <c r="G47" s="164">
        <v>3.4246575342465752E-2</v>
      </c>
      <c r="H47" s="165">
        <v>313</v>
      </c>
      <c r="I47" s="164">
        <v>3.1991005723630422E-2</v>
      </c>
      <c r="J47" s="165">
        <v>294</v>
      </c>
      <c r="K47" s="166">
        <v>2.7660174992943834E-2</v>
      </c>
      <c r="L47" s="165">
        <v>322</v>
      </c>
      <c r="M47" s="167">
        <v>3.052132701421801E-2</v>
      </c>
      <c r="N47" s="167">
        <v>9.5238095238095233E-2</v>
      </c>
    </row>
    <row r="48" spans="2:14" ht="21.95" customHeight="1" thickTop="1" thickBot="1" x14ac:dyDescent="0.3">
      <c r="B48" s="161" t="s">
        <v>50</v>
      </c>
      <c r="C48" s="162" t="s">
        <v>51</v>
      </c>
      <c r="D48" s="163">
        <v>398</v>
      </c>
      <c r="E48" s="164">
        <v>4.3750687039683413E-2</v>
      </c>
      <c r="F48" s="165">
        <v>388</v>
      </c>
      <c r="G48" s="164">
        <v>4.0885142255005266E-2</v>
      </c>
      <c r="H48" s="165">
        <v>373</v>
      </c>
      <c r="I48" s="164">
        <v>3.8123466884709731E-2</v>
      </c>
      <c r="J48" s="165">
        <v>518</v>
      </c>
      <c r="K48" s="166">
        <v>4.8734594035186755E-2</v>
      </c>
      <c r="L48" s="165">
        <v>557</v>
      </c>
      <c r="M48" s="167">
        <v>5.2796208530805688E-2</v>
      </c>
      <c r="N48" s="167">
        <v>7.5289575289575292E-2</v>
      </c>
    </row>
    <row r="49" spans="2:14" ht="21.95" customHeight="1" thickTop="1" thickBot="1" x14ac:dyDescent="0.3">
      <c r="B49" s="464" t="s">
        <v>52</v>
      </c>
      <c r="C49" s="465"/>
      <c r="D49" s="178">
        <v>9097</v>
      </c>
      <c r="E49" s="179">
        <v>1</v>
      </c>
      <c r="F49" s="180">
        <v>9490</v>
      </c>
      <c r="G49" s="179">
        <v>1</v>
      </c>
      <c r="H49" s="180">
        <v>9784</v>
      </c>
      <c r="I49" s="179">
        <v>1</v>
      </c>
      <c r="J49" s="180">
        <v>10629</v>
      </c>
      <c r="K49" s="181">
        <v>1</v>
      </c>
      <c r="L49" s="180">
        <v>10550</v>
      </c>
      <c r="M49" s="182">
        <v>1</v>
      </c>
      <c r="N49" s="182">
        <v>-7.4324960015053161E-3</v>
      </c>
    </row>
    <row r="50" spans="2:14" ht="15.75" thickTop="1" x14ac:dyDescent="0.25">
      <c r="B50" s="145"/>
      <c r="C50" s="146"/>
      <c r="D50" s="147"/>
      <c r="E50" s="148"/>
      <c r="F50" s="149"/>
      <c r="G50" s="148"/>
      <c r="H50" s="149"/>
      <c r="I50" s="148"/>
      <c r="J50" s="149"/>
      <c r="K50" s="148"/>
      <c r="L50" s="149"/>
      <c r="M50" s="148"/>
      <c r="N50" s="148"/>
    </row>
    <row r="51" spans="2:14" x14ac:dyDescent="0.25">
      <c r="B51" s="150"/>
      <c r="C51" s="151"/>
      <c r="D51" s="152"/>
      <c r="E51" s="152"/>
      <c r="F51" s="152"/>
      <c r="G51" s="152"/>
      <c r="H51" s="152"/>
      <c r="I51" s="152"/>
      <c r="J51" s="153"/>
      <c r="K51" s="152"/>
      <c r="L51" s="153"/>
      <c r="M51" s="152"/>
      <c r="N51" s="152"/>
    </row>
  </sheetData>
  <dataConsolidate/>
  <mergeCells count="12">
    <mergeCell ref="B49:C49"/>
    <mergeCell ref="N4:N6"/>
    <mergeCell ref="B4:B6"/>
    <mergeCell ref="C4:C6"/>
    <mergeCell ref="D4:M4"/>
    <mergeCell ref="J5:K5"/>
    <mergeCell ref="B2:N2"/>
    <mergeCell ref="B3:N3"/>
    <mergeCell ref="F5:G5"/>
    <mergeCell ref="L5:M5"/>
    <mergeCell ref="D5:E5"/>
    <mergeCell ref="H5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P31"/>
  <sheetViews>
    <sheetView zoomScale="80" zoomScaleNormal="80" workbookViewId="0">
      <selection activeCell="O31" sqref="O6:O31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70.7109375" style="143" customWidth="1"/>
    <col min="4" max="14" width="13.7109375" style="143" customWidth="1"/>
    <col min="15" max="15" width="90.28515625" style="143" customWidth="1"/>
    <col min="16" max="16384" width="9.140625" style="143"/>
  </cols>
  <sheetData>
    <row r="1" spans="2:16" ht="15.75" thickBot="1" x14ac:dyDescent="0.3"/>
    <row r="2" spans="2:16" ht="25.15" customHeight="1" thickTop="1" thickBot="1" x14ac:dyDescent="0.3">
      <c r="B2" s="454" t="s">
        <v>268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532"/>
    </row>
    <row r="3" spans="2:16" ht="25.15" customHeight="1" thickTop="1" thickBot="1" x14ac:dyDescent="0.3">
      <c r="B3" s="457" t="s">
        <v>545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81"/>
    </row>
    <row r="4" spans="2:16" ht="25.15" customHeight="1" thickTop="1" x14ac:dyDescent="0.25">
      <c r="B4" s="469" t="s">
        <v>54</v>
      </c>
      <c r="C4" s="472" t="s">
        <v>2</v>
      </c>
      <c r="D4" s="486">
        <v>2014</v>
      </c>
      <c r="E4" s="537"/>
      <c r="F4" s="538">
        <v>2015</v>
      </c>
      <c r="G4" s="537"/>
      <c r="H4" s="538">
        <v>2016</v>
      </c>
      <c r="I4" s="537"/>
      <c r="J4" s="538">
        <v>2017</v>
      </c>
      <c r="K4" s="537"/>
      <c r="L4" s="538">
        <v>2018</v>
      </c>
      <c r="M4" s="472"/>
      <c r="N4" s="495" t="s">
        <v>528</v>
      </c>
    </row>
    <row r="5" spans="2:16" ht="25.15" customHeight="1" thickBot="1" x14ac:dyDescent="0.3">
      <c r="B5" s="470"/>
      <c r="C5" s="473"/>
      <c r="D5" s="578"/>
      <c r="E5" s="579"/>
      <c r="F5" s="577"/>
      <c r="G5" s="579"/>
      <c r="H5" s="577"/>
      <c r="I5" s="579"/>
      <c r="J5" s="577"/>
      <c r="K5" s="579"/>
      <c r="L5" s="577"/>
      <c r="M5" s="474"/>
      <c r="N5" s="496"/>
    </row>
    <row r="6" spans="2:16" ht="25.15" customHeight="1" thickTop="1" thickBot="1" x14ac:dyDescent="0.3">
      <c r="B6" s="471"/>
      <c r="C6" s="474"/>
      <c r="D6" s="189" t="s">
        <v>6</v>
      </c>
      <c r="E6" s="212" t="s">
        <v>7</v>
      </c>
      <c r="F6" s="158" t="s">
        <v>6</v>
      </c>
      <c r="G6" s="212" t="s">
        <v>7</v>
      </c>
      <c r="H6" s="158" t="s">
        <v>6</v>
      </c>
      <c r="I6" s="212" t="s">
        <v>7</v>
      </c>
      <c r="J6" s="158" t="s">
        <v>6</v>
      </c>
      <c r="K6" s="213" t="s">
        <v>7</v>
      </c>
      <c r="L6" s="158" t="s">
        <v>6</v>
      </c>
      <c r="M6" s="214" t="s">
        <v>7</v>
      </c>
      <c r="N6" s="497"/>
      <c r="O6" s="144"/>
    </row>
    <row r="7" spans="2:16" ht="21.95" customHeight="1" thickTop="1" x14ac:dyDescent="0.25">
      <c r="B7" s="403" t="s">
        <v>157</v>
      </c>
      <c r="C7" s="169" t="s">
        <v>158</v>
      </c>
      <c r="D7" s="352">
        <v>901</v>
      </c>
      <c r="E7" s="171">
        <v>9.9043640760690332E-2</v>
      </c>
      <c r="F7" s="334">
        <v>846</v>
      </c>
      <c r="G7" s="171">
        <v>8.9146469968387779E-2</v>
      </c>
      <c r="H7" s="334">
        <v>880</v>
      </c>
      <c r="I7" s="171">
        <v>8.994276369582993E-2</v>
      </c>
      <c r="J7" s="334">
        <v>924</v>
      </c>
      <c r="K7" s="174">
        <v>8.693197854925204E-2</v>
      </c>
      <c r="L7" s="334">
        <v>1021</v>
      </c>
      <c r="M7" s="174">
        <v>9.6777251184834129E-2</v>
      </c>
      <c r="N7" s="315">
        <v>0.10497835497835498</v>
      </c>
      <c r="O7" s="144"/>
      <c r="P7" s="144"/>
    </row>
    <row r="8" spans="2:16" ht="35.1" customHeight="1" x14ac:dyDescent="0.25">
      <c r="B8" s="403" t="s">
        <v>159</v>
      </c>
      <c r="C8" s="169" t="s">
        <v>160</v>
      </c>
      <c r="D8" s="352">
        <v>1721</v>
      </c>
      <c r="E8" s="171">
        <v>0.18918324722435967</v>
      </c>
      <c r="F8" s="334">
        <v>1906</v>
      </c>
      <c r="G8" s="171">
        <v>0.20084299262381455</v>
      </c>
      <c r="H8" s="334">
        <v>1782</v>
      </c>
      <c r="I8" s="171">
        <v>0.1821340964840556</v>
      </c>
      <c r="J8" s="334">
        <v>2017</v>
      </c>
      <c r="K8" s="174">
        <v>0.18976385360805345</v>
      </c>
      <c r="L8" s="334">
        <v>1855</v>
      </c>
      <c r="M8" s="174">
        <v>0.17582938388625594</v>
      </c>
      <c r="N8" s="315">
        <v>-8.0317302925136336E-2</v>
      </c>
      <c r="O8" s="144"/>
      <c r="P8" s="144"/>
    </row>
    <row r="9" spans="2:16" ht="21.95" customHeight="1" x14ac:dyDescent="0.25">
      <c r="B9" s="403" t="s">
        <v>161</v>
      </c>
      <c r="C9" s="169" t="s">
        <v>326</v>
      </c>
      <c r="D9" s="352">
        <v>256</v>
      </c>
      <c r="E9" s="171">
        <v>2.8141145432560185E-2</v>
      </c>
      <c r="F9" s="334">
        <v>290</v>
      </c>
      <c r="G9" s="171">
        <v>3.0558482613277135E-2</v>
      </c>
      <c r="H9" s="334">
        <v>256</v>
      </c>
      <c r="I9" s="171">
        <v>2.616516762060507E-2</v>
      </c>
      <c r="J9" s="334">
        <v>273</v>
      </c>
      <c r="K9" s="174">
        <v>2.5684448207733565E-2</v>
      </c>
      <c r="L9" s="334">
        <v>293</v>
      </c>
      <c r="M9" s="174">
        <v>2.7772511848341234E-2</v>
      </c>
      <c r="N9" s="315">
        <v>7.3260073260073263E-2</v>
      </c>
      <c r="O9" s="144"/>
      <c r="P9" s="144"/>
    </row>
    <row r="10" spans="2:16" ht="21.95" customHeight="1" x14ac:dyDescent="0.25">
      <c r="B10" s="403" t="s">
        <v>163</v>
      </c>
      <c r="C10" s="169" t="s">
        <v>164</v>
      </c>
      <c r="D10" s="352">
        <v>38</v>
      </c>
      <c r="E10" s="171">
        <v>4.1772012751456521E-3</v>
      </c>
      <c r="F10" s="334">
        <v>41</v>
      </c>
      <c r="G10" s="171">
        <v>4.3203371970495256E-3</v>
      </c>
      <c r="H10" s="334">
        <v>31</v>
      </c>
      <c r="I10" s="171">
        <v>3.1684382665576453E-3</v>
      </c>
      <c r="J10" s="334">
        <v>37</v>
      </c>
      <c r="K10" s="174">
        <v>3.4810424310847683E-3</v>
      </c>
      <c r="L10" s="334">
        <v>40</v>
      </c>
      <c r="M10" s="174">
        <v>3.7914691943127963E-3</v>
      </c>
      <c r="N10" s="315">
        <v>8.1081081081081086E-2</v>
      </c>
      <c r="O10" s="144"/>
      <c r="P10" s="144"/>
    </row>
    <row r="11" spans="2:16" ht="21.95" customHeight="1" x14ac:dyDescent="0.25">
      <c r="B11" s="403" t="s">
        <v>165</v>
      </c>
      <c r="C11" s="169" t="s">
        <v>166</v>
      </c>
      <c r="D11" s="352">
        <v>12</v>
      </c>
      <c r="E11" s="171">
        <v>1.3191161921512586E-3</v>
      </c>
      <c r="F11" s="334">
        <v>5</v>
      </c>
      <c r="G11" s="171">
        <v>5.2687038988408848E-4</v>
      </c>
      <c r="H11" s="334">
        <v>17</v>
      </c>
      <c r="I11" s="171">
        <v>1.7375306623058054E-3</v>
      </c>
      <c r="J11" s="334">
        <v>10</v>
      </c>
      <c r="K11" s="174">
        <v>9.4082227867155893E-4</v>
      </c>
      <c r="L11" s="334">
        <v>8</v>
      </c>
      <c r="M11" s="174">
        <v>7.5829383886255922E-4</v>
      </c>
      <c r="N11" s="315">
        <v>-0.2</v>
      </c>
      <c r="O11" s="144"/>
      <c r="P11" s="144"/>
    </row>
    <row r="12" spans="2:16" ht="21.95" customHeight="1" x14ac:dyDescent="0.25">
      <c r="B12" s="403" t="s">
        <v>167</v>
      </c>
      <c r="C12" s="169" t="s">
        <v>168</v>
      </c>
      <c r="D12" s="352">
        <v>2</v>
      </c>
      <c r="E12" s="171">
        <v>2.1985269869187644E-4</v>
      </c>
      <c r="F12" s="334">
        <v>0</v>
      </c>
      <c r="G12" s="171">
        <v>0</v>
      </c>
      <c r="H12" s="334">
        <v>3</v>
      </c>
      <c r="I12" s="171">
        <v>3.0662305805396572E-4</v>
      </c>
      <c r="J12" s="334">
        <v>4</v>
      </c>
      <c r="K12" s="174">
        <v>3.7632891146862355E-4</v>
      </c>
      <c r="L12" s="334">
        <v>1</v>
      </c>
      <c r="M12" s="174">
        <v>9.4786729857819903E-5</v>
      </c>
      <c r="N12" s="315">
        <v>-0.75</v>
      </c>
      <c r="O12" s="144"/>
      <c r="P12" s="144"/>
    </row>
    <row r="13" spans="2:16" ht="21.95" customHeight="1" x14ac:dyDescent="0.25">
      <c r="B13" s="403" t="s">
        <v>169</v>
      </c>
      <c r="C13" s="169" t="s">
        <v>170</v>
      </c>
      <c r="D13" s="352">
        <v>4</v>
      </c>
      <c r="E13" s="171">
        <v>4.3970539738375289E-4</v>
      </c>
      <c r="F13" s="334">
        <v>4</v>
      </c>
      <c r="G13" s="171">
        <v>4.2149631190727084E-4</v>
      </c>
      <c r="H13" s="334">
        <v>7</v>
      </c>
      <c r="I13" s="171">
        <v>7.1545380212591973E-4</v>
      </c>
      <c r="J13" s="334">
        <v>4</v>
      </c>
      <c r="K13" s="174">
        <v>3.7632891146862355E-4</v>
      </c>
      <c r="L13" s="334">
        <v>3</v>
      </c>
      <c r="M13" s="174">
        <v>2.8436018957345974E-4</v>
      </c>
      <c r="N13" s="315">
        <v>-0.25</v>
      </c>
      <c r="O13" s="144"/>
      <c r="P13" s="144"/>
    </row>
    <row r="14" spans="2:16" ht="21.95" customHeight="1" x14ac:dyDescent="0.25">
      <c r="B14" s="403" t="s">
        <v>171</v>
      </c>
      <c r="C14" s="169" t="s">
        <v>172</v>
      </c>
      <c r="D14" s="352">
        <v>5</v>
      </c>
      <c r="E14" s="171">
        <v>5.4963174672969107E-4</v>
      </c>
      <c r="F14" s="334">
        <v>2</v>
      </c>
      <c r="G14" s="171">
        <v>2.1074815595363542E-4</v>
      </c>
      <c r="H14" s="334">
        <v>2</v>
      </c>
      <c r="I14" s="171">
        <v>2.0441537203597711E-4</v>
      </c>
      <c r="J14" s="334">
        <v>1</v>
      </c>
      <c r="K14" s="174">
        <v>9.4082227867155888E-5</v>
      </c>
      <c r="L14" s="334">
        <v>1</v>
      </c>
      <c r="M14" s="174">
        <v>9.4786729857819903E-5</v>
      </c>
      <c r="N14" s="315">
        <v>0</v>
      </c>
      <c r="O14" s="144"/>
      <c r="P14" s="144"/>
    </row>
    <row r="15" spans="2:16" ht="21.95" customHeight="1" x14ac:dyDescent="0.25">
      <c r="B15" s="403" t="s">
        <v>173</v>
      </c>
      <c r="C15" s="169" t="s">
        <v>174</v>
      </c>
      <c r="D15" s="352">
        <v>0</v>
      </c>
      <c r="E15" s="171">
        <v>0</v>
      </c>
      <c r="F15" s="334">
        <v>0</v>
      </c>
      <c r="G15" s="171">
        <v>0</v>
      </c>
      <c r="H15" s="334">
        <v>0</v>
      </c>
      <c r="I15" s="171">
        <v>0</v>
      </c>
      <c r="J15" s="334">
        <v>3</v>
      </c>
      <c r="K15" s="174">
        <v>2.8224668360146769E-4</v>
      </c>
      <c r="L15" s="334">
        <v>0</v>
      </c>
      <c r="M15" s="174">
        <v>0</v>
      </c>
      <c r="N15" s="315">
        <v>-1</v>
      </c>
      <c r="O15" s="144"/>
      <c r="P15" s="144"/>
    </row>
    <row r="16" spans="2:16" ht="21.95" customHeight="1" x14ac:dyDescent="0.25">
      <c r="B16" s="403" t="s">
        <v>175</v>
      </c>
      <c r="C16" s="169" t="s">
        <v>176</v>
      </c>
      <c r="D16" s="352">
        <v>3</v>
      </c>
      <c r="E16" s="171">
        <v>3.2977904803781465E-4</v>
      </c>
      <c r="F16" s="334">
        <v>6</v>
      </c>
      <c r="G16" s="171">
        <v>6.3224446786090617E-4</v>
      </c>
      <c r="H16" s="334">
        <v>1</v>
      </c>
      <c r="I16" s="171">
        <v>1.0220768601798856E-4</v>
      </c>
      <c r="J16" s="334">
        <v>2</v>
      </c>
      <c r="K16" s="174">
        <v>1.8816445573431178E-4</v>
      </c>
      <c r="L16" s="334">
        <v>6</v>
      </c>
      <c r="M16" s="174">
        <v>5.6872037914691947E-4</v>
      </c>
      <c r="N16" s="315">
        <v>2</v>
      </c>
      <c r="O16" s="144"/>
      <c r="P16" s="144"/>
    </row>
    <row r="17" spans="2:16" ht="21.95" customHeight="1" x14ac:dyDescent="0.25">
      <c r="B17" s="403" t="s">
        <v>177</v>
      </c>
      <c r="C17" s="169" t="s">
        <v>178</v>
      </c>
      <c r="D17" s="352">
        <v>2</v>
      </c>
      <c r="E17" s="171">
        <v>2.1985269869187644E-4</v>
      </c>
      <c r="F17" s="334">
        <v>2</v>
      </c>
      <c r="G17" s="171">
        <v>2.1074815595363542E-4</v>
      </c>
      <c r="H17" s="334">
        <v>0</v>
      </c>
      <c r="I17" s="171">
        <v>0</v>
      </c>
      <c r="J17" s="334">
        <v>3</v>
      </c>
      <c r="K17" s="174">
        <v>2.8224668360146769E-4</v>
      </c>
      <c r="L17" s="334">
        <v>5</v>
      </c>
      <c r="M17" s="174">
        <v>4.7393364928909954E-4</v>
      </c>
      <c r="N17" s="315">
        <v>0.66666666666666663</v>
      </c>
      <c r="O17" s="144"/>
      <c r="P17" s="144"/>
    </row>
    <row r="18" spans="2:16" ht="21.95" customHeight="1" x14ac:dyDescent="0.25">
      <c r="B18" s="403" t="s">
        <v>179</v>
      </c>
      <c r="C18" s="169" t="s">
        <v>180</v>
      </c>
      <c r="D18" s="352">
        <v>43</v>
      </c>
      <c r="E18" s="171">
        <v>4.7268330218753433E-3</v>
      </c>
      <c r="F18" s="334">
        <v>32</v>
      </c>
      <c r="G18" s="171">
        <v>3.3719704952581667E-3</v>
      </c>
      <c r="H18" s="334">
        <v>33</v>
      </c>
      <c r="I18" s="171">
        <v>3.3728536385936227E-3</v>
      </c>
      <c r="J18" s="334">
        <v>27</v>
      </c>
      <c r="K18" s="174">
        <v>2.5402201524132089E-3</v>
      </c>
      <c r="L18" s="334">
        <v>17</v>
      </c>
      <c r="M18" s="174">
        <v>1.6113744075829384E-3</v>
      </c>
      <c r="N18" s="315">
        <v>-0.37037037037037035</v>
      </c>
      <c r="O18" s="144"/>
      <c r="P18" s="144"/>
    </row>
    <row r="19" spans="2:16" ht="21.95" customHeight="1" x14ac:dyDescent="0.25">
      <c r="B19" s="403" t="s">
        <v>181</v>
      </c>
      <c r="C19" s="169" t="s">
        <v>182</v>
      </c>
      <c r="D19" s="352">
        <v>4841</v>
      </c>
      <c r="E19" s="171">
        <v>0.5321534571836869</v>
      </c>
      <c r="F19" s="334">
        <v>5039</v>
      </c>
      <c r="G19" s="171">
        <v>0.53097997892518445</v>
      </c>
      <c r="H19" s="334">
        <v>5321</v>
      </c>
      <c r="I19" s="171">
        <v>0.5438470973017171</v>
      </c>
      <c r="J19" s="334">
        <v>5803</v>
      </c>
      <c r="K19" s="174">
        <v>0.54595916831310565</v>
      </c>
      <c r="L19" s="334">
        <v>5730</v>
      </c>
      <c r="M19" s="174">
        <v>0.543127962085308</v>
      </c>
      <c r="N19" s="315">
        <v>-1.2579700155092194E-2</v>
      </c>
      <c r="O19" s="144"/>
      <c r="P19" s="144"/>
    </row>
    <row r="20" spans="2:16" ht="21.95" customHeight="1" x14ac:dyDescent="0.25">
      <c r="B20" s="403" t="s">
        <v>183</v>
      </c>
      <c r="C20" s="169" t="s">
        <v>184</v>
      </c>
      <c r="D20" s="352">
        <v>267</v>
      </c>
      <c r="E20" s="171">
        <v>2.9350335275365506E-2</v>
      </c>
      <c r="F20" s="334">
        <v>297</v>
      </c>
      <c r="G20" s="171">
        <v>3.129610115911486E-2</v>
      </c>
      <c r="H20" s="334">
        <v>331</v>
      </c>
      <c r="I20" s="171">
        <v>3.3830744071954209E-2</v>
      </c>
      <c r="J20" s="334">
        <v>345</v>
      </c>
      <c r="K20" s="174">
        <v>3.2458368614168787E-2</v>
      </c>
      <c r="L20" s="334">
        <v>349</v>
      </c>
      <c r="M20" s="174">
        <v>3.308056872037915E-2</v>
      </c>
      <c r="N20" s="315">
        <v>1.1594202898550725E-2</v>
      </c>
      <c r="O20" s="144"/>
      <c r="P20" s="144"/>
    </row>
    <row r="21" spans="2:16" ht="21.95" customHeight="1" x14ac:dyDescent="0.25">
      <c r="B21" s="403" t="s">
        <v>185</v>
      </c>
      <c r="C21" s="169" t="s">
        <v>186</v>
      </c>
      <c r="D21" s="352">
        <v>81</v>
      </c>
      <c r="E21" s="171">
        <v>8.9040342970209962E-3</v>
      </c>
      <c r="F21" s="334">
        <v>73</v>
      </c>
      <c r="G21" s="171">
        <v>7.6923076923076927E-3</v>
      </c>
      <c r="H21" s="334">
        <v>74</v>
      </c>
      <c r="I21" s="171">
        <v>7.5633687653311518E-3</v>
      </c>
      <c r="J21" s="334">
        <v>82</v>
      </c>
      <c r="K21" s="174">
        <v>7.7147426851067839E-3</v>
      </c>
      <c r="L21" s="334">
        <v>83</v>
      </c>
      <c r="M21" s="174">
        <v>7.8672985781990529E-3</v>
      </c>
      <c r="N21" s="315">
        <v>1.2195121951219513E-2</v>
      </c>
      <c r="O21" s="144"/>
      <c r="P21" s="144"/>
    </row>
    <row r="22" spans="2:16" ht="21.95" customHeight="1" x14ac:dyDescent="0.25">
      <c r="B22" s="403" t="s">
        <v>187</v>
      </c>
      <c r="C22" s="169" t="s">
        <v>188</v>
      </c>
      <c r="D22" s="352">
        <v>8</v>
      </c>
      <c r="E22" s="171">
        <v>8.7941079476750578E-4</v>
      </c>
      <c r="F22" s="334">
        <v>6</v>
      </c>
      <c r="G22" s="171">
        <v>6.3224446786090617E-4</v>
      </c>
      <c r="H22" s="334">
        <v>21</v>
      </c>
      <c r="I22" s="171">
        <v>2.1463614063777594E-3</v>
      </c>
      <c r="J22" s="334">
        <v>6</v>
      </c>
      <c r="K22" s="174">
        <v>5.6449336720293538E-4</v>
      </c>
      <c r="L22" s="334">
        <v>4</v>
      </c>
      <c r="M22" s="174">
        <v>3.7914691943127961E-4</v>
      </c>
      <c r="N22" s="315">
        <v>-0.33333333333333331</v>
      </c>
      <c r="O22" s="144"/>
      <c r="P22" s="144"/>
    </row>
    <row r="23" spans="2:16" ht="21.95" customHeight="1" x14ac:dyDescent="0.25">
      <c r="B23" s="403" t="s">
        <v>189</v>
      </c>
      <c r="C23" s="169" t="s">
        <v>190</v>
      </c>
      <c r="D23" s="352">
        <v>10</v>
      </c>
      <c r="E23" s="171">
        <v>1.0992634934593821E-3</v>
      </c>
      <c r="F23" s="334">
        <v>9</v>
      </c>
      <c r="G23" s="171">
        <v>9.4836670179135937E-4</v>
      </c>
      <c r="H23" s="334">
        <v>15</v>
      </c>
      <c r="I23" s="171">
        <v>1.5331152902698284E-3</v>
      </c>
      <c r="J23" s="334">
        <v>14</v>
      </c>
      <c r="K23" s="174">
        <v>1.3171511901401826E-3</v>
      </c>
      <c r="L23" s="334">
        <v>18</v>
      </c>
      <c r="M23" s="174">
        <v>1.7061611374407583E-3</v>
      </c>
      <c r="N23" s="315">
        <v>0.2857142857142857</v>
      </c>
      <c r="O23" s="144"/>
      <c r="P23" s="144"/>
    </row>
    <row r="24" spans="2:16" ht="35.1" customHeight="1" x14ac:dyDescent="0.25">
      <c r="B24" s="403" t="s">
        <v>191</v>
      </c>
      <c r="C24" s="169" t="s">
        <v>192</v>
      </c>
      <c r="D24" s="352">
        <v>40</v>
      </c>
      <c r="E24" s="171">
        <v>4.3970539738375286E-3</v>
      </c>
      <c r="F24" s="334">
        <v>49</v>
      </c>
      <c r="G24" s="171">
        <v>5.1633298208640672E-3</v>
      </c>
      <c r="H24" s="334">
        <v>45</v>
      </c>
      <c r="I24" s="171">
        <v>4.5993458708094848E-3</v>
      </c>
      <c r="J24" s="334">
        <v>50</v>
      </c>
      <c r="K24" s="174">
        <v>4.7041113933577947E-3</v>
      </c>
      <c r="L24" s="334">
        <v>65</v>
      </c>
      <c r="M24" s="174">
        <v>6.1611374407582941E-3</v>
      </c>
      <c r="N24" s="315">
        <v>0.3</v>
      </c>
      <c r="O24" s="144"/>
      <c r="P24" s="144"/>
    </row>
    <row r="25" spans="2:16" ht="21.95" customHeight="1" x14ac:dyDescent="0.25">
      <c r="B25" s="403" t="s">
        <v>193</v>
      </c>
      <c r="C25" s="169" t="s">
        <v>194</v>
      </c>
      <c r="D25" s="352">
        <v>319</v>
      </c>
      <c r="E25" s="171">
        <v>3.5066505441354291E-2</v>
      </c>
      <c r="F25" s="334">
        <v>356</v>
      </c>
      <c r="G25" s="171">
        <v>3.7513171759747103E-2</v>
      </c>
      <c r="H25" s="334">
        <v>355</v>
      </c>
      <c r="I25" s="171">
        <v>3.6283728536385937E-2</v>
      </c>
      <c r="J25" s="334">
        <v>353</v>
      </c>
      <c r="K25" s="174">
        <v>3.321102643710603E-2</v>
      </c>
      <c r="L25" s="334">
        <v>410</v>
      </c>
      <c r="M25" s="174">
        <v>3.886255924170616E-2</v>
      </c>
      <c r="N25" s="315">
        <v>0.16147308781869688</v>
      </c>
      <c r="O25" s="144"/>
      <c r="P25" s="144"/>
    </row>
    <row r="26" spans="2:16" ht="21.95" customHeight="1" x14ac:dyDescent="0.25">
      <c r="B26" s="403" t="s">
        <v>195</v>
      </c>
      <c r="C26" s="169" t="s">
        <v>196</v>
      </c>
      <c r="D26" s="352">
        <v>23</v>
      </c>
      <c r="E26" s="171">
        <v>2.528306034956579E-3</v>
      </c>
      <c r="F26" s="334">
        <v>20</v>
      </c>
      <c r="G26" s="171">
        <v>2.1074815595363539E-3</v>
      </c>
      <c r="H26" s="334">
        <v>19</v>
      </c>
      <c r="I26" s="171">
        <v>1.9419460343417824E-3</v>
      </c>
      <c r="J26" s="334">
        <v>16</v>
      </c>
      <c r="K26" s="174">
        <v>1.5053156458744942E-3</v>
      </c>
      <c r="L26" s="334">
        <v>31</v>
      </c>
      <c r="M26" s="174">
        <v>2.938388625592417E-3</v>
      </c>
      <c r="N26" s="315">
        <v>0.9375</v>
      </c>
      <c r="O26" s="144"/>
      <c r="P26" s="144"/>
    </row>
    <row r="27" spans="2:16" ht="21.95" customHeight="1" x14ac:dyDescent="0.25">
      <c r="B27" s="403" t="s">
        <v>197</v>
      </c>
      <c r="C27" s="169" t="s">
        <v>198</v>
      </c>
      <c r="D27" s="352">
        <v>247</v>
      </c>
      <c r="E27" s="171">
        <v>2.7151808288446742E-2</v>
      </c>
      <c r="F27" s="334">
        <v>281</v>
      </c>
      <c r="G27" s="171">
        <v>2.9610115911485775E-2</v>
      </c>
      <c r="H27" s="334">
        <v>322</v>
      </c>
      <c r="I27" s="171">
        <v>3.2910874897792312E-2</v>
      </c>
      <c r="J27" s="334">
        <v>432</v>
      </c>
      <c r="K27" s="174">
        <v>4.0643522438611343E-2</v>
      </c>
      <c r="L27" s="334">
        <v>334</v>
      </c>
      <c r="M27" s="174">
        <v>3.165876777251185E-2</v>
      </c>
      <c r="N27" s="315">
        <v>-0.22685185185185186</v>
      </c>
      <c r="O27" s="144"/>
      <c r="P27" s="144"/>
    </row>
    <row r="28" spans="2:16" ht="21.95" customHeight="1" thickBot="1" x14ac:dyDescent="0.3">
      <c r="B28" s="404" t="s">
        <v>199</v>
      </c>
      <c r="C28" s="169" t="s">
        <v>200</v>
      </c>
      <c r="D28" s="352">
        <v>274</v>
      </c>
      <c r="E28" s="171">
        <v>3.0119819720787071E-2</v>
      </c>
      <c r="F28" s="334">
        <v>226</v>
      </c>
      <c r="G28" s="171">
        <v>2.3814541622760799E-2</v>
      </c>
      <c r="H28" s="334">
        <v>269</v>
      </c>
      <c r="I28" s="171">
        <v>2.7493867538838916E-2</v>
      </c>
      <c r="J28" s="334">
        <v>223</v>
      </c>
      <c r="K28" s="174">
        <v>2.0980336814375763E-2</v>
      </c>
      <c r="L28" s="334">
        <v>276</v>
      </c>
      <c r="M28" s="174">
        <v>2.6161137440758295E-2</v>
      </c>
      <c r="N28" s="315">
        <v>0.23766816143497757</v>
      </c>
      <c r="O28" s="144"/>
      <c r="P28" s="144"/>
    </row>
    <row r="29" spans="2:16" ht="21.95" customHeight="1" thickTop="1" thickBot="1" x14ac:dyDescent="0.3">
      <c r="B29" s="464" t="s">
        <v>52</v>
      </c>
      <c r="C29" s="494"/>
      <c r="D29" s="239">
        <v>9097</v>
      </c>
      <c r="E29" s="200">
        <v>1</v>
      </c>
      <c r="F29" s="240">
        <v>9490</v>
      </c>
      <c r="G29" s="200">
        <v>0.99999999999999989</v>
      </c>
      <c r="H29" s="240">
        <v>9784</v>
      </c>
      <c r="I29" s="200">
        <v>1</v>
      </c>
      <c r="J29" s="240">
        <v>10629</v>
      </c>
      <c r="K29" s="201">
        <v>1</v>
      </c>
      <c r="L29" s="240">
        <v>10550</v>
      </c>
      <c r="M29" s="201">
        <v>0.99999999999999978</v>
      </c>
      <c r="N29" s="316">
        <v>-7.4324960015053161E-3</v>
      </c>
      <c r="O29" s="144"/>
    </row>
    <row r="30" spans="2:16" ht="15.75" thickTop="1" x14ac:dyDescent="0.25">
      <c r="J30" s="154"/>
      <c r="L30" s="154"/>
    </row>
    <row r="31" spans="2:16" x14ac:dyDescent="0.25">
      <c r="D31" s="154"/>
      <c r="F31" s="154"/>
      <c r="H31" s="154"/>
      <c r="J31" s="154"/>
      <c r="L31" s="154"/>
    </row>
  </sheetData>
  <mergeCells count="11">
    <mergeCell ref="L4:M5"/>
    <mergeCell ref="B4:B6"/>
    <mergeCell ref="B29:C29"/>
    <mergeCell ref="B2:N2"/>
    <mergeCell ref="B3:N3"/>
    <mergeCell ref="N4:N6"/>
    <mergeCell ref="C4:C6"/>
    <mergeCell ref="D4:E5"/>
    <mergeCell ref="F4:G5"/>
    <mergeCell ref="H4:I5"/>
    <mergeCell ref="J4:K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158"/>
  <sheetViews>
    <sheetView topLeftCell="D1" zoomScale="80" zoomScaleNormal="80" workbookViewId="0">
      <selection activeCell="N5" sqref="N5:R32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3" width="13.7109375" style="143" customWidth="1"/>
    <col min="14" max="16384" width="9.140625" style="143"/>
  </cols>
  <sheetData>
    <row r="1" spans="2:14" ht="15.75" thickBot="1" x14ac:dyDescent="0.3"/>
    <row r="2" spans="2:14" ht="25.15" customHeight="1" thickTop="1" thickBot="1" x14ac:dyDescent="0.3">
      <c r="B2" s="457" t="s">
        <v>546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81"/>
    </row>
    <row r="3" spans="2:14" ht="25.15" customHeight="1" thickTop="1" thickBot="1" x14ac:dyDescent="0.3">
      <c r="B3" s="469" t="s">
        <v>54</v>
      </c>
      <c r="C3" s="472" t="s">
        <v>2</v>
      </c>
      <c r="D3" s="463" t="s">
        <v>201</v>
      </c>
      <c r="E3" s="478"/>
      <c r="F3" s="478"/>
      <c r="G3" s="478"/>
      <c r="H3" s="478"/>
      <c r="I3" s="478"/>
      <c r="J3" s="478"/>
      <c r="K3" s="462"/>
      <c r="L3" s="482" t="s">
        <v>52</v>
      </c>
      <c r="M3" s="483"/>
    </row>
    <row r="4" spans="2:14" ht="25.15" customHeight="1" thickTop="1" thickBot="1" x14ac:dyDescent="0.3">
      <c r="B4" s="470"/>
      <c r="C4" s="473"/>
      <c r="D4" s="463" t="s">
        <v>57</v>
      </c>
      <c r="E4" s="461"/>
      <c r="F4" s="460" t="s">
        <v>449</v>
      </c>
      <c r="G4" s="461"/>
      <c r="H4" s="460" t="s">
        <v>78</v>
      </c>
      <c r="I4" s="461"/>
      <c r="J4" s="478" t="s">
        <v>58</v>
      </c>
      <c r="K4" s="462"/>
      <c r="L4" s="484"/>
      <c r="M4" s="485"/>
    </row>
    <row r="5" spans="2:14" ht="25.15" customHeight="1" thickTop="1" thickBot="1" x14ac:dyDescent="0.3">
      <c r="B5" s="471"/>
      <c r="C5" s="474"/>
      <c r="D5" s="189" t="s">
        <v>6</v>
      </c>
      <c r="E5" s="212" t="s">
        <v>7</v>
      </c>
      <c r="F5" s="158" t="s">
        <v>6</v>
      </c>
      <c r="G5" s="212" t="s">
        <v>7</v>
      </c>
      <c r="H5" s="158" t="s">
        <v>6</v>
      </c>
      <c r="I5" s="212" t="s">
        <v>7</v>
      </c>
      <c r="J5" s="158" t="s">
        <v>6</v>
      </c>
      <c r="K5" s="213" t="s">
        <v>7</v>
      </c>
      <c r="L5" s="189" t="s">
        <v>6</v>
      </c>
      <c r="M5" s="214" t="s">
        <v>7</v>
      </c>
    </row>
    <row r="6" spans="2:14" ht="21.95" customHeight="1" thickTop="1" x14ac:dyDescent="0.25">
      <c r="B6" s="168" t="s">
        <v>157</v>
      </c>
      <c r="C6" s="169" t="s">
        <v>158</v>
      </c>
      <c r="D6" s="191">
        <v>281</v>
      </c>
      <c r="E6" s="171">
        <v>9.1770084911822342E-2</v>
      </c>
      <c r="F6" s="172">
        <v>694</v>
      </c>
      <c r="G6" s="171">
        <v>9.7663945961159584E-2</v>
      </c>
      <c r="H6" s="172">
        <v>46</v>
      </c>
      <c r="I6" s="171">
        <v>0.12234042553191489</v>
      </c>
      <c r="J6" s="172">
        <v>0</v>
      </c>
      <c r="K6" s="365">
        <v>0</v>
      </c>
      <c r="L6" s="222">
        <v>1021</v>
      </c>
      <c r="M6" s="175">
        <v>9.6777251184834129E-2</v>
      </c>
      <c r="N6" s="144"/>
    </row>
    <row r="7" spans="2:14" ht="35.1" customHeight="1" x14ac:dyDescent="0.25">
      <c r="B7" s="168" t="s">
        <v>159</v>
      </c>
      <c r="C7" s="169" t="s">
        <v>160</v>
      </c>
      <c r="D7" s="191">
        <v>517</v>
      </c>
      <c r="E7" s="171">
        <v>0.16884389288047028</v>
      </c>
      <c r="F7" s="172">
        <v>1276</v>
      </c>
      <c r="G7" s="171">
        <v>0.17956656346749225</v>
      </c>
      <c r="H7" s="172">
        <v>62</v>
      </c>
      <c r="I7" s="171">
        <v>0.16489361702127658</v>
      </c>
      <c r="J7" s="172">
        <v>0</v>
      </c>
      <c r="K7" s="365">
        <v>0</v>
      </c>
      <c r="L7" s="222">
        <v>1855</v>
      </c>
      <c r="M7" s="175">
        <v>0.17582938388625594</v>
      </c>
      <c r="N7" s="144"/>
    </row>
    <row r="8" spans="2:14" ht="21.95" customHeight="1" x14ac:dyDescent="0.25">
      <c r="B8" s="168" t="s">
        <v>161</v>
      </c>
      <c r="C8" s="169" t="s">
        <v>162</v>
      </c>
      <c r="D8" s="191">
        <v>81</v>
      </c>
      <c r="E8" s="171">
        <v>2.6453298497713912E-2</v>
      </c>
      <c r="F8" s="172">
        <v>205</v>
      </c>
      <c r="G8" s="171">
        <v>2.8848860118209963E-2</v>
      </c>
      <c r="H8" s="172">
        <v>7</v>
      </c>
      <c r="I8" s="171">
        <v>1.8617021276595744E-2</v>
      </c>
      <c r="J8" s="172">
        <v>0</v>
      </c>
      <c r="K8" s="365">
        <v>0</v>
      </c>
      <c r="L8" s="222">
        <v>293</v>
      </c>
      <c r="M8" s="175">
        <v>2.7772511848341234E-2</v>
      </c>
      <c r="N8" s="144"/>
    </row>
    <row r="9" spans="2:14" ht="21.95" customHeight="1" x14ac:dyDescent="0.25">
      <c r="B9" s="168" t="s">
        <v>163</v>
      </c>
      <c r="C9" s="169" t="s">
        <v>164</v>
      </c>
      <c r="D9" s="191">
        <v>13</v>
      </c>
      <c r="E9" s="171">
        <v>4.245591116917048E-3</v>
      </c>
      <c r="F9" s="172">
        <v>27</v>
      </c>
      <c r="G9" s="171">
        <v>3.7996059667886294E-3</v>
      </c>
      <c r="H9" s="172">
        <v>0</v>
      </c>
      <c r="I9" s="171">
        <v>0</v>
      </c>
      <c r="J9" s="172">
        <v>0</v>
      </c>
      <c r="K9" s="365">
        <v>0</v>
      </c>
      <c r="L9" s="222">
        <v>40</v>
      </c>
      <c r="M9" s="175">
        <v>3.7914691943127963E-3</v>
      </c>
      <c r="N9" s="144"/>
    </row>
    <row r="10" spans="2:14" ht="21.95" customHeight="1" x14ac:dyDescent="0.25">
      <c r="B10" s="168" t="s">
        <v>165</v>
      </c>
      <c r="C10" s="169" t="s">
        <v>166</v>
      </c>
      <c r="D10" s="191">
        <v>4</v>
      </c>
      <c r="E10" s="171">
        <v>1.3063357282821686E-3</v>
      </c>
      <c r="F10" s="172">
        <v>4</v>
      </c>
      <c r="G10" s="171">
        <v>5.6290458767238951E-4</v>
      </c>
      <c r="H10" s="172">
        <v>0</v>
      </c>
      <c r="I10" s="171">
        <v>0</v>
      </c>
      <c r="J10" s="172">
        <v>0</v>
      </c>
      <c r="K10" s="365">
        <v>0</v>
      </c>
      <c r="L10" s="222">
        <v>8</v>
      </c>
      <c r="M10" s="175">
        <v>7.5829383886255922E-4</v>
      </c>
      <c r="N10" s="144"/>
    </row>
    <row r="11" spans="2:14" ht="21.95" customHeight="1" x14ac:dyDescent="0.25">
      <c r="B11" s="168" t="s">
        <v>167</v>
      </c>
      <c r="C11" s="169" t="s">
        <v>168</v>
      </c>
      <c r="D11" s="191">
        <v>1</v>
      </c>
      <c r="E11" s="171">
        <v>3.2658393207054214E-4</v>
      </c>
      <c r="F11" s="172">
        <v>0</v>
      </c>
      <c r="G11" s="171">
        <v>0</v>
      </c>
      <c r="H11" s="172">
        <v>0</v>
      </c>
      <c r="I11" s="171">
        <v>0</v>
      </c>
      <c r="J11" s="172">
        <v>0</v>
      </c>
      <c r="K11" s="365">
        <v>0</v>
      </c>
      <c r="L11" s="222">
        <v>1</v>
      </c>
      <c r="M11" s="175">
        <v>9.4786729857819903E-5</v>
      </c>
      <c r="N11" s="144"/>
    </row>
    <row r="12" spans="2:14" ht="21.95" customHeight="1" x14ac:dyDescent="0.25">
      <c r="B12" s="168" t="s">
        <v>169</v>
      </c>
      <c r="C12" s="169" t="s">
        <v>170</v>
      </c>
      <c r="D12" s="191">
        <v>0</v>
      </c>
      <c r="E12" s="171">
        <v>0</v>
      </c>
      <c r="F12" s="172">
        <v>3</v>
      </c>
      <c r="G12" s="171">
        <v>4.2217844075429216E-4</v>
      </c>
      <c r="H12" s="172">
        <v>0</v>
      </c>
      <c r="I12" s="171">
        <v>0</v>
      </c>
      <c r="J12" s="172">
        <v>0</v>
      </c>
      <c r="K12" s="365">
        <v>0</v>
      </c>
      <c r="L12" s="222">
        <v>3</v>
      </c>
      <c r="M12" s="175">
        <v>2.8436018957345974E-4</v>
      </c>
      <c r="N12" s="144"/>
    </row>
    <row r="13" spans="2:14" ht="21.95" customHeight="1" x14ac:dyDescent="0.25">
      <c r="B13" s="168" t="s">
        <v>171</v>
      </c>
      <c r="C13" s="169" t="s">
        <v>172</v>
      </c>
      <c r="D13" s="191">
        <v>0</v>
      </c>
      <c r="E13" s="171">
        <v>0</v>
      </c>
      <c r="F13" s="172">
        <v>1</v>
      </c>
      <c r="G13" s="171">
        <v>1.4072614691809738E-4</v>
      </c>
      <c r="H13" s="172">
        <v>0</v>
      </c>
      <c r="I13" s="171">
        <v>0</v>
      </c>
      <c r="J13" s="172">
        <v>0</v>
      </c>
      <c r="K13" s="365">
        <v>0</v>
      </c>
      <c r="L13" s="222">
        <v>1</v>
      </c>
      <c r="M13" s="175">
        <v>9.4786729857819903E-5</v>
      </c>
      <c r="N13" s="144"/>
    </row>
    <row r="14" spans="2:14" ht="21.95" customHeight="1" x14ac:dyDescent="0.25">
      <c r="B14" s="168" t="s">
        <v>173</v>
      </c>
      <c r="C14" s="169" t="s">
        <v>174</v>
      </c>
      <c r="D14" s="191">
        <v>0</v>
      </c>
      <c r="E14" s="171">
        <v>0</v>
      </c>
      <c r="F14" s="172">
        <v>0</v>
      </c>
      <c r="G14" s="171">
        <v>0</v>
      </c>
      <c r="H14" s="172">
        <v>0</v>
      </c>
      <c r="I14" s="171">
        <v>0</v>
      </c>
      <c r="J14" s="172">
        <v>0</v>
      </c>
      <c r="K14" s="365">
        <v>0</v>
      </c>
      <c r="L14" s="222">
        <v>0</v>
      </c>
      <c r="M14" s="175">
        <v>0</v>
      </c>
      <c r="N14" s="144"/>
    </row>
    <row r="15" spans="2:14" ht="21.95" customHeight="1" x14ac:dyDescent="0.25">
      <c r="B15" s="168" t="s">
        <v>175</v>
      </c>
      <c r="C15" s="169" t="s">
        <v>176</v>
      </c>
      <c r="D15" s="191">
        <v>1</v>
      </c>
      <c r="E15" s="171">
        <v>3.2658393207054214E-4</v>
      </c>
      <c r="F15" s="172">
        <v>4</v>
      </c>
      <c r="G15" s="171">
        <v>5.6290458767238951E-4</v>
      </c>
      <c r="H15" s="172">
        <v>1</v>
      </c>
      <c r="I15" s="171">
        <v>2.6595744680851063E-3</v>
      </c>
      <c r="J15" s="172">
        <v>0</v>
      </c>
      <c r="K15" s="365">
        <v>0</v>
      </c>
      <c r="L15" s="222">
        <v>6</v>
      </c>
      <c r="M15" s="175">
        <v>5.6872037914691947E-4</v>
      </c>
      <c r="N15" s="144"/>
    </row>
    <row r="16" spans="2:14" ht="21.95" customHeight="1" x14ac:dyDescent="0.25">
      <c r="B16" s="168" t="s">
        <v>177</v>
      </c>
      <c r="C16" s="169" t="s">
        <v>178</v>
      </c>
      <c r="D16" s="191">
        <v>2</v>
      </c>
      <c r="E16" s="171">
        <v>6.5316786414108428E-4</v>
      </c>
      <c r="F16" s="172">
        <v>3</v>
      </c>
      <c r="G16" s="171">
        <v>4.2217844075429216E-4</v>
      </c>
      <c r="H16" s="172">
        <v>0</v>
      </c>
      <c r="I16" s="171">
        <v>0</v>
      </c>
      <c r="J16" s="172">
        <v>0</v>
      </c>
      <c r="K16" s="365">
        <v>0</v>
      </c>
      <c r="L16" s="222">
        <v>5</v>
      </c>
      <c r="M16" s="175">
        <v>4.7393364928909954E-4</v>
      </c>
      <c r="N16" s="144"/>
    </row>
    <row r="17" spans="2:14" ht="21.95" customHeight="1" x14ac:dyDescent="0.25">
      <c r="B17" s="168" t="s">
        <v>179</v>
      </c>
      <c r="C17" s="169" t="s">
        <v>180</v>
      </c>
      <c r="D17" s="191">
        <v>4</v>
      </c>
      <c r="E17" s="171">
        <v>1.3063357282821686E-3</v>
      </c>
      <c r="F17" s="172">
        <v>12</v>
      </c>
      <c r="G17" s="171">
        <v>1.6887137630171687E-3</v>
      </c>
      <c r="H17" s="172">
        <v>1</v>
      </c>
      <c r="I17" s="171">
        <v>2.6595744680851063E-3</v>
      </c>
      <c r="J17" s="172">
        <v>0</v>
      </c>
      <c r="K17" s="365">
        <v>0</v>
      </c>
      <c r="L17" s="222">
        <v>17</v>
      </c>
      <c r="M17" s="175">
        <v>1.6113744075829384E-3</v>
      </c>
      <c r="N17" s="144"/>
    </row>
    <row r="18" spans="2:14" ht="21.95" customHeight="1" x14ac:dyDescent="0.25">
      <c r="B18" s="168" t="s">
        <v>181</v>
      </c>
      <c r="C18" s="169" t="s">
        <v>182</v>
      </c>
      <c r="D18" s="191">
        <v>1727</v>
      </c>
      <c r="E18" s="171">
        <v>0.56401045068582623</v>
      </c>
      <c r="F18" s="172">
        <v>3801</v>
      </c>
      <c r="G18" s="171">
        <v>0.53490008443568815</v>
      </c>
      <c r="H18" s="172">
        <v>198</v>
      </c>
      <c r="I18" s="171">
        <v>0.52659574468085102</v>
      </c>
      <c r="J18" s="172">
        <v>4</v>
      </c>
      <c r="K18" s="365">
        <v>0.66666666666666663</v>
      </c>
      <c r="L18" s="222">
        <v>5730</v>
      </c>
      <c r="M18" s="175">
        <v>0.543127962085308</v>
      </c>
      <c r="N18" s="144"/>
    </row>
    <row r="19" spans="2:14" ht="21.95" customHeight="1" x14ac:dyDescent="0.25">
      <c r="B19" s="168" t="s">
        <v>183</v>
      </c>
      <c r="C19" s="169" t="s">
        <v>184</v>
      </c>
      <c r="D19" s="191">
        <v>80</v>
      </c>
      <c r="E19" s="171">
        <v>2.6126714565643371E-2</v>
      </c>
      <c r="F19" s="172">
        <v>252</v>
      </c>
      <c r="G19" s="171">
        <v>3.5462989023360543E-2</v>
      </c>
      <c r="H19" s="172">
        <v>15</v>
      </c>
      <c r="I19" s="171">
        <v>3.9893617021276598E-2</v>
      </c>
      <c r="J19" s="172">
        <v>2</v>
      </c>
      <c r="K19" s="365">
        <v>0.33333333333333331</v>
      </c>
      <c r="L19" s="222">
        <v>349</v>
      </c>
      <c r="M19" s="175">
        <v>3.308056872037915E-2</v>
      </c>
      <c r="N19" s="144"/>
    </row>
    <row r="20" spans="2:14" ht="21.95" customHeight="1" x14ac:dyDescent="0.25">
      <c r="B20" s="168" t="s">
        <v>185</v>
      </c>
      <c r="C20" s="169" t="s">
        <v>186</v>
      </c>
      <c r="D20" s="191">
        <v>22</v>
      </c>
      <c r="E20" s="171">
        <v>7.1848465055519267E-3</v>
      </c>
      <c r="F20" s="172">
        <v>60</v>
      </c>
      <c r="G20" s="171">
        <v>8.4435688150858428E-3</v>
      </c>
      <c r="H20" s="172">
        <v>1</v>
      </c>
      <c r="I20" s="171">
        <v>2.6595744680851063E-3</v>
      </c>
      <c r="J20" s="172">
        <v>0</v>
      </c>
      <c r="K20" s="365">
        <v>0</v>
      </c>
      <c r="L20" s="222">
        <v>83</v>
      </c>
      <c r="M20" s="175">
        <v>7.8672985781990529E-3</v>
      </c>
      <c r="N20" s="144"/>
    </row>
    <row r="21" spans="2:14" ht="21.95" customHeight="1" x14ac:dyDescent="0.25">
      <c r="B21" s="168" t="s">
        <v>187</v>
      </c>
      <c r="C21" s="169" t="s">
        <v>188</v>
      </c>
      <c r="D21" s="191">
        <v>2</v>
      </c>
      <c r="E21" s="171">
        <v>6.5316786414108428E-4</v>
      </c>
      <c r="F21" s="172">
        <v>2</v>
      </c>
      <c r="G21" s="171">
        <v>2.8145229383619476E-4</v>
      </c>
      <c r="H21" s="172">
        <v>0</v>
      </c>
      <c r="I21" s="171">
        <v>0</v>
      </c>
      <c r="J21" s="172">
        <v>0</v>
      </c>
      <c r="K21" s="365">
        <v>0</v>
      </c>
      <c r="L21" s="222">
        <v>4</v>
      </c>
      <c r="M21" s="175">
        <v>3.7914691943127961E-4</v>
      </c>
      <c r="N21" s="144"/>
    </row>
    <row r="22" spans="2:14" ht="21.95" customHeight="1" x14ac:dyDescent="0.25">
      <c r="B22" s="168" t="s">
        <v>189</v>
      </c>
      <c r="C22" s="169" t="s">
        <v>190</v>
      </c>
      <c r="D22" s="191">
        <v>5</v>
      </c>
      <c r="E22" s="171">
        <v>1.6329196603527107E-3</v>
      </c>
      <c r="F22" s="172">
        <v>13</v>
      </c>
      <c r="G22" s="171">
        <v>1.829439909935266E-3</v>
      </c>
      <c r="H22" s="172">
        <v>0</v>
      </c>
      <c r="I22" s="171">
        <v>0</v>
      </c>
      <c r="J22" s="172">
        <v>0</v>
      </c>
      <c r="K22" s="365">
        <v>0</v>
      </c>
      <c r="L22" s="222">
        <v>18</v>
      </c>
      <c r="M22" s="175">
        <v>1.7061611374407583E-3</v>
      </c>
      <c r="N22" s="144"/>
    </row>
    <row r="23" spans="2:14" ht="21.95" customHeight="1" x14ac:dyDescent="0.25">
      <c r="B23" s="168" t="s">
        <v>191</v>
      </c>
      <c r="C23" s="169" t="s">
        <v>192</v>
      </c>
      <c r="D23" s="191">
        <v>20</v>
      </c>
      <c r="E23" s="171">
        <v>6.5316786414108428E-3</v>
      </c>
      <c r="F23" s="172">
        <v>42</v>
      </c>
      <c r="G23" s="171">
        <v>5.9104981705600905E-3</v>
      </c>
      <c r="H23" s="172">
        <v>3</v>
      </c>
      <c r="I23" s="171">
        <v>7.9787234042553185E-3</v>
      </c>
      <c r="J23" s="172">
        <v>0</v>
      </c>
      <c r="K23" s="365">
        <v>0</v>
      </c>
      <c r="L23" s="222">
        <v>65</v>
      </c>
      <c r="M23" s="175">
        <v>6.1611374407582941E-3</v>
      </c>
      <c r="N23" s="144"/>
    </row>
    <row r="24" spans="2:14" ht="21.95" customHeight="1" x14ac:dyDescent="0.25">
      <c r="B24" s="168" t="s">
        <v>193</v>
      </c>
      <c r="C24" s="169" t="s">
        <v>194</v>
      </c>
      <c r="D24" s="191">
        <v>122</v>
      </c>
      <c r="E24" s="171">
        <v>3.9843239712606136E-2</v>
      </c>
      <c r="F24" s="172">
        <v>274</v>
      </c>
      <c r="G24" s="171">
        <v>3.855896425555868E-2</v>
      </c>
      <c r="H24" s="172">
        <v>14</v>
      </c>
      <c r="I24" s="171">
        <v>3.7234042553191488E-2</v>
      </c>
      <c r="J24" s="172">
        <v>0</v>
      </c>
      <c r="K24" s="365">
        <v>0</v>
      </c>
      <c r="L24" s="222">
        <v>410</v>
      </c>
      <c r="M24" s="175">
        <v>3.886255924170616E-2</v>
      </c>
      <c r="N24" s="144"/>
    </row>
    <row r="25" spans="2:14" ht="21.95" customHeight="1" x14ac:dyDescent="0.25">
      <c r="B25" s="168" t="s">
        <v>195</v>
      </c>
      <c r="C25" s="169" t="s">
        <v>196</v>
      </c>
      <c r="D25" s="191">
        <v>4</v>
      </c>
      <c r="E25" s="171">
        <v>1.3063357282821686E-3</v>
      </c>
      <c r="F25" s="172">
        <v>27</v>
      </c>
      <c r="G25" s="171">
        <v>3.7996059667886294E-3</v>
      </c>
      <c r="H25" s="172">
        <v>0</v>
      </c>
      <c r="I25" s="171">
        <v>0</v>
      </c>
      <c r="J25" s="172">
        <v>0</v>
      </c>
      <c r="K25" s="365">
        <v>0</v>
      </c>
      <c r="L25" s="222">
        <v>31</v>
      </c>
      <c r="M25" s="175">
        <v>2.938388625592417E-3</v>
      </c>
      <c r="N25" s="144"/>
    </row>
    <row r="26" spans="2:14" ht="21.95" customHeight="1" x14ac:dyDescent="0.25">
      <c r="B26" s="168" t="s">
        <v>197</v>
      </c>
      <c r="C26" s="169" t="s">
        <v>198</v>
      </c>
      <c r="D26" s="191">
        <v>95</v>
      </c>
      <c r="E26" s="171">
        <v>3.1025473546701501E-2</v>
      </c>
      <c r="F26" s="172">
        <v>226</v>
      </c>
      <c r="G26" s="171">
        <v>3.1804109203490007E-2</v>
      </c>
      <c r="H26" s="172">
        <v>13</v>
      </c>
      <c r="I26" s="171">
        <v>3.4574468085106384E-2</v>
      </c>
      <c r="J26" s="172">
        <v>0</v>
      </c>
      <c r="K26" s="365">
        <v>0</v>
      </c>
      <c r="L26" s="222">
        <v>334</v>
      </c>
      <c r="M26" s="175">
        <v>3.165876777251185E-2</v>
      </c>
      <c r="N26" s="144"/>
    </row>
    <row r="27" spans="2:14" ht="21.95" customHeight="1" thickBot="1" x14ac:dyDescent="0.3">
      <c r="B27" s="177" t="s">
        <v>199</v>
      </c>
      <c r="C27" s="169" t="s">
        <v>200</v>
      </c>
      <c r="D27" s="191">
        <v>81</v>
      </c>
      <c r="E27" s="171">
        <v>2.6453298497713912E-2</v>
      </c>
      <c r="F27" s="172">
        <v>180</v>
      </c>
      <c r="G27" s="171">
        <v>2.533070644525753E-2</v>
      </c>
      <c r="H27" s="172">
        <v>15</v>
      </c>
      <c r="I27" s="171">
        <v>3.9893617021276598E-2</v>
      </c>
      <c r="J27" s="172">
        <v>0</v>
      </c>
      <c r="K27" s="365">
        <v>0</v>
      </c>
      <c r="L27" s="222">
        <v>276</v>
      </c>
      <c r="M27" s="175">
        <v>2.6161137440758295E-2</v>
      </c>
      <c r="N27" s="144"/>
    </row>
    <row r="28" spans="2:14" ht="21.95" customHeight="1" thickTop="1" thickBot="1" x14ac:dyDescent="0.3">
      <c r="B28" s="464" t="s">
        <v>52</v>
      </c>
      <c r="C28" s="465"/>
      <c r="D28" s="178">
        <v>3062</v>
      </c>
      <c r="E28" s="200">
        <v>1</v>
      </c>
      <c r="F28" s="180">
        <v>7106</v>
      </c>
      <c r="G28" s="200">
        <v>1</v>
      </c>
      <c r="H28" s="180">
        <v>376</v>
      </c>
      <c r="I28" s="200">
        <v>0.99999999999999989</v>
      </c>
      <c r="J28" s="180">
        <v>6</v>
      </c>
      <c r="K28" s="201">
        <v>1</v>
      </c>
      <c r="L28" s="178">
        <v>10550</v>
      </c>
      <c r="M28" s="202">
        <v>0.99999999999999978</v>
      </c>
      <c r="N28" s="144"/>
    </row>
    <row r="29" spans="2:14" ht="16.5" thickTop="1" thickBot="1" x14ac:dyDescent="0.3">
      <c r="B29" s="145"/>
      <c r="C29" s="146"/>
      <c r="D29" s="147"/>
      <c r="E29" s="265"/>
      <c r="F29" s="147"/>
      <c r="G29" s="265"/>
      <c r="H29" s="147"/>
      <c r="I29" s="265"/>
      <c r="J29" s="147"/>
      <c r="K29" s="265"/>
      <c r="L29" s="147"/>
      <c r="M29" s="265"/>
      <c r="N29" s="144"/>
    </row>
    <row r="30" spans="2:14" ht="15.75" customHeight="1" thickTop="1" x14ac:dyDescent="0.25">
      <c r="B30" s="479" t="s">
        <v>53</v>
      </c>
      <c r="C30" s="480"/>
      <c r="D30" s="153"/>
      <c r="E30" s="150"/>
      <c r="F30" s="153"/>
      <c r="G30" s="150"/>
      <c r="H30" s="153"/>
      <c r="I30" s="150"/>
      <c r="J30" s="153"/>
      <c r="K30" s="150"/>
      <c r="L30" s="153"/>
      <c r="M30" s="150"/>
    </row>
    <row r="31" spans="2:14" ht="15.75" thickBot="1" x14ac:dyDescent="0.3">
      <c r="B31" s="203" t="s">
        <v>448</v>
      </c>
      <c r="C31" s="204"/>
      <c r="D31" s="153"/>
      <c r="E31" s="150"/>
      <c r="F31" s="153"/>
      <c r="G31" s="150"/>
      <c r="H31" s="153"/>
      <c r="I31" s="150"/>
      <c r="J31" s="153"/>
      <c r="K31" s="150"/>
      <c r="L31" s="153"/>
      <c r="M31" s="150"/>
    </row>
    <row r="32" spans="2:14" ht="15.75" thickTop="1" x14ac:dyDescent="0.25">
      <c r="B32" s="150"/>
      <c r="C32" s="151"/>
      <c r="D32" s="153"/>
      <c r="E32" s="150"/>
      <c r="F32" s="153"/>
      <c r="G32" s="150"/>
      <c r="H32" s="153"/>
      <c r="I32" s="150"/>
      <c r="J32" s="153"/>
      <c r="K32" s="150"/>
      <c r="L32" s="153"/>
      <c r="M32" s="150"/>
    </row>
    <row r="33" spans="2:13" x14ac:dyDescent="0.25">
      <c r="B33" s="150"/>
      <c r="C33" s="151"/>
      <c r="D33" s="153"/>
      <c r="E33" s="150"/>
      <c r="F33" s="153"/>
      <c r="G33" s="150"/>
      <c r="H33" s="153"/>
      <c r="I33" s="150"/>
      <c r="J33" s="153"/>
      <c r="K33" s="150"/>
      <c r="L33" s="153"/>
      <c r="M33" s="150"/>
    </row>
    <row r="34" spans="2:13" x14ac:dyDescent="0.25">
      <c r="B34" s="150"/>
      <c r="C34" s="151"/>
      <c r="D34" s="153"/>
      <c r="E34" s="150"/>
      <c r="F34" s="153"/>
      <c r="G34" s="150"/>
      <c r="H34" s="153"/>
      <c r="I34" s="150"/>
      <c r="J34" s="153"/>
      <c r="K34" s="150"/>
      <c r="L34" s="153"/>
      <c r="M34" s="150"/>
    </row>
    <row r="35" spans="2:13" x14ac:dyDescent="0.25">
      <c r="B35" s="150"/>
      <c r="C35" s="151"/>
      <c r="D35" s="274"/>
      <c r="E35" s="150"/>
      <c r="F35" s="153"/>
      <c r="G35" s="150"/>
      <c r="H35" s="153"/>
      <c r="I35" s="150"/>
      <c r="J35" s="153"/>
      <c r="K35" s="150"/>
      <c r="L35" s="153"/>
      <c r="M35" s="150"/>
    </row>
    <row r="36" spans="2:13" x14ac:dyDescent="0.25">
      <c r="B36" s="210"/>
      <c r="C36" s="146"/>
      <c r="D36" s="274"/>
      <c r="E36" s="210"/>
      <c r="F36" s="274"/>
      <c r="G36" s="210"/>
      <c r="H36" s="274"/>
      <c r="I36" s="210"/>
      <c r="J36" s="274"/>
      <c r="K36" s="210"/>
      <c r="L36" s="274"/>
      <c r="M36" s="210"/>
    </row>
    <row r="37" spans="2:13" x14ac:dyDescent="0.25">
      <c r="B37" s="21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272"/>
    </row>
    <row r="38" spans="2:13" x14ac:dyDescent="0.25">
      <c r="B38" s="210"/>
      <c r="C38" s="150"/>
      <c r="D38" s="150"/>
      <c r="E38" s="150"/>
      <c r="F38" s="150"/>
      <c r="G38" s="150"/>
      <c r="H38" s="150"/>
      <c r="I38" s="150"/>
      <c r="J38" s="272"/>
      <c r="K38" s="150"/>
      <c r="L38" s="272"/>
      <c r="M38" s="272"/>
    </row>
    <row r="39" spans="2:13" x14ac:dyDescent="0.25">
      <c r="B39" s="21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272"/>
    </row>
    <row r="40" spans="2:13" x14ac:dyDescent="0.25">
      <c r="B40" s="210"/>
      <c r="C40" s="150"/>
      <c r="D40" s="272"/>
      <c r="E40" s="150"/>
      <c r="F40" s="272"/>
      <c r="G40" s="150"/>
      <c r="H40" s="272"/>
      <c r="I40" s="150"/>
      <c r="J40" s="272"/>
      <c r="K40" s="150"/>
      <c r="L40" s="272"/>
      <c r="M40" s="272"/>
    </row>
    <row r="41" spans="2:13" x14ac:dyDescent="0.25">
      <c r="B41" s="210"/>
      <c r="C41" s="150"/>
      <c r="D41" s="272"/>
      <c r="E41" s="150"/>
      <c r="F41" s="272"/>
      <c r="G41" s="150"/>
      <c r="H41" s="272"/>
      <c r="I41" s="150"/>
      <c r="J41" s="272"/>
      <c r="K41" s="150"/>
      <c r="L41" s="272"/>
      <c r="M41" s="272"/>
    </row>
    <row r="42" spans="2:13" x14ac:dyDescent="0.25">
      <c r="B42" s="210"/>
      <c r="C42" s="150"/>
      <c r="D42" s="272"/>
      <c r="E42" s="150"/>
      <c r="F42" s="272"/>
      <c r="G42" s="150"/>
      <c r="H42" s="272"/>
      <c r="I42" s="150"/>
      <c r="J42" s="272"/>
      <c r="K42" s="150"/>
      <c r="L42" s="272"/>
      <c r="M42" s="272"/>
    </row>
    <row r="43" spans="2:13" x14ac:dyDescent="0.25">
      <c r="B43" s="210"/>
      <c r="C43" s="150"/>
      <c r="D43" s="272"/>
      <c r="E43" s="150"/>
      <c r="F43" s="272"/>
      <c r="G43" s="150"/>
      <c r="H43" s="272"/>
      <c r="I43" s="150"/>
      <c r="J43" s="272"/>
      <c r="K43" s="150"/>
      <c r="L43" s="272"/>
      <c r="M43" s="272"/>
    </row>
    <row r="44" spans="2:13" x14ac:dyDescent="0.25">
      <c r="B44" s="210"/>
      <c r="C44" s="150"/>
      <c r="D44" s="272"/>
      <c r="E44" s="150"/>
      <c r="F44" s="272"/>
      <c r="G44" s="150"/>
      <c r="H44" s="272"/>
      <c r="I44" s="150"/>
      <c r="J44" s="272"/>
      <c r="K44" s="150"/>
      <c r="L44" s="272"/>
      <c r="M44" s="272"/>
    </row>
    <row r="45" spans="2:13" x14ac:dyDescent="0.25">
      <c r="B45" s="210"/>
      <c r="C45" s="150"/>
      <c r="D45" s="272"/>
      <c r="E45" s="150"/>
      <c r="F45" s="272"/>
      <c r="G45" s="150"/>
      <c r="H45" s="272"/>
      <c r="I45" s="150"/>
      <c r="J45" s="272"/>
      <c r="K45" s="150"/>
      <c r="L45" s="272"/>
      <c r="M45" s="272"/>
    </row>
    <row r="46" spans="2:13" x14ac:dyDescent="0.25">
      <c r="B46" s="210"/>
      <c r="C46" s="150"/>
      <c r="D46" s="272"/>
      <c r="E46" s="150"/>
      <c r="F46" s="272"/>
      <c r="G46" s="150"/>
      <c r="H46" s="272"/>
      <c r="I46" s="150"/>
      <c r="J46" s="272"/>
      <c r="K46" s="150"/>
      <c r="L46" s="272"/>
      <c r="M46" s="272"/>
    </row>
    <row r="47" spans="2:13" x14ac:dyDescent="0.25">
      <c r="B47" s="210"/>
      <c r="C47" s="150"/>
      <c r="D47" s="272"/>
      <c r="E47" s="150"/>
      <c r="F47" s="272"/>
      <c r="G47" s="150"/>
      <c r="H47" s="272"/>
      <c r="I47" s="150"/>
      <c r="J47" s="272"/>
      <c r="K47" s="150"/>
      <c r="L47" s="272"/>
      <c r="M47" s="272"/>
    </row>
    <row r="48" spans="2:13" x14ac:dyDescent="0.25">
      <c r="B48" s="210"/>
      <c r="C48" s="150"/>
      <c r="D48" s="272"/>
      <c r="E48" s="150"/>
      <c r="F48" s="272"/>
      <c r="G48" s="150"/>
      <c r="H48" s="272"/>
      <c r="I48" s="150"/>
      <c r="J48" s="272"/>
      <c r="K48" s="150"/>
      <c r="L48" s="272"/>
      <c r="M48" s="272"/>
    </row>
    <row r="49" spans="2:13" x14ac:dyDescent="0.25">
      <c r="B49" s="210"/>
      <c r="C49" s="150"/>
      <c r="D49" s="272"/>
      <c r="E49" s="150"/>
      <c r="F49" s="272"/>
      <c r="G49" s="150"/>
      <c r="H49" s="272"/>
      <c r="I49" s="150"/>
      <c r="J49" s="272"/>
      <c r="K49" s="150"/>
      <c r="L49" s="272"/>
      <c r="M49" s="272"/>
    </row>
    <row r="50" spans="2:13" x14ac:dyDescent="0.25">
      <c r="B50" s="210"/>
      <c r="C50" s="150"/>
      <c r="D50" s="272"/>
      <c r="E50" s="150"/>
      <c r="F50" s="272"/>
      <c r="G50" s="150"/>
      <c r="H50" s="272"/>
      <c r="I50" s="150"/>
      <c r="J50" s="272"/>
      <c r="K50" s="150"/>
      <c r="L50" s="272"/>
      <c r="M50" s="272"/>
    </row>
    <row r="51" spans="2:13" x14ac:dyDescent="0.25">
      <c r="B51" s="210"/>
      <c r="C51" s="150"/>
      <c r="D51" s="272"/>
      <c r="E51" s="150"/>
      <c r="F51" s="272"/>
      <c r="G51" s="150"/>
      <c r="H51" s="272"/>
      <c r="I51" s="150"/>
      <c r="J51" s="272"/>
      <c r="K51" s="150"/>
      <c r="L51" s="272"/>
      <c r="M51" s="272"/>
    </row>
    <row r="52" spans="2:13" x14ac:dyDescent="0.25">
      <c r="B52" s="210"/>
      <c r="C52" s="150"/>
      <c r="D52" s="272"/>
      <c r="E52" s="150"/>
      <c r="F52" s="272"/>
      <c r="G52" s="150"/>
      <c r="H52" s="272"/>
      <c r="I52" s="150"/>
      <c r="J52" s="272"/>
      <c r="K52" s="150"/>
      <c r="L52" s="272"/>
      <c r="M52" s="272"/>
    </row>
    <row r="53" spans="2:13" x14ac:dyDescent="0.25">
      <c r="B53" s="210"/>
      <c r="C53" s="150"/>
      <c r="D53" s="272"/>
      <c r="E53" s="150"/>
      <c r="F53" s="272"/>
      <c r="G53" s="150"/>
      <c r="H53" s="272"/>
      <c r="I53" s="150"/>
      <c r="J53" s="272"/>
      <c r="K53" s="150"/>
      <c r="L53" s="272"/>
      <c r="M53" s="272"/>
    </row>
    <row r="54" spans="2:13" x14ac:dyDescent="0.25">
      <c r="B54" s="210"/>
      <c r="C54" s="150"/>
      <c r="D54" s="272"/>
      <c r="E54" s="150"/>
      <c r="F54" s="272"/>
      <c r="G54" s="150"/>
      <c r="H54" s="272"/>
      <c r="I54" s="150"/>
      <c r="J54" s="272"/>
      <c r="K54" s="150"/>
      <c r="L54" s="272"/>
      <c r="M54" s="272"/>
    </row>
    <row r="55" spans="2:13" x14ac:dyDescent="0.25">
      <c r="B55" s="210"/>
      <c r="C55" s="150"/>
      <c r="D55" s="272"/>
      <c r="E55" s="150"/>
      <c r="F55" s="272"/>
      <c r="G55" s="150"/>
      <c r="H55" s="272"/>
      <c r="I55" s="150"/>
      <c r="J55" s="272"/>
      <c r="K55" s="150"/>
      <c r="L55" s="272"/>
      <c r="M55" s="272"/>
    </row>
    <row r="56" spans="2:13" x14ac:dyDescent="0.25">
      <c r="B56" s="210"/>
      <c r="C56" s="150"/>
      <c r="D56" s="272"/>
      <c r="E56" s="150"/>
      <c r="F56" s="272"/>
      <c r="G56" s="150"/>
      <c r="H56" s="272"/>
      <c r="I56" s="150"/>
      <c r="J56" s="272"/>
      <c r="K56" s="150"/>
      <c r="L56" s="272"/>
      <c r="M56" s="272"/>
    </row>
    <row r="57" spans="2:13" x14ac:dyDescent="0.25">
      <c r="B57" s="210"/>
      <c r="C57" s="150"/>
      <c r="D57" s="272"/>
      <c r="E57" s="150"/>
      <c r="F57" s="272"/>
      <c r="G57" s="150"/>
      <c r="H57" s="272"/>
      <c r="I57" s="150"/>
      <c r="J57" s="272"/>
      <c r="K57" s="150"/>
      <c r="L57" s="272"/>
      <c r="M57" s="272"/>
    </row>
    <row r="58" spans="2:13" x14ac:dyDescent="0.25">
      <c r="B58" s="210"/>
      <c r="C58" s="150"/>
      <c r="D58" s="272"/>
      <c r="E58" s="150"/>
      <c r="F58" s="272"/>
      <c r="G58" s="150"/>
      <c r="H58" s="272"/>
      <c r="I58" s="150"/>
      <c r="J58" s="272"/>
      <c r="K58" s="150"/>
      <c r="L58" s="272"/>
      <c r="M58" s="272"/>
    </row>
    <row r="59" spans="2:13" x14ac:dyDescent="0.25">
      <c r="B59" s="210"/>
      <c r="C59" s="150"/>
      <c r="D59" s="272"/>
      <c r="E59" s="150"/>
      <c r="F59" s="272"/>
      <c r="G59" s="150"/>
      <c r="H59" s="272"/>
      <c r="I59" s="150"/>
      <c r="J59" s="272"/>
      <c r="K59" s="150"/>
      <c r="L59" s="272"/>
      <c r="M59" s="272"/>
    </row>
    <row r="60" spans="2:13" x14ac:dyDescent="0.25">
      <c r="B60" s="210"/>
      <c r="C60" s="150"/>
      <c r="D60" s="272"/>
      <c r="E60" s="150"/>
      <c r="F60" s="272"/>
      <c r="G60" s="150"/>
      <c r="H60" s="272"/>
      <c r="I60" s="150"/>
      <c r="J60" s="272"/>
      <c r="K60" s="150"/>
      <c r="L60" s="272"/>
      <c r="M60" s="272"/>
    </row>
    <row r="61" spans="2:13" x14ac:dyDescent="0.25">
      <c r="B61" s="210"/>
      <c r="C61" s="150"/>
      <c r="D61" s="272"/>
      <c r="E61" s="150"/>
      <c r="F61" s="272"/>
      <c r="G61" s="150"/>
      <c r="H61" s="272"/>
      <c r="I61" s="150"/>
      <c r="J61" s="272"/>
      <c r="K61" s="150"/>
      <c r="L61" s="272"/>
      <c r="M61" s="272"/>
    </row>
    <row r="62" spans="2:13" x14ac:dyDescent="0.25">
      <c r="B62" s="210"/>
      <c r="C62" s="150"/>
      <c r="D62" s="272"/>
      <c r="E62" s="150"/>
      <c r="F62" s="272"/>
      <c r="G62" s="150"/>
      <c r="H62" s="272"/>
      <c r="I62" s="150"/>
      <c r="J62" s="272"/>
      <c r="K62" s="150"/>
      <c r="L62" s="272"/>
      <c r="M62" s="272"/>
    </row>
    <row r="63" spans="2:13" x14ac:dyDescent="0.25">
      <c r="B63" s="210"/>
      <c r="C63" s="150"/>
      <c r="D63" s="272"/>
      <c r="E63" s="150"/>
      <c r="F63" s="272"/>
      <c r="G63" s="150"/>
      <c r="H63" s="272"/>
      <c r="I63" s="150"/>
      <c r="J63" s="272"/>
      <c r="K63" s="150"/>
      <c r="L63" s="272"/>
      <c r="M63" s="272"/>
    </row>
    <row r="64" spans="2:13" x14ac:dyDescent="0.25">
      <c r="B64" s="210"/>
      <c r="C64" s="150"/>
      <c r="D64" s="150"/>
      <c r="E64" s="150"/>
      <c r="F64" s="150"/>
      <c r="G64" s="150"/>
      <c r="H64" s="150"/>
      <c r="I64" s="210"/>
      <c r="J64" s="274"/>
      <c r="K64" s="210"/>
      <c r="L64" s="274"/>
      <c r="M64" s="210"/>
    </row>
    <row r="65" spans="2:13" x14ac:dyDescent="0.25">
      <c r="B65" s="210"/>
      <c r="C65" s="146"/>
      <c r="D65" s="183"/>
      <c r="E65" s="183"/>
      <c r="F65" s="183"/>
      <c r="G65" s="183"/>
      <c r="H65" s="183"/>
      <c r="I65" s="210"/>
      <c r="J65" s="274"/>
      <c r="K65" s="210"/>
      <c r="L65" s="274"/>
      <c r="M65" s="210"/>
    </row>
    <row r="66" spans="2:13" x14ac:dyDescent="0.25">
      <c r="B66" s="210"/>
      <c r="C66" s="146"/>
      <c r="D66" s="183"/>
      <c r="E66" s="183"/>
      <c r="F66" s="183"/>
      <c r="G66" s="183"/>
      <c r="H66" s="183"/>
      <c r="I66" s="210"/>
      <c r="J66" s="274"/>
      <c r="K66" s="210"/>
      <c r="L66" s="274"/>
      <c r="M66" s="210"/>
    </row>
    <row r="67" spans="2:13" x14ac:dyDescent="0.25">
      <c r="B67" s="210"/>
      <c r="C67" s="146"/>
      <c r="D67" s="183"/>
      <c r="E67" s="183"/>
      <c r="F67" s="183"/>
      <c r="G67" s="183"/>
      <c r="H67" s="183"/>
      <c r="I67" s="210"/>
      <c r="J67" s="274"/>
      <c r="K67" s="210"/>
      <c r="L67" s="274"/>
      <c r="M67" s="210"/>
    </row>
    <row r="68" spans="2:13" x14ac:dyDescent="0.25">
      <c r="B68" s="210"/>
      <c r="C68" s="146"/>
      <c r="D68" s="183"/>
      <c r="E68" s="183"/>
      <c r="F68" s="183"/>
      <c r="G68" s="183"/>
      <c r="H68" s="183"/>
      <c r="I68" s="210"/>
      <c r="J68" s="274"/>
      <c r="K68" s="210"/>
      <c r="L68" s="274"/>
      <c r="M68" s="210"/>
    </row>
    <row r="69" spans="2:13" x14ac:dyDescent="0.25">
      <c r="B69" s="210"/>
      <c r="C69" s="146"/>
      <c r="D69" s="183"/>
      <c r="E69" s="183"/>
      <c r="F69" s="183"/>
      <c r="G69" s="183"/>
      <c r="H69" s="183"/>
      <c r="I69" s="210"/>
      <c r="J69" s="274"/>
      <c r="K69" s="210"/>
      <c r="L69" s="274"/>
      <c r="M69" s="210"/>
    </row>
    <row r="70" spans="2:13" x14ac:dyDescent="0.25">
      <c r="B70" s="210"/>
      <c r="C70" s="146"/>
      <c r="D70" s="183"/>
      <c r="E70" s="183"/>
      <c r="F70" s="183"/>
      <c r="G70" s="183"/>
      <c r="H70" s="183"/>
      <c r="I70" s="210"/>
      <c r="J70" s="274"/>
      <c r="K70" s="210"/>
      <c r="L70" s="274"/>
      <c r="M70" s="210"/>
    </row>
    <row r="71" spans="2:13" x14ac:dyDescent="0.25">
      <c r="B71" s="210"/>
      <c r="C71" s="146"/>
      <c r="D71" s="183"/>
      <c r="E71" s="183"/>
      <c r="F71" s="183"/>
      <c r="G71" s="183"/>
      <c r="H71" s="183"/>
      <c r="I71" s="210"/>
      <c r="J71" s="274"/>
      <c r="K71" s="210"/>
      <c r="L71" s="274"/>
      <c r="M71" s="210"/>
    </row>
    <row r="72" spans="2:13" x14ac:dyDescent="0.25">
      <c r="B72" s="210"/>
      <c r="C72" s="146"/>
      <c r="D72" s="183"/>
      <c r="E72" s="183"/>
      <c r="F72" s="183"/>
      <c r="G72" s="183"/>
      <c r="H72" s="183"/>
      <c r="I72" s="210"/>
      <c r="J72" s="274"/>
      <c r="K72" s="210"/>
      <c r="L72" s="274"/>
      <c r="M72" s="210"/>
    </row>
    <row r="73" spans="2:13" x14ac:dyDescent="0.25">
      <c r="B73" s="210"/>
      <c r="C73" s="146"/>
      <c r="D73" s="183"/>
      <c r="E73" s="183"/>
      <c r="F73" s="183"/>
      <c r="G73" s="183"/>
      <c r="H73" s="183"/>
      <c r="I73" s="210"/>
      <c r="J73" s="274"/>
      <c r="K73" s="210"/>
      <c r="L73" s="274"/>
      <c r="M73" s="210"/>
    </row>
    <row r="74" spans="2:13" x14ac:dyDescent="0.25">
      <c r="B74" s="210"/>
      <c r="C74" s="146"/>
      <c r="D74" s="183"/>
      <c r="E74" s="183"/>
      <c r="F74" s="183"/>
      <c r="G74" s="183"/>
      <c r="H74" s="183"/>
      <c r="I74" s="210"/>
      <c r="J74" s="274"/>
      <c r="K74" s="210"/>
      <c r="L74" s="274"/>
      <c r="M74" s="210"/>
    </row>
    <row r="75" spans="2:13" x14ac:dyDescent="0.25">
      <c r="B75" s="210"/>
      <c r="C75" s="146"/>
      <c r="D75" s="183"/>
      <c r="E75" s="183"/>
      <c r="F75" s="183"/>
      <c r="G75" s="183"/>
      <c r="H75" s="183"/>
      <c r="I75" s="210"/>
      <c r="J75" s="274"/>
      <c r="K75" s="210"/>
      <c r="L75" s="274"/>
      <c r="M75" s="210"/>
    </row>
    <row r="76" spans="2:13" x14ac:dyDescent="0.25">
      <c r="B76" s="210"/>
      <c r="C76" s="146"/>
      <c r="D76" s="183"/>
      <c r="E76" s="183"/>
      <c r="F76" s="183"/>
      <c r="G76" s="183"/>
      <c r="H76" s="183"/>
      <c r="I76" s="210"/>
      <c r="J76" s="274"/>
      <c r="K76" s="210"/>
      <c r="L76" s="274"/>
      <c r="M76" s="210"/>
    </row>
    <row r="77" spans="2:13" x14ac:dyDescent="0.25">
      <c r="B77" s="210"/>
      <c r="C77" s="146"/>
      <c r="D77" s="183"/>
      <c r="E77" s="183"/>
      <c r="F77" s="183"/>
      <c r="G77" s="183"/>
      <c r="H77" s="183"/>
      <c r="I77" s="210"/>
      <c r="J77" s="274"/>
      <c r="K77" s="210"/>
      <c r="L77" s="274"/>
      <c r="M77" s="210"/>
    </row>
    <row r="78" spans="2:13" x14ac:dyDescent="0.25">
      <c r="B78" s="210"/>
      <c r="C78" s="146"/>
      <c r="D78" s="183"/>
      <c r="E78" s="183"/>
      <c r="F78" s="183"/>
      <c r="G78" s="183"/>
      <c r="H78" s="183"/>
      <c r="I78" s="210"/>
      <c r="J78" s="274"/>
      <c r="K78" s="210"/>
      <c r="L78" s="274"/>
      <c r="M78" s="210"/>
    </row>
    <row r="79" spans="2:13" x14ac:dyDescent="0.25">
      <c r="B79" s="210"/>
      <c r="C79" s="146"/>
      <c r="D79" s="183"/>
      <c r="E79" s="183"/>
      <c r="F79" s="183"/>
      <c r="G79" s="183"/>
      <c r="H79" s="183"/>
      <c r="I79" s="210"/>
      <c r="J79" s="274"/>
      <c r="K79" s="210"/>
      <c r="L79" s="274"/>
      <c r="M79" s="210"/>
    </row>
    <row r="80" spans="2:13" x14ac:dyDescent="0.25">
      <c r="B80" s="210"/>
      <c r="C80" s="146"/>
      <c r="D80" s="183"/>
      <c r="E80" s="183"/>
      <c r="F80" s="183"/>
      <c r="G80" s="183"/>
      <c r="H80" s="183"/>
      <c r="I80" s="210"/>
      <c r="J80" s="274"/>
      <c r="K80" s="210"/>
      <c r="L80" s="274"/>
      <c r="M80" s="210"/>
    </row>
    <row r="81" spans="2:13" x14ac:dyDescent="0.25">
      <c r="B81" s="210"/>
      <c r="C81" s="146"/>
      <c r="D81" s="183"/>
      <c r="E81" s="183"/>
      <c r="F81" s="183"/>
      <c r="G81" s="183"/>
      <c r="H81" s="183"/>
      <c r="I81" s="210"/>
      <c r="J81" s="274"/>
      <c r="K81" s="210"/>
      <c r="L81" s="274"/>
      <c r="M81" s="210"/>
    </row>
    <row r="82" spans="2:13" x14ac:dyDescent="0.25">
      <c r="B82" s="210"/>
      <c r="C82" s="146"/>
      <c r="D82" s="183"/>
      <c r="E82" s="183"/>
      <c r="F82" s="183"/>
      <c r="G82" s="183"/>
      <c r="H82" s="183"/>
      <c r="I82" s="210"/>
      <c r="J82" s="274"/>
      <c r="K82" s="210"/>
      <c r="L82" s="274"/>
      <c r="M82" s="210"/>
    </row>
    <row r="83" spans="2:13" x14ac:dyDescent="0.25">
      <c r="B83" s="210"/>
      <c r="C83" s="146"/>
      <c r="D83" s="183"/>
      <c r="E83" s="183"/>
      <c r="F83" s="183"/>
      <c r="G83" s="183"/>
      <c r="H83" s="183"/>
      <c r="I83" s="210"/>
      <c r="J83" s="274"/>
      <c r="K83" s="210"/>
      <c r="L83" s="274"/>
      <c r="M83" s="210"/>
    </row>
    <row r="84" spans="2:13" x14ac:dyDescent="0.25">
      <c r="B84" s="210"/>
      <c r="C84" s="146"/>
      <c r="D84" s="183"/>
      <c r="E84" s="183"/>
      <c r="F84" s="183"/>
      <c r="G84" s="183"/>
      <c r="H84" s="183"/>
      <c r="I84" s="210"/>
      <c r="J84" s="274"/>
      <c r="K84" s="210"/>
      <c r="L84" s="274"/>
      <c r="M84" s="210"/>
    </row>
    <row r="85" spans="2:13" x14ac:dyDescent="0.25">
      <c r="B85" s="210"/>
      <c r="C85" s="146"/>
      <c r="D85" s="183"/>
      <c r="E85" s="183"/>
      <c r="F85" s="183"/>
      <c r="G85" s="183"/>
      <c r="H85" s="183"/>
      <c r="I85" s="210"/>
      <c r="J85" s="274"/>
      <c r="K85" s="210"/>
      <c r="L85" s="274"/>
      <c r="M85" s="210"/>
    </row>
    <row r="86" spans="2:13" x14ac:dyDescent="0.25">
      <c r="B86" s="210"/>
      <c r="C86" s="146"/>
      <c r="D86" s="183"/>
      <c r="E86" s="183"/>
      <c r="F86" s="183"/>
      <c r="G86" s="183"/>
      <c r="H86" s="183"/>
      <c r="I86" s="210"/>
      <c r="J86" s="274"/>
      <c r="K86" s="210"/>
      <c r="L86" s="274"/>
      <c r="M86" s="210"/>
    </row>
    <row r="87" spans="2:13" x14ac:dyDescent="0.25">
      <c r="B87" s="210"/>
      <c r="C87" s="146"/>
      <c r="D87" s="183"/>
      <c r="E87" s="183"/>
      <c r="F87" s="183"/>
      <c r="G87" s="183"/>
      <c r="H87" s="183"/>
      <c r="I87" s="210"/>
      <c r="J87" s="274"/>
      <c r="K87" s="210"/>
      <c r="L87" s="274"/>
      <c r="M87" s="210"/>
    </row>
    <row r="88" spans="2:13" x14ac:dyDescent="0.25">
      <c r="B88" s="210"/>
      <c r="C88" s="146"/>
      <c r="D88" s="183"/>
      <c r="E88" s="183"/>
      <c r="F88" s="183"/>
      <c r="G88" s="183"/>
      <c r="H88" s="183"/>
      <c r="I88" s="210"/>
      <c r="J88" s="274"/>
      <c r="K88" s="210"/>
      <c r="L88" s="274"/>
      <c r="M88" s="210"/>
    </row>
    <row r="89" spans="2:13" x14ac:dyDescent="0.25">
      <c r="B89" s="210"/>
      <c r="C89" s="146"/>
      <c r="D89" s="183"/>
      <c r="E89" s="183"/>
      <c r="F89" s="183"/>
      <c r="G89" s="183"/>
      <c r="H89" s="183"/>
      <c r="I89" s="210"/>
      <c r="J89" s="274"/>
      <c r="K89" s="210"/>
      <c r="L89" s="274"/>
      <c r="M89" s="210"/>
    </row>
    <row r="90" spans="2:13" x14ac:dyDescent="0.25">
      <c r="B90" s="210"/>
      <c r="C90" s="146"/>
      <c r="D90" s="183"/>
      <c r="E90" s="183"/>
      <c r="F90" s="183"/>
      <c r="G90" s="183"/>
      <c r="H90" s="183"/>
      <c r="I90" s="210"/>
      <c r="J90" s="274"/>
      <c r="K90" s="210"/>
      <c r="L90" s="274"/>
      <c r="M90" s="210"/>
    </row>
    <row r="91" spans="2:13" x14ac:dyDescent="0.25">
      <c r="B91" s="210"/>
      <c r="C91" s="146"/>
      <c r="D91" s="183"/>
      <c r="E91" s="183"/>
      <c r="F91" s="183"/>
      <c r="G91" s="183"/>
      <c r="H91" s="183"/>
      <c r="I91" s="210"/>
      <c r="J91" s="274"/>
      <c r="K91" s="210"/>
      <c r="L91" s="274"/>
      <c r="M91" s="210"/>
    </row>
    <row r="92" spans="2:13" x14ac:dyDescent="0.25">
      <c r="B92" s="210"/>
      <c r="C92" s="146"/>
      <c r="D92" s="183"/>
      <c r="E92" s="183"/>
      <c r="F92" s="183"/>
      <c r="G92" s="183"/>
      <c r="H92" s="183"/>
      <c r="I92" s="210"/>
      <c r="J92" s="274"/>
      <c r="K92" s="210"/>
      <c r="L92" s="274"/>
      <c r="M92" s="210"/>
    </row>
    <row r="93" spans="2:13" x14ac:dyDescent="0.25">
      <c r="B93" s="210"/>
      <c r="C93" s="146"/>
      <c r="D93" s="183"/>
      <c r="E93" s="183"/>
      <c r="F93" s="183"/>
      <c r="G93" s="183"/>
      <c r="H93" s="183"/>
      <c r="I93" s="210"/>
      <c r="J93" s="274"/>
      <c r="K93" s="210"/>
      <c r="L93" s="274"/>
      <c r="M93" s="210"/>
    </row>
    <row r="94" spans="2:13" x14ac:dyDescent="0.25">
      <c r="B94" s="210"/>
      <c r="C94" s="146"/>
      <c r="D94" s="183"/>
      <c r="E94" s="183"/>
      <c r="F94" s="183"/>
      <c r="G94" s="183"/>
      <c r="H94" s="183"/>
      <c r="I94" s="210"/>
      <c r="J94" s="274"/>
      <c r="K94" s="210"/>
      <c r="L94" s="274"/>
      <c r="M94" s="210"/>
    </row>
    <row r="95" spans="2:13" x14ac:dyDescent="0.25">
      <c r="B95" s="210"/>
      <c r="C95" s="146"/>
      <c r="D95" s="183"/>
      <c r="E95" s="183"/>
      <c r="F95" s="183"/>
      <c r="G95" s="183"/>
      <c r="H95" s="183"/>
      <c r="I95" s="210"/>
      <c r="J95" s="274"/>
      <c r="K95" s="210"/>
      <c r="L95" s="274"/>
      <c r="M95" s="210"/>
    </row>
    <row r="96" spans="2:13" x14ac:dyDescent="0.25">
      <c r="B96" s="210"/>
      <c r="C96" s="146"/>
      <c r="D96" s="183"/>
      <c r="E96" s="183"/>
      <c r="F96" s="183"/>
      <c r="G96" s="183"/>
      <c r="H96" s="183"/>
      <c r="I96" s="210"/>
      <c r="J96" s="274"/>
      <c r="K96" s="210"/>
      <c r="L96" s="274"/>
      <c r="M96" s="210"/>
    </row>
    <row r="97" spans="2:13" x14ac:dyDescent="0.25">
      <c r="B97" s="210"/>
      <c r="C97" s="146"/>
      <c r="D97" s="183"/>
      <c r="E97" s="183"/>
      <c r="F97" s="183"/>
      <c r="G97" s="183"/>
      <c r="H97" s="183"/>
      <c r="I97" s="210"/>
      <c r="J97" s="274"/>
      <c r="K97" s="210"/>
      <c r="L97" s="274"/>
      <c r="M97" s="210"/>
    </row>
    <row r="98" spans="2:13" x14ac:dyDescent="0.25">
      <c r="B98" s="210"/>
      <c r="C98" s="146"/>
      <c r="D98" s="183"/>
      <c r="E98" s="183"/>
      <c r="F98" s="183"/>
      <c r="G98" s="183"/>
      <c r="H98" s="183"/>
      <c r="I98" s="210"/>
      <c r="J98" s="274"/>
      <c r="K98" s="210"/>
      <c r="L98" s="274"/>
      <c r="M98" s="210"/>
    </row>
    <row r="99" spans="2:13" x14ac:dyDescent="0.25">
      <c r="B99" s="210"/>
      <c r="C99" s="146"/>
      <c r="D99" s="183"/>
      <c r="E99" s="183"/>
      <c r="F99" s="183"/>
      <c r="G99" s="183"/>
      <c r="H99" s="183"/>
      <c r="I99" s="210"/>
      <c r="J99" s="274"/>
      <c r="K99" s="210"/>
      <c r="L99" s="274"/>
      <c r="M99" s="210"/>
    </row>
    <row r="100" spans="2:13" x14ac:dyDescent="0.25">
      <c r="B100" s="210"/>
      <c r="C100" s="146"/>
      <c r="D100" s="183"/>
      <c r="E100" s="183"/>
      <c r="F100" s="183"/>
      <c r="G100" s="183"/>
      <c r="H100" s="183"/>
      <c r="I100" s="210"/>
      <c r="J100" s="274"/>
      <c r="K100" s="210"/>
      <c r="L100" s="274"/>
      <c r="M100" s="210"/>
    </row>
    <row r="101" spans="2:13" x14ac:dyDescent="0.25">
      <c r="B101" s="210"/>
      <c r="C101" s="146"/>
      <c r="D101" s="183"/>
      <c r="E101" s="183"/>
      <c r="F101" s="183"/>
      <c r="G101" s="183"/>
      <c r="H101" s="183"/>
      <c r="I101" s="210"/>
      <c r="J101" s="274"/>
      <c r="K101" s="210"/>
      <c r="L101" s="274"/>
      <c r="M101" s="210"/>
    </row>
    <row r="102" spans="2:13" x14ac:dyDescent="0.25">
      <c r="B102" s="210"/>
      <c r="C102" s="146"/>
      <c r="D102" s="183"/>
      <c r="E102" s="183"/>
      <c r="F102" s="183"/>
      <c r="G102" s="183"/>
      <c r="H102" s="183"/>
      <c r="I102" s="210"/>
      <c r="J102" s="274"/>
      <c r="K102" s="210"/>
      <c r="L102" s="274"/>
      <c r="M102" s="210"/>
    </row>
    <row r="103" spans="2:13" x14ac:dyDescent="0.25">
      <c r="B103" s="210"/>
      <c r="C103" s="146"/>
      <c r="D103" s="183"/>
      <c r="E103" s="183"/>
      <c r="F103" s="183"/>
      <c r="G103" s="183"/>
      <c r="H103" s="183"/>
      <c r="I103" s="210"/>
      <c r="J103" s="274"/>
      <c r="K103" s="210"/>
      <c r="L103" s="274"/>
      <c r="M103" s="210"/>
    </row>
    <row r="104" spans="2:13" x14ac:dyDescent="0.25">
      <c r="B104" s="210"/>
      <c r="C104" s="146"/>
      <c r="D104" s="183"/>
      <c r="E104" s="183"/>
      <c r="F104" s="183"/>
      <c r="G104" s="183"/>
      <c r="H104" s="183"/>
      <c r="I104" s="210"/>
      <c r="J104" s="274"/>
      <c r="K104" s="210"/>
      <c r="L104" s="274"/>
      <c r="M104" s="210"/>
    </row>
    <row r="105" spans="2:13" x14ac:dyDescent="0.25">
      <c r="B105" s="210"/>
      <c r="C105" s="146"/>
      <c r="D105" s="183"/>
      <c r="E105" s="183"/>
      <c r="F105" s="183"/>
      <c r="G105" s="183"/>
      <c r="H105" s="183"/>
      <c r="I105" s="210"/>
      <c r="J105" s="274"/>
      <c r="K105" s="210"/>
      <c r="L105" s="274"/>
      <c r="M105" s="210"/>
    </row>
    <row r="106" spans="2:13" x14ac:dyDescent="0.25">
      <c r="B106" s="210"/>
      <c r="C106" s="146"/>
      <c r="D106" s="183"/>
      <c r="E106" s="183"/>
      <c r="F106" s="183"/>
      <c r="G106" s="183"/>
      <c r="H106" s="183"/>
      <c r="I106" s="210"/>
      <c r="J106" s="274"/>
      <c r="K106" s="210"/>
      <c r="L106" s="274"/>
      <c r="M106" s="210"/>
    </row>
    <row r="107" spans="2:13" x14ac:dyDescent="0.25">
      <c r="B107" s="210"/>
      <c r="C107" s="146"/>
      <c r="D107" s="183"/>
      <c r="E107" s="183"/>
      <c r="F107" s="183"/>
      <c r="G107" s="183"/>
      <c r="H107" s="183"/>
      <c r="I107" s="210"/>
      <c r="J107" s="274"/>
      <c r="K107" s="210"/>
      <c r="L107" s="274"/>
      <c r="M107" s="210"/>
    </row>
    <row r="108" spans="2:13" x14ac:dyDescent="0.25">
      <c r="B108" s="210"/>
      <c r="C108" s="146"/>
      <c r="D108" s="183"/>
      <c r="E108" s="183"/>
      <c r="F108" s="183"/>
      <c r="G108" s="183"/>
      <c r="H108" s="183"/>
      <c r="I108" s="210"/>
      <c r="J108" s="274"/>
      <c r="K108" s="210"/>
      <c r="L108" s="274"/>
      <c r="M108" s="210"/>
    </row>
    <row r="109" spans="2:13" x14ac:dyDescent="0.25">
      <c r="B109" s="210"/>
      <c r="C109" s="146"/>
      <c r="D109" s="183"/>
      <c r="E109" s="183"/>
      <c r="F109" s="183"/>
      <c r="G109" s="183"/>
      <c r="H109" s="183"/>
      <c r="I109" s="210"/>
      <c r="J109" s="274"/>
      <c r="K109" s="210"/>
      <c r="L109" s="274"/>
      <c r="M109" s="210"/>
    </row>
    <row r="110" spans="2:13" x14ac:dyDescent="0.25">
      <c r="B110" s="210"/>
      <c r="C110" s="146"/>
      <c r="D110" s="183"/>
      <c r="E110" s="183"/>
      <c r="F110" s="183"/>
      <c r="G110" s="183"/>
      <c r="H110" s="183"/>
      <c r="I110" s="210"/>
      <c r="J110" s="274"/>
      <c r="K110" s="210"/>
      <c r="L110" s="274"/>
      <c r="M110" s="210"/>
    </row>
    <row r="111" spans="2:13" x14ac:dyDescent="0.25">
      <c r="B111" s="210"/>
      <c r="C111" s="146"/>
      <c r="D111" s="183"/>
      <c r="E111" s="183"/>
      <c r="F111" s="183"/>
      <c r="G111" s="183"/>
      <c r="H111" s="183"/>
      <c r="I111" s="210"/>
      <c r="J111" s="274"/>
      <c r="K111" s="210"/>
      <c r="L111" s="274"/>
      <c r="M111" s="210"/>
    </row>
    <row r="112" spans="2:13" x14ac:dyDescent="0.25">
      <c r="B112" s="210"/>
      <c r="C112" s="146"/>
      <c r="D112" s="183"/>
      <c r="E112" s="183"/>
      <c r="F112" s="183"/>
      <c r="G112" s="183"/>
      <c r="H112" s="183"/>
      <c r="I112" s="210"/>
      <c r="J112" s="274"/>
      <c r="K112" s="210"/>
      <c r="L112" s="274"/>
      <c r="M112" s="210"/>
    </row>
    <row r="113" spans="2:13" x14ac:dyDescent="0.25">
      <c r="B113" s="210"/>
      <c r="C113" s="146"/>
      <c r="D113" s="183"/>
      <c r="E113" s="183"/>
      <c r="F113" s="183"/>
      <c r="G113" s="183"/>
      <c r="H113" s="183"/>
      <c r="I113" s="210"/>
      <c r="J113" s="274"/>
      <c r="K113" s="210"/>
      <c r="L113" s="274"/>
      <c r="M113" s="210"/>
    </row>
    <row r="114" spans="2:13" x14ac:dyDescent="0.25">
      <c r="B114" s="210"/>
      <c r="C114" s="146"/>
      <c r="D114" s="183"/>
      <c r="E114" s="183"/>
      <c r="F114" s="183"/>
      <c r="G114" s="183"/>
      <c r="H114" s="183"/>
      <c r="I114" s="210"/>
      <c r="J114" s="274"/>
      <c r="K114" s="210"/>
      <c r="L114" s="274"/>
      <c r="M114" s="210"/>
    </row>
    <row r="115" spans="2:13" x14ac:dyDescent="0.25">
      <c r="B115" s="210"/>
      <c r="C115" s="146"/>
      <c r="D115" s="183"/>
      <c r="E115" s="183"/>
      <c r="F115" s="183"/>
      <c r="G115" s="183"/>
      <c r="H115" s="183"/>
      <c r="I115" s="210"/>
      <c r="J115" s="274"/>
      <c r="K115" s="210"/>
      <c r="L115" s="274"/>
      <c r="M115" s="210"/>
    </row>
    <row r="116" spans="2:13" x14ac:dyDescent="0.25">
      <c r="B116" s="210"/>
      <c r="C116" s="146"/>
      <c r="D116" s="183"/>
      <c r="E116" s="183"/>
      <c r="F116" s="183"/>
      <c r="G116" s="183"/>
      <c r="H116" s="183"/>
      <c r="I116" s="210"/>
      <c r="J116" s="274"/>
      <c r="K116" s="210"/>
      <c r="L116" s="274"/>
      <c r="M116" s="210"/>
    </row>
    <row r="117" spans="2:13" x14ac:dyDescent="0.25">
      <c r="B117" s="210"/>
      <c r="C117" s="146"/>
      <c r="D117" s="183"/>
      <c r="E117" s="183"/>
      <c r="F117" s="183"/>
      <c r="G117" s="183"/>
      <c r="H117" s="183"/>
      <c r="I117" s="210"/>
      <c r="J117" s="274"/>
      <c r="K117" s="210"/>
      <c r="L117" s="274"/>
      <c r="M117" s="210"/>
    </row>
    <row r="118" spans="2:13" x14ac:dyDescent="0.25">
      <c r="B118" s="210"/>
      <c r="C118" s="146"/>
      <c r="D118" s="183"/>
      <c r="E118" s="183"/>
      <c r="F118" s="183"/>
      <c r="G118" s="183"/>
      <c r="H118" s="183"/>
      <c r="I118" s="210"/>
      <c r="J118" s="274"/>
      <c r="K118" s="210"/>
      <c r="L118" s="274"/>
      <c r="M118" s="210"/>
    </row>
    <row r="119" spans="2:13" x14ac:dyDescent="0.25">
      <c r="B119" s="210"/>
      <c r="C119" s="146"/>
      <c r="D119" s="183"/>
      <c r="E119" s="183"/>
      <c r="F119" s="183"/>
      <c r="G119" s="183"/>
      <c r="H119" s="183"/>
      <c r="I119" s="210"/>
      <c r="J119" s="274"/>
      <c r="K119" s="210"/>
      <c r="L119" s="274"/>
      <c r="M119" s="210"/>
    </row>
    <row r="120" spans="2:13" x14ac:dyDescent="0.25">
      <c r="B120" s="210"/>
      <c r="C120" s="146"/>
      <c r="D120" s="183"/>
      <c r="E120" s="183"/>
      <c r="F120" s="183"/>
      <c r="G120" s="183"/>
      <c r="H120" s="183"/>
      <c r="I120" s="210"/>
      <c r="J120" s="274"/>
      <c r="K120" s="210"/>
      <c r="L120" s="274"/>
      <c r="M120" s="210"/>
    </row>
    <row r="121" spans="2:13" x14ac:dyDescent="0.25">
      <c r="B121" s="210"/>
      <c r="C121" s="146"/>
      <c r="D121" s="183"/>
      <c r="E121" s="183"/>
      <c r="F121" s="183"/>
      <c r="G121" s="183"/>
      <c r="H121" s="183"/>
      <c r="I121" s="210"/>
      <c r="J121" s="274"/>
      <c r="K121" s="210"/>
      <c r="L121" s="274"/>
      <c r="M121" s="210"/>
    </row>
    <row r="122" spans="2:13" x14ac:dyDescent="0.25">
      <c r="B122" s="210"/>
      <c r="C122" s="146"/>
      <c r="D122" s="183"/>
      <c r="E122" s="183"/>
      <c r="F122" s="183"/>
      <c r="G122" s="183"/>
      <c r="H122" s="183"/>
      <c r="I122" s="210"/>
      <c r="J122" s="274"/>
      <c r="K122" s="210"/>
      <c r="L122" s="274"/>
      <c r="M122" s="210"/>
    </row>
    <row r="123" spans="2:13" x14ac:dyDescent="0.25">
      <c r="B123" s="210"/>
      <c r="C123" s="146"/>
      <c r="D123" s="183"/>
      <c r="E123" s="183"/>
      <c r="F123" s="183"/>
      <c r="G123" s="183"/>
      <c r="H123" s="183"/>
      <c r="I123" s="210"/>
      <c r="J123" s="274"/>
      <c r="K123" s="210"/>
      <c r="L123" s="274"/>
      <c r="M123" s="210"/>
    </row>
    <row r="124" spans="2:13" x14ac:dyDescent="0.25">
      <c r="B124" s="210"/>
      <c r="C124" s="146"/>
      <c r="D124" s="183"/>
      <c r="E124" s="183"/>
      <c r="F124" s="183"/>
      <c r="G124" s="183"/>
      <c r="H124" s="183"/>
      <c r="I124" s="210"/>
      <c r="J124" s="274"/>
      <c r="K124" s="210"/>
      <c r="L124" s="274"/>
      <c r="M124" s="210"/>
    </row>
    <row r="125" spans="2:13" x14ac:dyDescent="0.25">
      <c r="B125" s="210"/>
      <c r="C125" s="146"/>
      <c r="D125" s="183"/>
      <c r="E125" s="183"/>
      <c r="F125" s="183"/>
      <c r="G125" s="183"/>
      <c r="H125" s="183"/>
      <c r="I125" s="210"/>
      <c r="J125" s="274"/>
      <c r="K125" s="210"/>
      <c r="L125" s="274"/>
      <c r="M125" s="210"/>
    </row>
    <row r="126" spans="2:13" x14ac:dyDescent="0.25">
      <c r="B126" s="210"/>
      <c r="C126" s="146"/>
      <c r="D126" s="183"/>
      <c r="E126" s="183"/>
      <c r="F126" s="183"/>
      <c r="G126" s="183"/>
      <c r="H126" s="183"/>
      <c r="I126" s="210"/>
      <c r="J126" s="274"/>
      <c r="K126" s="210"/>
      <c r="L126" s="274"/>
      <c r="M126" s="210"/>
    </row>
    <row r="127" spans="2:13" x14ac:dyDescent="0.25">
      <c r="B127" s="210"/>
      <c r="C127" s="146"/>
      <c r="D127" s="183"/>
      <c r="E127" s="183"/>
      <c r="F127" s="183"/>
      <c r="G127" s="183"/>
      <c r="H127" s="183"/>
      <c r="I127" s="210"/>
      <c r="J127" s="274"/>
      <c r="K127" s="210"/>
      <c r="L127" s="274"/>
      <c r="M127" s="210"/>
    </row>
    <row r="128" spans="2:13" x14ac:dyDescent="0.25">
      <c r="B128" s="210"/>
      <c r="C128" s="146"/>
      <c r="D128" s="183"/>
      <c r="E128" s="183"/>
      <c r="F128" s="183"/>
      <c r="G128" s="183"/>
      <c r="H128" s="183"/>
      <c r="I128" s="210"/>
      <c r="J128" s="274"/>
      <c r="K128" s="210"/>
      <c r="L128" s="274"/>
      <c r="M128" s="210"/>
    </row>
    <row r="129" spans="2:13" x14ac:dyDescent="0.25">
      <c r="B129" s="210"/>
      <c r="C129" s="146"/>
      <c r="D129" s="183"/>
      <c r="E129" s="183"/>
      <c r="F129" s="183"/>
      <c r="G129" s="183"/>
      <c r="H129" s="183"/>
      <c r="I129" s="210"/>
      <c r="J129" s="274"/>
      <c r="K129" s="210"/>
      <c r="L129" s="274"/>
      <c r="M129" s="210"/>
    </row>
    <row r="130" spans="2:13" x14ac:dyDescent="0.25">
      <c r="B130" s="210"/>
      <c r="C130" s="146"/>
      <c r="D130" s="183"/>
      <c r="E130" s="183"/>
      <c r="F130" s="183"/>
      <c r="G130" s="183"/>
      <c r="H130" s="183"/>
      <c r="I130" s="210"/>
      <c r="J130" s="274"/>
      <c r="K130" s="210"/>
      <c r="L130" s="274"/>
      <c r="M130" s="210"/>
    </row>
    <row r="131" spans="2:13" x14ac:dyDescent="0.25">
      <c r="B131" s="210"/>
      <c r="C131" s="146"/>
      <c r="D131" s="183"/>
      <c r="E131" s="183"/>
      <c r="F131" s="183"/>
      <c r="G131" s="183"/>
      <c r="H131" s="183"/>
      <c r="I131" s="210"/>
      <c r="J131" s="274"/>
      <c r="K131" s="210"/>
      <c r="L131" s="274"/>
      <c r="M131" s="210"/>
    </row>
    <row r="132" spans="2:13" x14ac:dyDescent="0.25">
      <c r="B132" s="210"/>
      <c r="C132" s="146"/>
      <c r="D132" s="183"/>
      <c r="E132" s="183"/>
      <c r="F132" s="183"/>
      <c r="G132" s="183"/>
      <c r="H132" s="183"/>
      <c r="I132" s="210"/>
      <c r="J132" s="274"/>
      <c r="K132" s="210"/>
      <c r="L132" s="274"/>
      <c r="M132" s="210"/>
    </row>
    <row r="133" spans="2:13" x14ac:dyDescent="0.25">
      <c r="B133" s="210"/>
      <c r="C133" s="146"/>
      <c r="D133" s="183"/>
      <c r="E133" s="183"/>
      <c r="F133" s="183"/>
      <c r="G133" s="183"/>
      <c r="H133" s="183"/>
      <c r="I133" s="210"/>
      <c r="J133" s="274"/>
      <c r="K133" s="210"/>
      <c r="L133" s="274"/>
      <c r="M133" s="210"/>
    </row>
    <row r="134" spans="2:13" x14ac:dyDescent="0.25">
      <c r="B134" s="210"/>
      <c r="C134" s="146"/>
      <c r="D134" s="183"/>
      <c r="E134" s="183"/>
      <c r="F134" s="183"/>
      <c r="G134" s="183"/>
      <c r="H134" s="183"/>
      <c r="I134" s="210"/>
      <c r="J134" s="274"/>
      <c r="K134" s="210"/>
      <c r="L134" s="274"/>
      <c r="M134" s="210"/>
    </row>
    <row r="135" spans="2:13" x14ac:dyDescent="0.25">
      <c r="B135" s="210"/>
      <c r="C135" s="146"/>
      <c r="D135" s="183"/>
      <c r="E135" s="183"/>
      <c r="F135" s="183"/>
      <c r="G135" s="183"/>
      <c r="H135" s="183"/>
      <c r="I135" s="210"/>
      <c r="J135" s="274"/>
      <c r="K135" s="210"/>
      <c r="L135" s="274"/>
      <c r="M135" s="210"/>
    </row>
    <row r="136" spans="2:13" x14ac:dyDescent="0.25">
      <c r="B136" s="210"/>
      <c r="C136" s="146"/>
      <c r="D136" s="183"/>
      <c r="E136" s="183"/>
      <c r="F136" s="183"/>
      <c r="G136" s="183"/>
      <c r="H136" s="183"/>
      <c r="I136" s="210"/>
      <c r="J136" s="274"/>
      <c r="K136" s="210"/>
      <c r="L136" s="274"/>
      <c r="M136" s="210"/>
    </row>
    <row r="137" spans="2:13" x14ac:dyDescent="0.25">
      <c r="B137" s="210"/>
      <c r="C137" s="146"/>
      <c r="D137" s="183"/>
      <c r="E137" s="183"/>
      <c r="F137" s="183"/>
      <c r="G137" s="183"/>
      <c r="H137" s="183"/>
      <c r="I137" s="210"/>
      <c r="J137" s="274"/>
      <c r="K137" s="210"/>
      <c r="L137" s="274"/>
      <c r="M137" s="210"/>
    </row>
    <row r="138" spans="2:13" x14ac:dyDescent="0.25">
      <c r="B138" s="210"/>
      <c r="C138" s="146"/>
      <c r="D138" s="183"/>
      <c r="E138" s="183"/>
      <c r="F138" s="183"/>
      <c r="G138" s="183"/>
      <c r="H138" s="183"/>
      <c r="I138" s="210"/>
      <c r="J138" s="274"/>
      <c r="K138" s="210"/>
      <c r="L138" s="274"/>
      <c r="M138" s="210"/>
    </row>
    <row r="139" spans="2:13" x14ac:dyDescent="0.25">
      <c r="B139" s="210"/>
      <c r="C139" s="146"/>
      <c r="D139" s="183"/>
      <c r="E139" s="183"/>
      <c r="F139" s="183"/>
      <c r="G139" s="183"/>
      <c r="H139" s="183"/>
      <c r="I139" s="210"/>
      <c r="J139" s="274"/>
      <c r="K139" s="210"/>
      <c r="L139" s="274"/>
      <c r="M139" s="210"/>
    </row>
    <row r="140" spans="2:13" x14ac:dyDescent="0.25">
      <c r="B140" s="210"/>
      <c r="C140" s="146"/>
      <c r="D140" s="183"/>
      <c r="E140" s="183"/>
      <c r="F140" s="183"/>
      <c r="G140" s="183"/>
      <c r="H140" s="183"/>
      <c r="I140" s="210"/>
      <c r="J140" s="274"/>
      <c r="K140" s="210"/>
      <c r="L140" s="274"/>
      <c r="M140" s="210"/>
    </row>
    <row r="141" spans="2:13" x14ac:dyDescent="0.25">
      <c r="B141" s="210"/>
      <c r="C141" s="146"/>
      <c r="D141" s="183"/>
      <c r="E141" s="183"/>
      <c r="F141" s="183"/>
      <c r="G141" s="183"/>
      <c r="H141" s="183"/>
      <c r="I141" s="210"/>
      <c r="J141" s="274"/>
      <c r="K141" s="210"/>
      <c r="L141" s="274"/>
      <c r="M141" s="210"/>
    </row>
    <row r="142" spans="2:13" x14ac:dyDescent="0.25">
      <c r="B142" s="210"/>
      <c r="C142" s="146"/>
      <c r="D142" s="183"/>
      <c r="E142" s="183"/>
      <c r="F142" s="183"/>
      <c r="G142" s="183"/>
      <c r="H142" s="183"/>
      <c r="I142" s="210"/>
      <c r="J142" s="274"/>
      <c r="K142" s="210"/>
      <c r="L142" s="274"/>
      <c r="M142" s="210"/>
    </row>
    <row r="143" spans="2:13" x14ac:dyDescent="0.25">
      <c r="B143" s="210"/>
      <c r="C143" s="146"/>
      <c r="D143" s="183"/>
      <c r="E143" s="183"/>
      <c r="F143" s="183"/>
      <c r="G143" s="183"/>
      <c r="H143" s="183"/>
      <c r="I143" s="210"/>
      <c r="J143" s="274"/>
      <c r="K143" s="210"/>
      <c r="L143" s="274"/>
      <c r="M143" s="210"/>
    </row>
    <row r="144" spans="2:13" x14ac:dyDescent="0.25">
      <c r="B144" s="210"/>
      <c r="C144" s="146"/>
      <c r="D144" s="183"/>
      <c r="E144" s="183"/>
      <c r="F144" s="183"/>
      <c r="G144" s="183"/>
      <c r="H144" s="183"/>
      <c r="I144" s="210"/>
      <c r="J144" s="274"/>
      <c r="K144" s="210"/>
      <c r="L144" s="274"/>
      <c r="M144" s="210"/>
    </row>
    <row r="145" spans="2:13" x14ac:dyDescent="0.25">
      <c r="B145" s="210"/>
      <c r="C145" s="146"/>
      <c r="D145" s="183"/>
      <c r="E145" s="183"/>
      <c r="F145" s="183"/>
      <c r="G145" s="183"/>
      <c r="H145" s="183"/>
      <c r="I145" s="210"/>
      <c r="J145" s="274"/>
      <c r="K145" s="210"/>
      <c r="L145" s="274"/>
      <c r="M145" s="210"/>
    </row>
    <row r="146" spans="2:13" x14ac:dyDescent="0.25">
      <c r="B146" s="210"/>
      <c r="C146" s="146"/>
      <c r="D146" s="183"/>
      <c r="E146" s="183"/>
      <c r="F146" s="183"/>
      <c r="G146" s="183"/>
      <c r="H146" s="183"/>
      <c r="I146" s="210"/>
      <c r="J146" s="274"/>
      <c r="K146" s="210"/>
      <c r="L146" s="274"/>
      <c r="M146" s="210"/>
    </row>
    <row r="147" spans="2:13" x14ac:dyDescent="0.25">
      <c r="B147" s="210"/>
      <c r="C147" s="146"/>
      <c r="D147" s="183"/>
      <c r="E147" s="183"/>
      <c r="F147" s="183"/>
      <c r="G147" s="183"/>
      <c r="H147" s="183"/>
      <c r="I147" s="210"/>
      <c r="J147" s="274"/>
      <c r="K147" s="210"/>
      <c r="L147" s="274"/>
      <c r="M147" s="210"/>
    </row>
    <row r="148" spans="2:13" x14ac:dyDescent="0.25">
      <c r="B148" s="210"/>
      <c r="C148" s="146"/>
      <c r="D148" s="183"/>
      <c r="E148" s="183"/>
      <c r="F148" s="183"/>
      <c r="G148" s="183"/>
      <c r="H148" s="183"/>
      <c r="I148" s="210"/>
      <c r="J148" s="274"/>
      <c r="K148" s="210"/>
      <c r="L148" s="274"/>
      <c r="M148" s="210"/>
    </row>
    <row r="149" spans="2:13" x14ac:dyDescent="0.25">
      <c r="B149" s="210"/>
      <c r="C149" s="146"/>
      <c r="D149" s="183"/>
      <c r="E149" s="183"/>
      <c r="F149" s="183"/>
      <c r="G149" s="183"/>
      <c r="H149" s="183"/>
      <c r="I149" s="210"/>
      <c r="J149" s="274"/>
      <c r="K149" s="210"/>
      <c r="L149" s="274"/>
      <c r="M149" s="210"/>
    </row>
    <row r="150" spans="2:13" x14ac:dyDescent="0.25">
      <c r="B150" s="210"/>
      <c r="C150" s="146"/>
      <c r="D150" s="183"/>
      <c r="E150" s="183"/>
      <c r="F150" s="183"/>
      <c r="G150" s="183"/>
      <c r="H150" s="183"/>
      <c r="I150" s="210"/>
      <c r="J150" s="274"/>
      <c r="K150" s="210"/>
      <c r="L150" s="274"/>
      <c r="M150" s="210"/>
    </row>
    <row r="151" spans="2:13" x14ac:dyDescent="0.25">
      <c r="B151" s="210"/>
      <c r="C151" s="146"/>
      <c r="D151" s="183"/>
      <c r="E151" s="183"/>
      <c r="F151" s="183"/>
      <c r="G151" s="183"/>
      <c r="H151" s="183"/>
      <c r="I151" s="210"/>
      <c r="J151" s="274"/>
      <c r="K151" s="210"/>
      <c r="L151" s="274"/>
      <c r="M151" s="210"/>
    </row>
    <row r="152" spans="2:13" x14ac:dyDescent="0.25">
      <c r="B152" s="210"/>
      <c r="C152" s="146"/>
      <c r="D152" s="183"/>
      <c r="E152" s="183"/>
      <c r="F152" s="183"/>
      <c r="G152" s="183"/>
      <c r="H152" s="183"/>
      <c r="I152" s="210"/>
      <c r="J152" s="274"/>
      <c r="K152" s="210"/>
      <c r="L152" s="274"/>
      <c r="M152" s="210"/>
    </row>
    <row r="153" spans="2:13" x14ac:dyDescent="0.25">
      <c r="B153" s="210"/>
      <c r="C153" s="146"/>
      <c r="D153" s="183"/>
      <c r="E153" s="183"/>
      <c r="F153" s="183"/>
      <c r="G153" s="183"/>
      <c r="H153" s="183"/>
      <c r="I153" s="210"/>
      <c r="J153" s="274"/>
      <c r="K153" s="210"/>
      <c r="L153" s="274"/>
      <c r="M153" s="210"/>
    </row>
    <row r="154" spans="2:13" x14ac:dyDescent="0.25">
      <c r="B154" s="210"/>
      <c r="C154" s="146"/>
      <c r="D154" s="183"/>
      <c r="E154" s="183"/>
      <c r="F154" s="183"/>
      <c r="G154" s="183"/>
      <c r="H154" s="183"/>
      <c r="I154" s="210"/>
      <c r="J154" s="274"/>
      <c r="K154" s="210"/>
      <c r="L154" s="274"/>
      <c r="M154" s="210"/>
    </row>
    <row r="155" spans="2:13" x14ac:dyDescent="0.25">
      <c r="B155" s="210"/>
      <c r="C155" s="146"/>
      <c r="D155" s="183"/>
      <c r="E155" s="183"/>
      <c r="F155" s="183"/>
      <c r="G155" s="183"/>
      <c r="H155" s="183"/>
      <c r="I155" s="210"/>
      <c r="J155" s="274"/>
      <c r="K155" s="210"/>
      <c r="L155" s="274"/>
      <c r="M155" s="210"/>
    </row>
    <row r="156" spans="2:13" x14ac:dyDescent="0.25">
      <c r="B156" s="210"/>
      <c r="C156" s="146"/>
      <c r="D156" s="183"/>
      <c r="E156" s="183"/>
      <c r="F156" s="183"/>
      <c r="G156" s="183"/>
      <c r="H156" s="183"/>
      <c r="I156" s="210"/>
      <c r="J156" s="274"/>
      <c r="K156" s="210"/>
      <c r="L156" s="274"/>
      <c r="M156" s="210"/>
    </row>
    <row r="157" spans="2:13" x14ac:dyDescent="0.25">
      <c r="B157" s="210"/>
      <c r="C157" s="146"/>
      <c r="D157" s="183"/>
      <c r="E157" s="183"/>
      <c r="F157" s="183"/>
      <c r="G157" s="183"/>
      <c r="H157" s="183"/>
      <c r="I157" s="210"/>
      <c r="J157" s="274"/>
      <c r="K157" s="210"/>
      <c r="L157" s="274"/>
      <c r="M157" s="210"/>
    </row>
    <row r="158" spans="2:13" x14ac:dyDescent="0.25">
      <c r="B158" s="210"/>
      <c r="C158" s="146"/>
      <c r="D158" s="153"/>
      <c r="E158" s="183"/>
      <c r="F158" s="183"/>
      <c r="G158" s="183"/>
      <c r="H158" s="183"/>
      <c r="I158" s="210"/>
      <c r="J158" s="274"/>
      <c r="K158" s="210"/>
      <c r="L158" s="274"/>
      <c r="M158" s="210"/>
    </row>
  </sheetData>
  <mergeCells count="11">
    <mergeCell ref="B30:C30"/>
    <mergeCell ref="B28:C28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X35"/>
  <sheetViews>
    <sheetView topLeftCell="K1" zoomScale="80" zoomScaleNormal="80" workbookViewId="0">
      <selection activeCell="X7" sqref="X7:AE31"/>
    </sheetView>
  </sheetViews>
  <sheetFormatPr baseColWidth="10" defaultColWidth="9.140625" defaultRowHeight="15" x14ac:dyDescent="0.25"/>
  <cols>
    <col min="1" max="1" width="9.140625" style="143"/>
    <col min="2" max="2" width="10.7109375" style="143" customWidth="1"/>
    <col min="3" max="3" width="90.7109375" style="143" customWidth="1"/>
    <col min="4" max="23" width="10.7109375" style="143" customWidth="1"/>
    <col min="24" max="16384" width="9.140625" style="143"/>
  </cols>
  <sheetData>
    <row r="1" spans="2:24" ht="15.75" thickBot="1" x14ac:dyDescent="0.3"/>
    <row r="2" spans="2:24" ht="25.15" customHeight="1" thickTop="1" thickBot="1" x14ac:dyDescent="0.3">
      <c r="B2" s="457" t="s">
        <v>547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81"/>
    </row>
    <row r="3" spans="2:24" ht="25.15" customHeight="1" thickTop="1" thickBot="1" x14ac:dyDescent="0.3">
      <c r="B3" s="469" t="s">
        <v>54</v>
      </c>
      <c r="C3" s="472" t="s">
        <v>2</v>
      </c>
      <c r="D3" s="463" t="s">
        <v>202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62"/>
      <c r="V3" s="482" t="s">
        <v>68</v>
      </c>
      <c r="W3" s="483"/>
    </row>
    <row r="4" spans="2:24" ht="25.15" customHeight="1" thickTop="1" thickBot="1" x14ac:dyDescent="0.3">
      <c r="B4" s="470"/>
      <c r="C4" s="473"/>
      <c r="D4" s="463" t="s">
        <v>59</v>
      </c>
      <c r="E4" s="478"/>
      <c r="F4" s="478"/>
      <c r="G4" s="478"/>
      <c r="H4" s="478"/>
      <c r="I4" s="478"/>
      <c r="J4" s="478"/>
      <c r="K4" s="478"/>
      <c r="L4" s="462"/>
      <c r="M4" s="463" t="s">
        <v>60</v>
      </c>
      <c r="N4" s="478"/>
      <c r="O4" s="478"/>
      <c r="P4" s="478"/>
      <c r="Q4" s="478"/>
      <c r="R4" s="478"/>
      <c r="S4" s="478"/>
      <c r="T4" s="478"/>
      <c r="U4" s="462"/>
      <c r="V4" s="492"/>
      <c r="W4" s="493"/>
    </row>
    <row r="5" spans="2:24" ht="25.15" customHeight="1" thickTop="1" thickBot="1" x14ac:dyDescent="0.3">
      <c r="B5" s="470"/>
      <c r="C5" s="473"/>
      <c r="D5" s="580" t="s">
        <v>56</v>
      </c>
      <c r="E5" s="581"/>
      <c r="F5" s="581"/>
      <c r="G5" s="581"/>
      <c r="H5" s="581"/>
      <c r="I5" s="581"/>
      <c r="J5" s="581"/>
      <c r="K5" s="486" t="s">
        <v>62</v>
      </c>
      <c r="L5" s="472"/>
      <c r="M5" s="580" t="s">
        <v>56</v>
      </c>
      <c r="N5" s="581"/>
      <c r="O5" s="581"/>
      <c r="P5" s="581"/>
      <c r="Q5" s="581"/>
      <c r="R5" s="581"/>
      <c r="S5" s="581"/>
      <c r="T5" s="486" t="s">
        <v>63</v>
      </c>
      <c r="U5" s="472"/>
      <c r="V5" s="492"/>
      <c r="W5" s="493"/>
    </row>
    <row r="6" spans="2:24" ht="25.15" customHeight="1" thickTop="1" thickBot="1" x14ac:dyDescent="0.3">
      <c r="B6" s="470"/>
      <c r="C6" s="473"/>
      <c r="D6" s="463" t="s">
        <v>57</v>
      </c>
      <c r="E6" s="461"/>
      <c r="F6" s="460" t="s">
        <v>449</v>
      </c>
      <c r="G6" s="461"/>
      <c r="H6" s="460" t="s">
        <v>78</v>
      </c>
      <c r="I6" s="461"/>
      <c r="J6" s="211" t="s">
        <v>58</v>
      </c>
      <c r="K6" s="578"/>
      <c r="L6" s="474"/>
      <c r="M6" s="463" t="s">
        <v>57</v>
      </c>
      <c r="N6" s="461"/>
      <c r="O6" s="460" t="s">
        <v>449</v>
      </c>
      <c r="P6" s="461"/>
      <c r="Q6" s="460" t="s">
        <v>78</v>
      </c>
      <c r="R6" s="461"/>
      <c r="S6" s="211" t="s">
        <v>58</v>
      </c>
      <c r="T6" s="578"/>
      <c r="U6" s="474"/>
      <c r="V6" s="484"/>
      <c r="W6" s="485"/>
    </row>
    <row r="7" spans="2:24" ht="25.15" customHeight="1" thickTop="1" thickBot="1" x14ac:dyDescent="0.3">
      <c r="B7" s="471"/>
      <c r="C7" s="474"/>
      <c r="D7" s="189" t="s">
        <v>6</v>
      </c>
      <c r="E7" s="212" t="s">
        <v>7</v>
      </c>
      <c r="F7" s="158" t="s">
        <v>6</v>
      </c>
      <c r="G7" s="212" t="s">
        <v>7</v>
      </c>
      <c r="H7" s="158" t="s">
        <v>6</v>
      </c>
      <c r="I7" s="212" t="s">
        <v>7</v>
      </c>
      <c r="J7" s="366" t="s">
        <v>6</v>
      </c>
      <c r="K7" s="189" t="s">
        <v>6</v>
      </c>
      <c r="L7" s="214" t="s">
        <v>7</v>
      </c>
      <c r="M7" s="189" t="s">
        <v>6</v>
      </c>
      <c r="N7" s="212" t="s">
        <v>7</v>
      </c>
      <c r="O7" s="158" t="s">
        <v>6</v>
      </c>
      <c r="P7" s="212" t="s">
        <v>7</v>
      </c>
      <c r="Q7" s="158" t="s">
        <v>6</v>
      </c>
      <c r="R7" s="212" t="s">
        <v>7</v>
      </c>
      <c r="S7" s="366" t="s">
        <v>6</v>
      </c>
      <c r="T7" s="189" t="s">
        <v>6</v>
      </c>
      <c r="U7" s="214" t="s">
        <v>7</v>
      </c>
      <c r="V7" s="189" t="s">
        <v>6</v>
      </c>
      <c r="W7" s="211" t="s">
        <v>7</v>
      </c>
    </row>
    <row r="8" spans="2:24" ht="21.95" customHeight="1" thickTop="1" x14ac:dyDescent="0.25">
      <c r="B8" s="168" t="s">
        <v>157</v>
      </c>
      <c r="C8" s="169" t="s">
        <v>158</v>
      </c>
      <c r="D8" s="352">
        <v>206</v>
      </c>
      <c r="E8" s="171">
        <v>0.10068426197458455</v>
      </c>
      <c r="F8" s="334">
        <v>474</v>
      </c>
      <c r="G8" s="171">
        <v>0.10484406104844061</v>
      </c>
      <c r="H8" s="334">
        <v>28</v>
      </c>
      <c r="I8" s="171">
        <v>0.12121212121212122</v>
      </c>
      <c r="J8" s="335">
        <v>0</v>
      </c>
      <c r="K8" s="367">
        <v>708</v>
      </c>
      <c r="L8" s="175">
        <v>0.1040870332255219</v>
      </c>
      <c r="M8" s="352">
        <v>75</v>
      </c>
      <c r="N8" s="171">
        <v>7.3818897637795269E-2</v>
      </c>
      <c r="O8" s="334">
        <v>220</v>
      </c>
      <c r="P8" s="171">
        <v>8.5106382978723402E-2</v>
      </c>
      <c r="Q8" s="334">
        <v>18</v>
      </c>
      <c r="R8" s="171">
        <v>0.12413793103448276</v>
      </c>
      <c r="S8" s="335">
        <v>0</v>
      </c>
      <c r="T8" s="367">
        <v>313</v>
      </c>
      <c r="U8" s="175">
        <v>8.3511205976520814E-2</v>
      </c>
      <c r="V8" s="367">
        <v>1021</v>
      </c>
      <c r="W8" s="175">
        <v>9.6777251184834129E-2</v>
      </c>
      <c r="X8" s="144"/>
    </row>
    <row r="9" spans="2:24" ht="35.1" customHeight="1" x14ac:dyDescent="0.25">
      <c r="B9" s="168" t="s">
        <v>159</v>
      </c>
      <c r="C9" s="169" t="s">
        <v>160</v>
      </c>
      <c r="D9" s="352">
        <v>363</v>
      </c>
      <c r="E9" s="171">
        <v>0.17741935483870969</v>
      </c>
      <c r="F9" s="334">
        <v>932</v>
      </c>
      <c r="G9" s="171">
        <v>0.20614908206149082</v>
      </c>
      <c r="H9" s="334">
        <v>48</v>
      </c>
      <c r="I9" s="171">
        <v>0.20779220779220781</v>
      </c>
      <c r="J9" s="335">
        <v>0</v>
      </c>
      <c r="K9" s="367">
        <v>1343</v>
      </c>
      <c r="L9" s="175">
        <v>0.19744192884445752</v>
      </c>
      <c r="M9" s="352">
        <v>154</v>
      </c>
      <c r="N9" s="171">
        <v>0.15157480314960631</v>
      </c>
      <c r="O9" s="334">
        <v>344</v>
      </c>
      <c r="P9" s="171">
        <v>0.13307543520309478</v>
      </c>
      <c r="Q9" s="334">
        <v>14</v>
      </c>
      <c r="R9" s="171">
        <v>9.6551724137931033E-2</v>
      </c>
      <c r="S9" s="335">
        <v>0</v>
      </c>
      <c r="T9" s="367">
        <v>512</v>
      </c>
      <c r="U9" s="175">
        <v>0.13660618996798293</v>
      </c>
      <c r="V9" s="367">
        <v>1855</v>
      </c>
      <c r="W9" s="175">
        <v>0.17582938388625594</v>
      </c>
      <c r="X9" s="144"/>
    </row>
    <row r="10" spans="2:24" ht="21.95" customHeight="1" x14ac:dyDescent="0.25">
      <c r="B10" s="168" t="s">
        <v>161</v>
      </c>
      <c r="C10" s="169" t="s">
        <v>162</v>
      </c>
      <c r="D10" s="352">
        <v>55</v>
      </c>
      <c r="E10" s="171">
        <v>2.6881720430107527E-2</v>
      </c>
      <c r="F10" s="334">
        <v>135</v>
      </c>
      <c r="G10" s="171">
        <v>2.9860650298606503E-2</v>
      </c>
      <c r="H10" s="334">
        <v>5</v>
      </c>
      <c r="I10" s="171">
        <v>2.1645021645021644E-2</v>
      </c>
      <c r="J10" s="335">
        <v>0</v>
      </c>
      <c r="K10" s="367">
        <v>195</v>
      </c>
      <c r="L10" s="175">
        <v>2.8668038812114084E-2</v>
      </c>
      <c r="M10" s="352">
        <v>26</v>
      </c>
      <c r="N10" s="171">
        <v>2.5590551181102362E-2</v>
      </c>
      <c r="O10" s="334">
        <v>70</v>
      </c>
      <c r="P10" s="171">
        <v>2.7079303675048357E-2</v>
      </c>
      <c r="Q10" s="334">
        <v>2</v>
      </c>
      <c r="R10" s="171">
        <v>1.3793103448275862E-2</v>
      </c>
      <c r="S10" s="335">
        <v>0</v>
      </c>
      <c r="T10" s="367">
        <v>98</v>
      </c>
      <c r="U10" s="175">
        <v>2.6147278548559232E-2</v>
      </c>
      <c r="V10" s="367">
        <v>293</v>
      </c>
      <c r="W10" s="175">
        <v>2.7772511848341234E-2</v>
      </c>
      <c r="X10" s="144"/>
    </row>
    <row r="11" spans="2:24" ht="21.95" customHeight="1" x14ac:dyDescent="0.25">
      <c r="B11" s="168" t="s">
        <v>163</v>
      </c>
      <c r="C11" s="169" t="s">
        <v>164</v>
      </c>
      <c r="D11" s="352">
        <v>12</v>
      </c>
      <c r="E11" s="171">
        <v>5.8651026392961877E-3</v>
      </c>
      <c r="F11" s="334">
        <v>20</v>
      </c>
      <c r="G11" s="171">
        <v>4.4238000442380007E-3</v>
      </c>
      <c r="H11" s="334">
        <v>0</v>
      </c>
      <c r="I11" s="171">
        <v>0</v>
      </c>
      <c r="J11" s="335">
        <v>0</v>
      </c>
      <c r="K11" s="367">
        <v>32</v>
      </c>
      <c r="L11" s="175">
        <v>4.7044986768597467E-3</v>
      </c>
      <c r="M11" s="352">
        <v>1</v>
      </c>
      <c r="N11" s="171">
        <v>9.8425196850393699E-4</v>
      </c>
      <c r="O11" s="334">
        <v>7</v>
      </c>
      <c r="P11" s="171">
        <v>2.7079303675048355E-3</v>
      </c>
      <c r="Q11" s="334">
        <v>0</v>
      </c>
      <c r="R11" s="171">
        <v>0</v>
      </c>
      <c r="S11" s="335">
        <v>0</v>
      </c>
      <c r="T11" s="367">
        <v>8</v>
      </c>
      <c r="U11" s="175">
        <v>2.1344717182497333E-3</v>
      </c>
      <c r="V11" s="367">
        <v>40</v>
      </c>
      <c r="W11" s="175">
        <v>3.7914691943127963E-3</v>
      </c>
      <c r="X11" s="144"/>
    </row>
    <row r="12" spans="2:24" ht="21.95" customHeight="1" x14ac:dyDescent="0.25">
      <c r="B12" s="168" t="s">
        <v>165</v>
      </c>
      <c r="C12" s="169" t="s">
        <v>166</v>
      </c>
      <c r="D12" s="352">
        <v>4</v>
      </c>
      <c r="E12" s="171">
        <v>1.9550342130987292E-3</v>
      </c>
      <c r="F12" s="334">
        <v>3</v>
      </c>
      <c r="G12" s="171">
        <v>6.6357000663570006E-4</v>
      </c>
      <c r="H12" s="334">
        <v>0</v>
      </c>
      <c r="I12" s="171">
        <v>0</v>
      </c>
      <c r="J12" s="335">
        <v>0</v>
      </c>
      <c r="K12" s="367">
        <v>7</v>
      </c>
      <c r="L12" s="175">
        <v>1.0291090855630697E-3</v>
      </c>
      <c r="M12" s="352">
        <v>0</v>
      </c>
      <c r="N12" s="171">
        <v>0</v>
      </c>
      <c r="O12" s="334">
        <v>1</v>
      </c>
      <c r="P12" s="171">
        <v>3.8684719535783365E-4</v>
      </c>
      <c r="Q12" s="334">
        <v>0</v>
      </c>
      <c r="R12" s="171">
        <v>0</v>
      </c>
      <c r="S12" s="335">
        <v>0</v>
      </c>
      <c r="T12" s="367">
        <v>1</v>
      </c>
      <c r="U12" s="175">
        <v>2.6680896478121667E-4</v>
      </c>
      <c r="V12" s="367">
        <v>8</v>
      </c>
      <c r="W12" s="175">
        <v>7.5829383886255922E-4</v>
      </c>
      <c r="X12" s="144"/>
    </row>
    <row r="13" spans="2:24" ht="21.95" customHeight="1" x14ac:dyDescent="0.25">
      <c r="B13" s="168" t="s">
        <v>167</v>
      </c>
      <c r="C13" s="169" t="s">
        <v>168</v>
      </c>
      <c r="D13" s="352">
        <v>1</v>
      </c>
      <c r="E13" s="171">
        <v>4.8875855327468231E-4</v>
      </c>
      <c r="F13" s="334">
        <v>0</v>
      </c>
      <c r="G13" s="171">
        <v>0</v>
      </c>
      <c r="H13" s="334">
        <v>0</v>
      </c>
      <c r="I13" s="171">
        <v>0</v>
      </c>
      <c r="J13" s="335">
        <v>0</v>
      </c>
      <c r="K13" s="367">
        <v>1</v>
      </c>
      <c r="L13" s="175">
        <v>1.4701558365186709E-4</v>
      </c>
      <c r="M13" s="352">
        <v>0</v>
      </c>
      <c r="N13" s="171">
        <v>0</v>
      </c>
      <c r="O13" s="334">
        <v>0</v>
      </c>
      <c r="P13" s="171">
        <v>0</v>
      </c>
      <c r="Q13" s="334">
        <v>0</v>
      </c>
      <c r="R13" s="171">
        <v>0</v>
      </c>
      <c r="S13" s="335">
        <v>0</v>
      </c>
      <c r="T13" s="367">
        <v>0</v>
      </c>
      <c r="U13" s="175">
        <v>0</v>
      </c>
      <c r="V13" s="367">
        <v>1</v>
      </c>
      <c r="W13" s="175">
        <v>9.4786729857819903E-5</v>
      </c>
      <c r="X13" s="144"/>
    </row>
    <row r="14" spans="2:24" ht="21.95" customHeight="1" x14ac:dyDescent="0.25">
      <c r="B14" s="168" t="s">
        <v>169</v>
      </c>
      <c r="C14" s="169" t="s">
        <v>170</v>
      </c>
      <c r="D14" s="352">
        <v>0</v>
      </c>
      <c r="E14" s="171">
        <v>0</v>
      </c>
      <c r="F14" s="334">
        <v>1</v>
      </c>
      <c r="G14" s="171">
        <v>2.2119000221190003E-4</v>
      </c>
      <c r="H14" s="334">
        <v>0</v>
      </c>
      <c r="I14" s="171">
        <v>0</v>
      </c>
      <c r="J14" s="335">
        <v>0</v>
      </c>
      <c r="K14" s="367">
        <v>1</v>
      </c>
      <c r="L14" s="175">
        <v>1.4701558365186709E-4</v>
      </c>
      <c r="M14" s="352">
        <v>0</v>
      </c>
      <c r="N14" s="171">
        <v>0</v>
      </c>
      <c r="O14" s="334">
        <v>2</v>
      </c>
      <c r="P14" s="171">
        <v>7.7369439071566729E-4</v>
      </c>
      <c r="Q14" s="334">
        <v>0</v>
      </c>
      <c r="R14" s="171">
        <v>0</v>
      </c>
      <c r="S14" s="335">
        <v>0</v>
      </c>
      <c r="T14" s="367">
        <v>2</v>
      </c>
      <c r="U14" s="175">
        <v>5.3361792956243333E-4</v>
      </c>
      <c r="V14" s="367">
        <v>3</v>
      </c>
      <c r="W14" s="175">
        <v>2.8436018957345974E-4</v>
      </c>
      <c r="X14" s="144"/>
    </row>
    <row r="15" spans="2:24" ht="21.95" customHeight="1" x14ac:dyDescent="0.25">
      <c r="B15" s="168" t="s">
        <v>171</v>
      </c>
      <c r="C15" s="169" t="s">
        <v>172</v>
      </c>
      <c r="D15" s="352">
        <v>0</v>
      </c>
      <c r="E15" s="171">
        <v>0</v>
      </c>
      <c r="F15" s="334">
        <v>0</v>
      </c>
      <c r="G15" s="171">
        <v>0</v>
      </c>
      <c r="H15" s="334">
        <v>0</v>
      </c>
      <c r="I15" s="171">
        <v>0</v>
      </c>
      <c r="J15" s="335">
        <v>0</v>
      </c>
      <c r="K15" s="367">
        <v>0</v>
      </c>
      <c r="L15" s="175">
        <v>0</v>
      </c>
      <c r="M15" s="352">
        <v>0</v>
      </c>
      <c r="N15" s="171">
        <v>0</v>
      </c>
      <c r="O15" s="334">
        <v>1</v>
      </c>
      <c r="P15" s="171">
        <v>3.8684719535783365E-4</v>
      </c>
      <c r="Q15" s="334">
        <v>0</v>
      </c>
      <c r="R15" s="171">
        <v>0</v>
      </c>
      <c r="S15" s="335">
        <v>0</v>
      </c>
      <c r="T15" s="367">
        <v>1</v>
      </c>
      <c r="U15" s="175">
        <v>2.6680896478121667E-4</v>
      </c>
      <c r="V15" s="367">
        <v>1</v>
      </c>
      <c r="W15" s="175">
        <v>9.4786729857819903E-5</v>
      </c>
      <c r="X15" s="144"/>
    </row>
    <row r="16" spans="2:24" ht="21.95" customHeight="1" x14ac:dyDescent="0.25">
      <c r="B16" s="168" t="s">
        <v>173</v>
      </c>
      <c r="C16" s="169" t="s">
        <v>174</v>
      </c>
      <c r="D16" s="352">
        <v>0</v>
      </c>
      <c r="E16" s="171">
        <v>0</v>
      </c>
      <c r="F16" s="334">
        <v>0</v>
      </c>
      <c r="G16" s="171">
        <v>0</v>
      </c>
      <c r="H16" s="334">
        <v>0</v>
      </c>
      <c r="I16" s="171">
        <v>0</v>
      </c>
      <c r="J16" s="335">
        <v>0</v>
      </c>
      <c r="K16" s="367">
        <v>0</v>
      </c>
      <c r="L16" s="175">
        <v>0</v>
      </c>
      <c r="M16" s="352">
        <v>0</v>
      </c>
      <c r="N16" s="171">
        <v>0</v>
      </c>
      <c r="O16" s="334">
        <v>0</v>
      </c>
      <c r="P16" s="171">
        <v>0</v>
      </c>
      <c r="Q16" s="334">
        <v>0</v>
      </c>
      <c r="R16" s="171">
        <v>0</v>
      </c>
      <c r="S16" s="335">
        <v>0</v>
      </c>
      <c r="T16" s="367">
        <v>0</v>
      </c>
      <c r="U16" s="175">
        <v>0</v>
      </c>
      <c r="V16" s="367">
        <v>0</v>
      </c>
      <c r="W16" s="175">
        <v>0</v>
      </c>
      <c r="X16" s="144"/>
    </row>
    <row r="17" spans="2:24" ht="21.95" customHeight="1" x14ac:dyDescent="0.25">
      <c r="B17" s="168" t="s">
        <v>175</v>
      </c>
      <c r="C17" s="169" t="s">
        <v>176</v>
      </c>
      <c r="D17" s="352">
        <v>0</v>
      </c>
      <c r="E17" s="171">
        <v>0</v>
      </c>
      <c r="F17" s="334">
        <v>3</v>
      </c>
      <c r="G17" s="171">
        <v>6.6357000663570006E-4</v>
      </c>
      <c r="H17" s="334">
        <v>1</v>
      </c>
      <c r="I17" s="171">
        <v>4.329004329004329E-3</v>
      </c>
      <c r="J17" s="335">
        <v>0</v>
      </c>
      <c r="K17" s="367">
        <v>4</v>
      </c>
      <c r="L17" s="175">
        <v>5.8806233460746834E-4</v>
      </c>
      <c r="M17" s="352">
        <v>1</v>
      </c>
      <c r="N17" s="171">
        <v>9.8425196850393699E-4</v>
      </c>
      <c r="O17" s="334">
        <v>1</v>
      </c>
      <c r="P17" s="171">
        <v>3.8684719535783365E-4</v>
      </c>
      <c r="Q17" s="334">
        <v>0</v>
      </c>
      <c r="R17" s="171">
        <v>0</v>
      </c>
      <c r="S17" s="335">
        <v>0</v>
      </c>
      <c r="T17" s="367">
        <v>2</v>
      </c>
      <c r="U17" s="175">
        <v>5.3361792956243333E-4</v>
      </c>
      <c r="V17" s="367">
        <v>6</v>
      </c>
      <c r="W17" s="175">
        <v>5.6872037914691947E-4</v>
      </c>
      <c r="X17" s="144"/>
    </row>
    <row r="18" spans="2:24" ht="21.95" customHeight="1" x14ac:dyDescent="0.25">
      <c r="B18" s="168" t="s">
        <v>177</v>
      </c>
      <c r="C18" s="169" t="s">
        <v>178</v>
      </c>
      <c r="D18" s="352">
        <v>0</v>
      </c>
      <c r="E18" s="171">
        <v>0</v>
      </c>
      <c r="F18" s="334">
        <v>2</v>
      </c>
      <c r="G18" s="171">
        <v>4.4238000442380006E-4</v>
      </c>
      <c r="H18" s="334">
        <v>0</v>
      </c>
      <c r="I18" s="171">
        <v>0</v>
      </c>
      <c r="J18" s="335">
        <v>0</v>
      </c>
      <c r="K18" s="367">
        <v>2</v>
      </c>
      <c r="L18" s="175">
        <v>2.9403116730373417E-4</v>
      </c>
      <c r="M18" s="352">
        <v>2</v>
      </c>
      <c r="N18" s="171">
        <v>1.968503937007874E-3</v>
      </c>
      <c r="O18" s="334">
        <v>1</v>
      </c>
      <c r="P18" s="171">
        <v>3.8684719535783365E-4</v>
      </c>
      <c r="Q18" s="334">
        <v>0</v>
      </c>
      <c r="R18" s="171">
        <v>0</v>
      </c>
      <c r="S18" s="335">
        <v>0</v>
      </c>
      <c r="T18" s="367">
        <v>3</v>
      </c>
      <c r="U18" s="175">
        <v>8.0042689434364994E-4</v>
      </c>
      <c r="V18" s="367">
        <v>5</v>
      </c>
      <c r="W18" s="175">
        <v>4.7393364928909954E-4</v>
      </c>
      <c r="X18" s="144"/>
    </row>
    <row r="19" spans="2:24" ht="21.95" customHeight="1" x14ac:dyDescent="0.25">
      <c r="B19" s="168" t="s">
        <v>179</v>
      </c>
      <c r="C19" s="169" t="s">
        <v>180</v>
      </c>
      <c r="D19" s="352">
        <v>4</v>
      </c>
      <c r="E19" s="171">
        <v>1.9550342130987292E-3</v>
      </c>
      <c r="F19" s="334">
        <v>8</v>
      </c>
      <c r="G19" s="171">
        <v>1.7695200176952002E-3</v>
      </c>
      <c r="H19" s="334">
        <v>1</v>
      </c>
      <c r="I19" s="171">
        <v>4.329004329004329E-3</v>
      </c>
      <c r="J19" s="335">
        <v>0</v>
      </c>
      <c r="K19" s="367">
        <v>13</v>
      </c>
      <c r="L19" s="175">
        <v>1.9112025874742722E-3</v>
      </c>
      <c r="M19" s="352">
        <v>0</v>
      </c>
      <c r="N19" s="171">
        <v>0</v>
      </c>
      <c r="O19" s="334">
        <v>4</v>
      </c>
      <c r="P19" s="171">
        <v>1.5473887814313346E-3</v>
      </c>
      <c r="Q19" s="334">
        <v>0</v>
      </c>
      <c r="R19" s="171">
        <v>0</v>
      </c>
      <c r="S19" s="335">
        <v>0</v>
      </c>
      <c r="T19" s="367">
        <v>4</v>
      </c>
      <c r="U19" s="175">
        <v>1.0672358591248667E-3</v>
      </c>
      <c r="V19" s="367">
        <v>17</v>
      </c>
      <c r="W19" s="175">
        <v>1.6113744075829384E-3</v>
      </c>
      <c r="X19" s="144"/>
    </row>
    <row r="20" spans="2:24" ht="21.95" customHeight="1" x14ac:dyDescent="0.25">
      <c r="B20" s="168" t="s">
        <v>181</v>
      </c>
      <c r="C20" s="169" t="s">
        <v>182</v>
      </c>
      <c r="D20" s="352">
        <v>1122</v>
      </c>
      <c r="E20" s="171">
        <v>0.54838709677419351</v>
      </c>
      <c r="F20" s="334">
        <v>2283</v>
      </c>
      <c r="G20" s="171">
        <v>0.50497677504976779</v>
      </c>
      <c r="H20" s="334">
        <v>109</v>
      </c>
      <c r="I20" s="171">
        <v>0.47186147186147187</v>
      </c>
      <c r="J20" s="335">
        <v>3</v>
      </c>
      <c r="K20" s="367">
        <v>3517</v>
      </c>
      <c r="L20" s="175">
        <v>0.51705380770361653</v>
      </c>
      <c r="M20" s="352">
        <v>605</v>
      </c>
      <c r="N20" s="171">
        <v>0.59547244094488194</v>
      </c>
      <c r="O20" s="334">
        <v>1518</v>
      </c>
      <c r="P20" s="171">
        <v>0.58723404255319145</v>
      </c>
      <c r="Q20" s="334">
        <v>89</v>
      </c>
      <c r="R20" s="171">
        <v>0.61379310344827587</v>
      </c>
      <c r="S20" s="335">
        <v>1</v>
      </c>
      <c r="T20" s="367">
        <v>2213</v>
      </c>
      <c r="U20" s="175">
        <v>0.59044823906083244</v>
      </c>
      <c r="V20" s="367">
        <v>5730</v>
      </c>
      <c r="W20" s="175">
        <v>0.543127962085308</v>
      </c>
      <c r="X20" s="144"/>
    </row>
    <row r="21" spans="2:24" ht="21.95" customHeight="1" x14ac:dyDescent="0.25">
      <c r="B21" s="168" t="s">
        <v>183</v>
      </c>
      <c r="C21" s="169" t="s">
        <v>184</v>
      </c>
      <c r="D21" s="352">
        <v>49</v>
      </c>
      <c r="E21" s="171">
        <v>2.3949169110459433E-2</v>
      </c>
      <c r="F21" s="334">
        <v>166</v>
      </c>
      <c r="G21" s="171">
        <v>3.6717540367175401E-2</v>
      </c>
      <c r="H21" s="334">
        <v>9</v>
      </c>
      <c r="I21" s="171">
        <v>3.896103896103896E-2</v>
      </c>
      <c r="J21" s="335">
        <v>1</v>
      </c>
      <c r="K21" s="367">
        <v>225</v>
      </c>
      <c r="L21" s="175">
        <v>3.3078506321670094E-2</v>
      </c>
      <c r="M21" s="352">
        <v>31</v>
      </c>
      <c r="N21" s="171">
        <v>3.0511811023622049E-2</v>
      </c>
      <c r="O21" s="334">
        <v>86</v>
      </c>
      <c r="P21" s="171">
        <v>3.3268858800773696E-2</v>
      </c>
      <c r="Q21" s="334">
        <v>6</v>
      </c>
      <c r="R21" s="171">
        <v>4.1379310344827586E-2</v>
      </c>
      <c r="S21" s="335">
        <v>1</v>
      </c>
      <c r="T21" s="367">
        <v>124</v>
      </c>
      <c r="U21" s="175">
        <v>3.3084311632870865E-2</v>
      </c>
      <c r="V21" s="367">
        <v>349</v>
      </c>
      <c r="W21" s="175">
        <v>3.308056872037915E-2</v>
      </c>
      <c r="X21" s="144"/>
    </row>
    <row r="22" spans="2:24" ht="21.95" customHeight="1" x14ac:dyDescent="0.25">
      <c r="B22" s="168" t="s">
        <v>185</v>
      </c>
      <c r="C22" s="169" t="s">
        <v>186</v>
      </c>
      <c r="D22" s="352">
        <v>19</v>
      </c>
      <c r="E22" s="171">
        <v>9.2864125122189643E-3</v>
      </c>
      <c r="F22" s="334">
        <v>35</v>
      </c>
      <c r="G22" s="171">
        <v>7.7416500774165004E-3</v>
      </c>
      <c r="H22" s="334">
        <v>1</v>
      </c>
      <c r="I22" s="171">
        <v>4.329004329004329E-3</v>
      </c>
      <c r="J22" s="335">
        <v>0</v>
      </c>
      <c r="K22" s="367">
        <v>55</v>
      </c>
      <c r="L22" s="175">
        <v>8.0858571008526909E-3</v>
      </c>
      <c r="M22" s="352">
        <v>3</v>
      </c>
      <c r="N22" s="171">
        <v>2.952755905511811E-3</v>
      </c>
      <c r="O22" s="334">
        <v>25</v>
      </c>
      <c r="P22" s="171">
        <v>9.6711798839458421E-3</v>
      </c>
      <c r="Q22" s="334">
        <v>0</v>
      </c>
      <c r="R22" s="171">
        <v>0</v>
      </c>
      <c r="S22" s="335">
        <v>0</v>
      </c>
      <c r="T22" s="367">
        <v>28</v>
      </c>
      <c r="U22" s="175">
        <v>7.470651013874066E-3</v>
      </c>
      <c r="V22" s="367">
        <v>83</v>
      </c>
      <c r="W22" s="175">
        <v>7.8672985781990529E-3</v>
      </c>
      <c r="X22" s="144"/>
    </row>
    <row r="23" spans="2:24" ht="21.95" customHeight="1" x14ac:dyDescent="0.25">
      <c r="B23" s="168" t="s">
        <v>187</v>
      </c>
      <c r="C23" s="169" t="s">
        <v>188</v>
      </c>
      <c r="D23" s="352">
        <v>1</v>
      </c>
      <c r="E23" s="171">
        <v>4.8875855327468231E-4</v>
      </c>
      <c r="F23" s="334">
        <v>2</v>
      </c>
      <c r="G23" s="171">
        <v>4.4238000442380006E-4</v>
      </c>
      <c r="H23" s="334">
        <v>0</v>
      </c>
      <c r="I23" s="171">
        <v>0</v>
      </c>
      <c r="J23" s="335">
        <v>0</v>
      </c>
      <c r="K23" s="367">
        <v>3</v>
      </c>
      <c r="L23" s="175">
        <v>4.4104675095560131E-4</v>
      </c>
      <c r="M23" s="352">
        <v>1</v>
      </c>
      <c r="N23" s="171">
        <v>9.8425196850393699E-4</v>
      </c>
      <c r="O23" s="334">
        <v>0</v>
      </c>
      <c r="P23" s="171">
        <v>0</v>
      </c>
      <c r="Q23" s="334">
        <v>0</v>
      </c>
      <c r="R23" s="171">
        <v>0</v>
      </c>
      <c r="S23" s="335">
        <v>0</v>
      </c>
      <c r="T23" s="367">
        <v>1</v>
      </c>
      <c r="U23" s="175">
        <v>2.6680896478121667E-4</v>
      </c>
      <c r="V23" s="367">
        <v>4</v>
      </c>
      <c r="W23" s="175">
        <v>3.7914691943127961E-4</v>
      </c>
      <c r="X23" s="144"/>
    </row>
    <row r="24" spans="2:24" ht="21.95" customHeight="1" x14ac:dyDescent="0.25">
      <c r="B24" s="168" t="s">
        <v>189</v>
      </c>
      <c r="C24" s="169" t="s">
        <v>190</v>
      </c>
      <c r="D24" s="352">
        <v>2</v>
      </c>
      <c r="E24" s="171">
        <v>9.7751710654936461E-4</v>
      </c>
      <c r="F24" s="334">
        <v>8</v>
      </c>
      <c r="G24" s="171">
        <v>1.7695200176952002E-3</v>
      </c>
      <c r="H24" s="334">
        <v>0</v>
      </c>
      <c r="I24" s="171">
        <v>0</v>
      </c>
      <c r="J24" s="335">
        <v>0</v>
      </c>
      <c r="K24" s="367">
        <v>10</v>
      </c>
      <c r="L24" s="175">
        <v>1.4701558365186711E-3</v>
      </c>
      <c r="M24" s="352">
        <v>3</v>
      </c>
      <c r="N24" s="171">
        <v>2.952755905511811E-3</v>
      </c>
      <c r="O24" s="334">
        <v>5</v>
      </c>
      <c r="P24" s="171">
        <v>1.9342359767891683E-3</v>
      </c>
      <c r="Q24" s="334">
        <v>0</v>
      </c>
      <c r="R24" s="171">
        <v>0</v>
      </c>
      <c r="S24" s="335">
        <v>0</v>
      </c>
      <c r="T24" s="367">
        <v>8</v>
      </c>
      <c r="U24" s="175">
        <v>2.1344717182497333E-3</v>
      </c>
      <c r="V24" s="367">
        <v>18</v>
      </c>
      <c r="W24" s="175">
        <v>1.7061611374407583E-3</v>
      </c>
      <c r="X24" s="144"/>
    </row>
    <row r="25" spans="2:24" ht="21.95" customHeight="1" x14ac:dyDescent="0.25">
      <c r="B25" s="168" t="s">
        <v>191</v>
      </c>
      <c r="C25" s="169" t="s">
        <v>192</v>
      </c>
      <c r="D25" s="352">
        <v>12</v>
      </c>
      <c r="E25" s="171">
        <v>5.8651026392961877E-3</v>
      </c>
      <c r="F25" s="334">
        <v>29</v>
      </c>
      <c r="G25" s="171">
        <v>6.4145100641451007E-3</v>
      </c>
      <c r="H25" s="334">
        <v>3</v>
      </c>
      <c r="I25" s="171">
        <v>1.2987012987012988E-2</v>
      </c>
      <c r="J25" s="335">
        <v>0</v>
      </c>
      <c r="K25" s="367">
        <v>44</v>
      </c>
      <c r="L25" s="175">
        <v>6.4686856806821522E-3</v>
      </c>
      <c r="M25" s="352">
        <v>8</v>
      </c>
      <c r="N25" s="171">
        <v>7.874015748031496E-3</v>
      </c>
      <c r="O25" s="334">
        <v>13</v>
      </c>
      <c r="P25" s="171">
        <v>5.0290135396518377E-3</v>
      </c>
      <c r="Q25" s="334">
        <v>0</v>
      </c>
      <c r="R25" s="171">
        <v>0</v>
      </c>
      <c r="S25" s="335">
        <v>0</v>
      </c>
      <c r="T25" s="367">
        <v>21</v>
      </c>
      <c r="U25" s="175">
        <v>5.6029882604055493E-3</v>
      </c>
      <c r="V25" s="367">
        <v>65</v>
      </c>
      <c r="W25" s="175">
        <v>6.1611374407582941E-3</v>
      </c>
      <c r="X25" s="144"/>
    </row>
    <row r="26" spans="2:24" ht="21.95" customHeight="1" x14ac:dyDescent="0.25">
      <c r="B26" s="168" t="s">
        <v>193</v>
      </c>
      <c r="C26" s="169" t="s">
        <v>194</v>
      </c>
      <c r="D26" s="352">
        <v>72</v>
      </c>
      <c r="E26" s="171">
        <v>3.519061583577713E-2</v>
      </c>
      <c r="F26" s="334">
        <v>152</v>
      </c>
      <c r="G26" s="171">
        <v>3.3620880336208803E-2</v>
      </c>
      <c r="H26" s="334">
        <v>10</v>
      </c>
      <c r="I26" s="171">
        <v>4.3290043290043288E-2</v>
      </c>
      <c r="J26" s="335">
        <v>0</v>
      </c>
      <c r="K26" s="367">
        <v>234</v>
      </c>
      <c r="L26" s="175">
        <v>3.4401646574536898E-2</v>
      </c>
      <c r="M26" s="352">
        <v>50</v>
      </c>
      <c r="N26" s="171">
        <v>4.9212598425196853E-2</v>
      </c>
      <c r="O26" s="334">
        <v>122</v>
      </c>
      <c r="P26" s="171">
        <v>4.7195357833655707E-2</v>
      </c>
      <c r="Q26" s="334">
        <v>4</v>
      </c>
      <c r="R26" s="171">
        <v>2.7586206896551724E-2</v>
      </c>
      <c r="S26" s="335">
        <v>0</v>
      </c>
      <c r="T26" s="367">
        <v>176</v>
      </c>
      <c r="U26" s="175">
        <v>4.6958377801494131E-2</v>
      </c>
      <c r="V26" s="367">
        <v>410</v>
      </c>
      <c r="W26" s="175">
        <v>3.886255924170616E-2</v>
      </c>
      <c r="X26" s="144"/>
    </row>
    <row r="27" spans="2:24" ht="21.95" customHeight="1" x14ac:dyDescent="0.25">
      <c r="B27" s="168" t="s">
        <v>195</v>
      </c>
      <c r="C27" s="169" t="s">
        <v>196</v>
      </c>
      <c r="D27" s="352">
        <v>4</v>
      </c>
      <c r="E27" s="171">
        <v>1.9550342130987292E-3</v>
      </c>
      <c r="F27" s="334">
        <v>16</v>
      </c>
      <c r="G27" s="171">
        <v>3.5390400353904005E-3</v>
      </c>
      <c r="H27" s="334">
        <v>0</v>
      </c>
      <c r="I27" s="171">
        <v>0</v>
      </c>
      <c r="J27" s="335">
        <v>0</v>
      </c>
      <c r="K27" s="367">
        <v>20</v>
      </c>
      <c r="L27" s="175">
        <v>2.9403116730373421E-3</v>
      </c>
      <c r="M27" s="352">
        <v>0</v>
      </c>
      <c r="N27" s="171">
        <v>0</v>
      </c>
      <c r="O27" s="334">
        <v>11</v>
      </c>
      <c r="P27" s="171">
        <v>4.2553191489361703E-3</v>
      </c>
      <c r="Q27" s="334">
        <v>0</v>
      </c>
      <c r="R27" s="171">
        <v>0</v>
      </c>
      <c r="S27" s="335">
        <v>0</v>
      </c>
      <c r="T27" s="367">
        <v>11</v>
      </c>
      <c r="U27" s="175">
        <v>2.9348986125933832E-3</v>
      </c>
      <c r="V27" s="367">
        <v>31</v>
      </c>
      <c r="W27" s="175">
        <v>2.938388625592417E-3</v>
      </c>
      <c r="X27" s="144"/>
    </row>
    <row r="28" spans="2:24" ht="21.95" customHeight="1" x14ac:dyDescent="0.25">
      <c r="B28" s="168" t="s">
        <v>197</v>
      </c>
      <c r="C28" s="169" t="s">
        <v>198</v>
      </c>
      <c r="D28" s="352">
        <v>59</v>
      </c>
      <c r="E28" s="171">
        <v>2.8836754643206255E-2</v>
      </c>
      <c r="F28" s="334">
        <v>140</v>
      </c>
      <c r="G28" s="171">
        <v>3.0966600309666002E-2</v>
      </c>
      <c r="H28" s="334">
        <v>12</v>
      </c>
      <c r="I28" s="171">
        <v>5.1948051948051951E-2</v>
      </c>
      <c r="J28" s="335">
        <v>0</v>
      </c>
      <c r="K28" s="367">
        <v>211</v>
      </c>
      <c r="L28" s="175">
        <v>3.1020288150543959E-2</v>
      </c>
      <c r="M28" s="352">
        <v>36</v>
      </c>
      <c r="N28" s="171">
        <v>3.5433070866141732E-2</v>
      </c>
      <c r="O28" s="334">
        <v>86</v>
      </c>
      <c r="P28" s="171">
        <v>3.3268858800773696E-2</v>
      </c>
      <c r="Q28" s="334">
        <v>1</v>
      </c>
      <c r="R28" s="171">
        <v>6.8965517241379309E-3</v>
      </c>
      <c r="S28" s="335">
        <v>0</v>
      </c>
      <c r="T28" s="367">
        <v>123</v>
      </c>
      <c r="U28" s="175">
        <v>3.2817502668089645E-2</v>
      </c>
      <c r="V28" s="367">
        <v>334</v>
      </c>
      <c r="W28" s="175">
        <v>3.165876777251185E-2</v>
      </c>
      <c r="X28" s="144"/>
    </row>
    <row r="29" spans="2:24" ht="21.95" customHeight="1" thickBot="1" x14ac:dyDescent="0.3">
      <c r="B29" s="177" t="s">
        <v>199</v>
      </c>
      <c r="C29" s="169" t="s">
        <v>200</v>
      </c>
      <c r="D29" s="352">
        <v>61</v>
      </c>
      <c r="E29" s="171">
        <v>2.9814271749755622E-2</v>
      </c>
      <c r="F29" s="334">
        <v>112</v>
      </c>
      <c r="G29" s="171">
        <v>2.4773280247732801E-2</v>
      </c>
      <c r="H29" s="334">
        <v>4</v>
      </c>
      <c r="I29" s="171">
        <v>1.7316017316017316E-2</v>
      </c>
      <c r="J29" s="335">
        <v>0</v>
      </c>
      <c r="K29" s="367">
        <v>177</v>
      </c>
      <c r="L29" s="175">
        <v>2.6021758306380476E-2</v>
      </c>
      <c r="M29" s="352">
        <v>20</v>
      </c>
      <c r="N29" s="171">
        <v>1.968503937007874E-2</v>
      </c>
      <c r="O29" s="334">
        <v>68</v>
      </c>
      <c r="P29" s="171">
        <v>2.630560928433269E-2</v>
      </c>
      <c r="Q29" s="334">
        <v>11</v>
      </c>
      <c r="R29" s="171">
        <v>7.586206896551724E-2</v>
      </c>
      <c r="S29" s="335">
        <v>0</v>
      </c>
      <c r="T29" s="367">
        <v>99</v>
      </c>
      <c r="U29" s="175">
        <v>2.6414087513340449E-2</v>
      </c>
      <c r="V29" s="367">
        <v>276</v>
      </c>
      <c r="W29" s="175">
        <v>2.6161137440758295E-2</v>
      </c>
      <c r="X29" s="144"/>
    </row>
    <row r="30" spans="2:24" ht="21.95" customHeight="1" thickTop="1" thickBot="1" x14ac:dyDescent="0.3">
      <c r="B30" s="464" t="s">
        <v>52</v>
      </c>
      <c r="C30" s="465"/>
      <c r="D30" s="239">
        <v>2046</v>
      </c>
      <c r="E30" s="200">
        <v>0.99999999999999978</v>
      </c>
      <c r="F30" s="240">
        <v>4521</v>
      </c>
      <c r="G30" s="200">
        <v>0.99999999999999989</v>
      </c>
      <c r="H30" s="240">
        <v>231</v>
      </c>
      <c r="I30" s="200">
        <v>1</v>
      </c>
      <c r="J30" s="241">
        <v>4</v>
      </c>
      <c r="K30" s="239">
        <v>6802</v>
      </c>
      <c r="L30" s="202">
        <v>1</v>
      </c>
      <c r="M30" s="239">
        <v>1016</v>
      </c>
      <c r="N30" s="200">
        <v>1</v>
      </c>
      <c r="O30" s="240">
        <v>2585</v>
      </c>
      <c r="P30" s="200">
        <v>1</v>
      </c>
      <c r="Q30" s="240">
        <v>145</v>
      </c>
      <c r="R30" s="200">
        <v>1</v>
      </c>
      <c r="S30" s="241">
        <v>2</v>
      </c>
      <c r="T30" s="239">
        <v>3748</v>
      </c>
      <c r="U30" s="202">
        <v>1</v>
      </c>
      <c r="V30" s="239">
        <v>10550</v>
      </c>
      <c r="W30" s="202">
        <v>0.99999999999999978</v>
      </c>
      <c r="X30" s="144"/>
    </row>
    <row r="31" spans="2:24" ht="16.5" thickTop="1" thickBot="1" x14ac:dyDescent="0.3">
      <c r="B31" s="184"/>
      <c r="C31" s="210"/>
      <c r="D31" s="257"/>
      <c r="E31" s="265"/>
      <c r="F31" s="257"/>
      <c r="G31" s="265"/>
      <c r="H31" s="257"/>
      <c r="I31" s="265"/>
      <c r="J31" s="257"/>
      <c r="K31" s="257"/>
      <c r="L31" s="265"/>
      <c r="M31" s="257"/>
      <c r="N31" s="265"/>
      <c r="O31" s="257"/>
      <c r="P31" s="265"/>
      <c r="Q31" s="257"/>
      <c r="R31" s="265"/>
      <c r="S31" s="257"/>
      <c r="T31" s="257"/>
      <c r="U31" s="265"/>
      <c r="V31" s="257"/>
      <c r="W31" s="265"/>
    </row>
    <row r="32" spans="2:24" ht="15.75" thickTop="1" x14ac:dyDescent="0.25">
      <c r="B32" s="479" t="s">
        <v>53</v>
      </c>
      <c r="C32" s="480"/>
      <c r="D32" s="153"/>
      <c r="E32" s="150"/>
      <c r="F32" s="153"/>
      <c r="G32" s="150"/>
      <c r="H32" s="153"/>
      <c r="I32" s="150"/>
      <c r="J32" s="150"/>
      <c r="K32" s="153"/>
      <c r="L32" s="150"/>
      <c r="M32" s="153"/>
      <c r="N32" s="150"/>
      <c r="O32" s="153"/>
      <c r="P32" s="150"/>
      <c r="Q32" s="153"/>
      <c r="R32" s="150"/>
      <c r="S32" s="150"/>
      <c r="T32" s="153"/>
      <c r="U32" s="150"/>
      <c r="V32" s="153"/>
      <c r="W32" s="150"/>
    </row>
    <row r="33" spans="2:23" ht="15.75" thickBot="1" x14ac:dyDescent="0.3">
      <c r="B33" s="203" t="s">
        <v>448</v>
      </c>
      <c r="C33" s="204"/>
      <c r="D33" s="153"/>
      <c r="E33" s="150"/>
      <c r="F33" s="153"/>
      <c r="G33" s="150"/>
      <c r="H33" s="153"/>
      <c r="I33" s="150"/>
      <c r="J33" s="150"/>
      <c r="K33" s="153"/>
      <c r="L33" s="150"/>
      <c r="M33" s="153"/>
      <c r="N33" s="150"/>
      <c r="O33" s="153"/>
      <c r="P33" s="210"/>
      <c r="Q33" s="274"/>
      <c r="R33" s="210"/>
      <c r="S33" s="150"/>
      <c r="T33" s="150"/>
      <c r="U33" s="150"/>
      <c r="V33" s="150"/>
      <c r="W33" s="150"/>
    </row>
    <row r="34" spans="2:23" ht="15.75" thickTop="1" x14ac:dyDescent="0.25">
      <c r="B34" s="208"/>
      <c r="C34" s="150"/>
      <c r="D34" s="153"/>
      <c r="E34" s="150"/>
      <c r="F34" s="153"/>
      <c r="G34" s="150"/>
      <c r="H34" s="153"/>
      <c r="I34" s="150"/>
      <c r="J34" s="150"/>
      <c r="K34" s="153"/>
      <c r="L34" s="150"/>
      <c r="M34" s="153"/>
      <c r="N34" s="150"/>
      <c r="O34" s="153"/>
      <c r="P34" s="210"/>
      <c r="Q34" s="265"/>
      <c r="R34" s="210"/>
      <c r="S34" s="150"/>
      <c r="T34" s="150"/>
      <c r="U34" s="150"/>
      <c r="V34" s="150"/>
      <c r="W34" s="150"/>
    </row>
    <row r="35" spans="2:23" x14ac:dyDescent="0.25">
      <c r="B35" s="150"/>
      <c r="C35" s="150"/>
      <c r="D35" s="153"/>
      <c r="E35" s="150"/>
      <c r="F35" s="153"/>
      <c r="G35" s="150"/>
      <c r="H35" s="153"/>
      <c r="I35" s="150"/>
      <c r="J35" s="150"/>
      <c r="K35" s="153"/>
      <c r="L35" s="150"/>
      <c r="M35" s="153"/>
      <c r="N35" s="150"/>
      <c r="O35" s="153"/>
      <c r="P35" s="210"/>
      <c r="Q35" s="274"/>
      <c r="R35" s="210"/>
      <c r="S35" s="150"/>
      <c r="T35" s="150"/>
      <c r="U35" s="150"/>
      <c r="V35" s="150"/>
      <c r="W35" s="150"/>
    </row>
  </sheetData>
  <mergeCells count="19">
    <mergeCell ref="H6:I6"/>
    <mergeCell ref="M6:N6"/>
    <mergeCell ref="O6:P6"/>
    <mergeCell ref="Q6:R6"/>
    <mergeCell ref="B32:C32"/>
    <mergeCell ref="B2:W2"/>
    <mergeCell ref="B3:B7"/>
    <mergeCell ref="C3:C7"/>
    <mergeCell ref="D3:U3"/>
    <mergeCell ref="V3:W6"/>
    <mergeCell ref="D4:L4"/>
    <mergeCell ref="M4:U4"/>
    <mergeCell ref="D5:J5"/>
    <mergeCell ref="K5:L6"/>
    <mergeCell ref="B30:C30"/>
    <mergeCell ref="M5:S5"/>
    <mergeCell ref="T5:U6"/>
    <mergeCell ref="D6:E6"/>
    <mergeCell ref="F6:G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T34"/>
  <sheetViews>
    <sheetView topLeftCell="K1" zoomScale="80" zoomScaleNormal="80" workbookViewId="0">
      <selection activeCell="T6" sqref="T6:Z34"/>
    </sheetView>
  </sheetViews>
  <sheetFormatPr baseColWidth="10" defaultColWidth="9.140625" defaultRowHeight="15" x14ac:dyDescent="0.25"/>
  <cols>
    <col min="1" max="1" width="9.140625" style="143"/>
    <col min="2" max="2" width="10.7109375" style="143" customWidth="1"/>
    <col min="3" max="3" width="90.7109375" style="143" customWidth="1"/>
    <col min="4" max="19" width="15.7109375" style="143" customWidth="1"/>
    <col min="20" max="16384" width="9.140625" style="143"/>
  </cols>
  <sheetData>
    <row r="1" spans="2:20" ht="15.75" thickBot="1" x14ac:dyDescent="0.3"/>
    <row r="2" spans="2:20" ht="25.15" customHeight="1" thickTop="1" thickBot="1" x14ac:dyDescent="0.3">
      <c r="B2" s="457" t="s">
        <v>548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81"/>
    </row>
    <row r="3" spans="2:20" ht="25.15" customHeight="1" thickTop="1" thickBot="1" x14ac:dyDescent="0.3">
      <c r="B3" s="469" t="s">
        <v>54</v>
      </c>
      <c r="C3" s="472" t="s">
        <v>2</v>
      </c>
      <c r="D3" s="463" t="s">
        <v>64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95" t="s">
        <v>52</v>
      </c>
    </row>
    <row r="4" spans="2:20" ht="25.15" customHeight="1" thickTop="1" thickBot="1" x14ac:dyDescent="0.3">
      <c r="B4" s="555"/>
      <c r="C4" s="473"/>
      <c r="D4" s="463" t="s">
        <v>65</v>
      </c>
      <c r="E4" s="478"/>
      <c r="F4" s="478"/>
      <c r="G4" s="478"/>
      <c r="H4" s="462"/>
      <c r="I4" s="463" t="s">
        <v>66</v>
      </c>
      <c r="J4" s="478"/>
      <c r="K4" s="478"/>
      <c r="L4" s="478"/>
      <c r="M4" s="462"/>
      <c r="N4" s="463" t="s">
        <v>67</v>
      </c>
      <c r="O4" s="478"/>
      <c r="P4" s="478"/>
      <c r="Q4" s="478"/>
      <c r="R4" s="462"/>
      <c r="S4" s="496"/>
    </row>
    <row r="5" spans="2:20" ht="25.15" customHeight="1" thickTop="1" thickBot="1" x14ac:dyDescent="0.3">
      <c r="B5" s="555"/>
      <c r="C5" s="473"/>
      <c r="D5" s="463" t="s">
        <v>56</v>
      </c>
      <c r="E5" s="582"/>
      <c r="F5" s="582"/>
      <c r="G5" s="582"/>
      <c r="H5" s="498" t="s">
        <v>52</v>
      </c>
      <c r="I5" s="463" t="s">
        <v>56</v>
      </c>
      <c r="J5" s="582"/>
      <c r="K5" s="582"/>
      <c r="L5" s="582"/>
      <c r="M5" s="498" t="s">
        <v>52</v>
      </c>
      <c r="N5" s="463" t="s">
        <v>56</v>
      </c>
      <c r="O5" s="582"/>
      <c r="P5" s="582"/>
      <c r="Q5" s="582"/>
      <c r="R5" s="498" t="s">
        <v>52</v>
      </c>
      <c r="S5" s="496"/>
    </row>
    <row r="6" spans="2:20" ht="25.15" customHeight="1" thickTop="1" thickBot="1" x14ac:dyDescent="0.3">
      <c r="B6" s="556"/>
      <c r="C6" s="474"/>
      <c r="D6" s="155" t="s">
        <v>57</v>
      </c>
      <c r="E6" s="157" t="s">
        <v>449</v>
      </c>
      <c r="F6" s="157" t="s">
        <v>78</v>
      </c>
      <c r="G6" s="213" t="s">
        <v>58</v>
      </c>
      <c r="H6" s="499"/>
      <c r="I6" s="155" t="s">
        <v>57</v>
      </c>
      <c r="J6" s="157" t="s">
        <v>449</v>
      </c>
      <c r="K6" s="157" t="s">
        <v>78</v>
      </c>
      <c r="L6" s="213" t="s">
        <v>58</v>
      </c>
      <c r="M6" s="499"/>
      <c r="N6" s="155" t="s">
        <v>57</v>
      </c>
      <c r="O6" s="157" t="s">
        <v>449</v>
      </c>
      <c r="P6" s="157" t="s">
        <v>78</v>
      </c>
      <c r="Q6" s="213" t="s">
        <v>58</v>
      </c>
      <c r="R6" s="499"/>
      <c r="S6" s="497"/>
    </row>
    <row r="7" spans="2:20" ht="21.95" customHeight="1" thickTop="1" x14ac:dyDescent="0.25">
      <c r="B7" s="168" t="s">
        <v>157</v>
      </c>
      <c r="C7" s="169" t="s">
        <v>158</v>
      </c>
      <c r="D7" s="352">
        <v>10</v>
      </c>
      <c r="E7" s="334">
        <v>28</v>
      </c>
      <c r="F7" s="334">
        <v>0</v>
      </c>
      <c r="G7" s="335">
        <v>0</v>
      </c>
      <c r="H7" s="353">
        <v>38</v>
      </c>
      <c r="I7" s="352">
        <v>151</v>
      </c>
      <c r="J7" s="334">
        <v>384</v>
      </c>
      <c r="K7" s="334">
        <v>24</v>
      </c>
      <c r="L7" s="335">
        <v>0</v>
      </c>
      <c r="M7" s="353">
        <v>559</v>
      </c>
      <c r="N7" s="352">
        <v>120</v>
      </c>
      <c r="O7" s="334">
        <v>282</v>
      </c>
      <c r="P7" s="334">
        <v>22</v>
      </c>
      <c r="Q7" s="335">
        <v>0</v>
      </c>
      <c r="R7" s="353">
        <v>424</v>
      </c>
      <c r="S7" s="353">
        <v>1021</v>
      </c>
      <c r="T7" s="144"/>
    </row>
    <row r="8" spans="2:20" ht="35.1" customHeight="1" x14ac:dyDescent="0.25">
      <c r="B8" s="168" t="s">
        <v>159</v>
      </c>
      <c r="C8" s="169" t="s">
        <v>160</v>
      </c>
      <c r="D8" s="352">
        <v>12</v>
      </c>
      <c r="E8" s="334">
        <v>32</v>
      </c>
      <c r="F8" s="334">
        <v>2</v>
      </c>
      <c r="G8" s="335">
        <v>0</v>
      </c>
      <c r="H8" s="353">
        <v>46</v>
      </c>
      <c r="I8" s="352">
        <v>301</v>
      </c>
      <c r="J8" s="334">
        <v>671</v>
      </c>
      <c r="K8" s="334">
        <v>24</v>
      </c>
      <c r="L8" s="335">
        <v>0</v>
      </c>
      <c r="M8" s="353">
        <v>996</v>
      </c>
      <c r="N8" s="352">
        <v>204</v>
      </c>
      <c r="O8" s="334">
        <v>573</v>
      </c>
      <c r="P8" s="334">
        <v>36</v>
      </c>
      <c r="Q8" s="335">
        <v>0</v>
      </c>
      <c r="R8" s="353">
        <v>813</v>
      </c>
      <c r="S8" s="353">
        <v>1855</v>
      </c>
      <c r="T8" s="144"/>
    </row>
    <row r="9" spans="2:20" ht="21.95" customHeight="1" x14ac:dyDescent="0.25">
      <c r="B9" s="168" t="s">
        <v>161</v>
      </c>
      <c r="C9" s="169" t="s">
        <v>162</v>
      </c>
      <c r="D9" s="352">
        <v>3</v>
      </c>
      <c r="E9" s="334">
        <v>8</v>
      </c>
      <c r="F9" s="334">
        <v>0</v>
      </c>
      <c r="G9" s="335">
        <v>0</v>
      </c>
      <c r="H9" s="353">
        <v>11</v>
      </c>
      <c r="I9" s="352">
        <v>51</v>
      </c>
      <c r="J9" s="334">
        <v>116</v>
      </c>
      <c r="K9" s="334">
        <v>2</v>
      </c>
      <c r="L9" s="335">
        <v>0</v>
      </c>
      <c r="M9" s="353">
        <v>169</v>
      </c>
      <c r="N9" s="352">
        <v>27</v>
      </c>
      <c r="O9" s="334">
        <v>81</v>
      </c>
      <c r="P9" s="334">
        <v>5</v>
      </c>
      <c r="Q9" s="335">
        <v>0</v>
      </c>
      <c r="R9" s="353">
        <v>113</v>
      </c>
      <c r="S9" s="353">
        <v>293</v>
      </c>
      <c r="T9" s="144"/>
    </row>
    <row r="10" spans="2:20" ht="21.95" customHeight="1" x14ac:dyDescent="0.25">
      <c r="B10" s="168" t="s">
        <v>163</v>
      </c>
      <c r="C10" s="169" t="s">
        <v>164</v>
      </c>
      <c r="D10" s="352">
        <v>0</v>
      </c>
      <c r="E10" s="334">
        <v>2</v>
      </c>
      <c r="F10" s="334">
        <v>0</v>
      </c>
      <c r="G10" s="335">
        <v>0</v>
      </c>
      <c r="H10" s="353">
        <v>2</v>
      </c>
      <c r="I10" s="352">
        <v>8</v>
      </c>
      <c r="J10" s="334">
        <v>15</v>
      </c>
      <c r="K10" s="334">
        <v>0</v>
      </c>
      <c r="L10" s="335">
        <v>0</v>
      </c>
      <c r="M10" s="353">
        <v>23</v>
      </c>
      <c r="N10" s="352">
        <v>5</v>
      </c>
      <c r="O10" s="334">
        <v>10</v>
      </c>
      <c r="P10" s="334">
        <v>0</v>
      </c>
      <c r="Q10" s="335">
        <v>0</v>
      </c>
      <c r="R10" s="353">
        <v>15</v>
      </c>
      <c r="S10" s="353">
        <v>40</v>
      </c>
      <c r="T10" s="144"/>
    </row>
    <row r="11" spans="2:20" ht="21.95" customHeight="1" x14ac:dyDescent="0.25">
      <c r="B11" s="168" t="s">
        <v>165</v>
      </c>
      <c r="C11" s="169" t="s">
        <v>166</v>
      </c>
      <c r="D11" s="352">
        <v>0</v>
      </c>
      <c r="E11" s="334">
        <v>0</v>
      </c>
      <c r="F11" s="334">
        <v>0</v>
      </c>
      <c r="G11" s="335">
        <v>0</v>
      </c>
      <c r="H11" s="353">
        <v>0</v>
      </c>
      <c r="I11" s="352">
        <v>2</v>
      </c>
      <c r="J11" s="334">
        <v>2</v>
      </c>
      <c r="K11" s="334">
        <v>0</v>
      </c>
      <c r="L11" s="335">
        <v>0</v>
      </c>
      <c r="M11" s="353">
        <v>4</v>
      </c>
      <c r="N11" s="352">
        <v>2</v>
      </c>
      <c r="O11" s="334">
        <v>2</v>
      </c>
      <c r="P11" s="334">
        <v>0</v>
      </c>
      <c r="Q11" s="335">
        <v>0</v>
      </c>
      <c r="R11" s="353">
        <v>4</v>
      </c>
      <c r="S11" s="353">
        <v>8</v>
      </c>
      <c r="T11" s="144"/>
    </row>
    <row r="12" spans="2:20" ht="21.95" customHeight="1" x14ac:dyDescent="0.25">
      <c r="B12" s="168" t="s">
        <v>167</v>
      </c>
      <c r="C12" s="169" t="s">
        <v>168</v>
      </c>
      <c r="D12" s="352">
        <v>0</v>
      </c>
      <c r="E12" s="334">
        <v>0</v>
      </c>
      <c r="F12" s="334">
        <v>0</v>
      </c>
      <c r="G12" s="335">
        <v>0</v>
      </c>
      <c r="H12" s="353">
        <v>0</v>
      </c>
      <c r="I12" s="352">
        <v>1</v>
      </c>
      <c r="J12" s="334">
        <v>0</v>
      </c>
      <c r="K12" s="334">
        <v>0</v>
      </c>
      <c r="L12" s="335">
        <v>0</v>
      </c>
      <c r="M12" s="353">
        <v>1</v>
      </c>
      <c r="N12" s="352">
        <v>0</v>
      </c>
      <c r="O12" s="334">
        <v>0</v>
      </c>
      <c r="P12" s="334">
        <v>0</v>
      </c>
      <c r="Q12" s="335">
        <v>0</v>
      </c>
      <c r="R12" s="353">
        <v>0</v>
      </c>
      <c r="S12" s="353">
        <v>1</v>
      </c>
      <c r="T12" s="144"/>
    </row>
    <row r="13" spans="2:20" ht="21.95" customHeight="1" x14ac:dyDescent="0.25">
      <c r="B13" s="168" t="s">
        <v>169</v>
      </c>
      <c r="C13" s="169" t="s">
        <v>170</v>
      </c>
      <c r="D13" s="352">
        <v>0</v>
      </c>
      <c r="E13" s="334">
        <v>0</v>
      </c>
      <c r="F13" s="334">
        <v>0</v>
      </c>
      <c r="G13" s="335">
        <v>0</v>
      </c>
      <c r="H13" s="353">
        <v>0</v>
      </c>
      <c r="I13" s="352">
        <v>0</v>
      </c>
      <c r="J13" s="334">
        <v>2</v>
      </c>
      <c r="K13" s="334">
        <v>0</v>
      </c>
      <c r="L13" s="335">
        <v>0</v>
      </c>
      <c r="M13" s="353">
        <v>2</v>
      </c>
      <c r="N13" s="352">
        <v>0</v>
      </c>
      <c r="O13" s="334">
        <v>1</v>
      </c>
      <c r="P13" s="334">
        <v>0</v>
      </c>
      <c r="Q13" s="335">
        <v>0</v>
      </c>
      <c r="R13" s="353">
        <v>1</v>
      </c>
      <c r="S13" s="353">
        <v>3</v>
      </c>
      <c r="T13" s="144"/>
    </row>
    <row r="14" spans="2:20" ht="21.95" customHeight="1" x14ac:dyDescent="0.25">
      <c r="B14" s="168" t="s">
        <v>171</v>
      </c>
      <c r="C14" s="169" t="s">
        <v>172</v>
      </c>
      <c r="D14" s="352">
        <v>0</v>
      </c>
      <c r="E14" s="334">
        <v>0</v>
      </c>
      <c r="F14" s="334">
        <v>0</v>
      </c>
      <c r="G14" s="335">
        <v>0</v>
      </c>
      <c r="H14" s="353">
        <v>0</v>
      </c>
      <c r="I14" s="352">
        <v>0</v>
      </c>
      <c r="J14" s="334">
        <v>1</v>
      </c>
      <c r="K14" s="334">
        <v>0</v>
      </c>
      <c r="L14" s="335">
        <v>0</v>
      </c>
      <c r="M14" s="353">
        <v>1</v>
      </c>
      <c r="N14" s="352">
        <v>0</v>
      </c>
      <c r="O14" s="334">
        <v>0</v>
      </c>
      <c r="P14" s="334">
        <v>0</v>
      </c>
      <c r="Q14" s="335">
        <v>0</v>
      </c>
      <c r="R14" s="353">
        <v>0</v>
      </c>
      <c r="S14" s="353">
        <v>1</v>
      </c>
      <c r="T14" s="144"/>
    </row>
    <row r="15" spans="2:20" ht="21.95" customHeight="1" x14ac:dyDescent="0.25">
      <c r="B15" s="168" t="s">
        <v>173</v>
      </c>
      <c r="C15" s="169" t="s">
        <v>174</v>
      </c>
      <c r="D15" s="352">
        <v>0</v>
      </c>
      <c r="E15" s="334">
        <v>0</v>
      </c>
      <c r="F15" s="334">
        <v>0</v>
      </c>
      <c r="G15" s="335">
        <v>0</v>
      </c>
      <c r="H15" s="353">
        <v>0</v>
      </c>
      <c r="I15" s="352">
        <v>0</v>
      </c>
      <c r="J15" s="334">
        <v>0</v>
      </c>
      <c r="K15" s="334">
        <v>0</v>
      </c>
      <c r="L15" s="335">
        <v>0</v>
      </c>
      <c r="M15" s="353">
        <v>0</v>
      </c>
      <c r="N15" s="352">
        <v>0</v>
      </c>
      <c r="O15" s="334">
        <v>0</v>
      </c>
      <c r="P15" s="334">
        <v>0</v>
      </c>
      <c r="Q15" s="335">
        <v>0</v>
      </c>
      <c r="R15" s="353">
        <v>0</v>
      </c>
      <c r="S15" s="353">
        <v>0</v>
      </c>
      <c r="T15" s="144"/>
    </row>
    <row r="16" spans="2:20" ht="21.95" customHeight="1" x14ac:dyDescent="0.25">
      <c r="B16" s="168" t="s">
        <v>175</v>
      </c>
      <c r="C16" s="169" t="s">
        <v>176</v>
      </c>
      <c r="D16" s="352">
        <v>0</v>
      </c>
      <c r="E16" s="334">
        <v>0</v>
      </c>
      <c r="F16" s="334">
        <v>0</v>
      </c>
      <c r="G16" s="335">
        <v>0</v>
      </c>
      <c r="H16" s="353">
        <v>0</v>
      </c>
      <c r="I16" s="352">
        <v>0</v>
      </c>
      <c r="J16" s="334">
        <v>2</v>
      </c>
      <c r="K16" s="334">
        <v>0</v>
      </c>
      <c r="L16" s="335">
        <v>0</v>
      </c>
      <c r="M16" s="353">
        <v>2</v>
      </c>
      <c r="N16" s="352">
        <v>1</v>
      </c>
      <c r="O16" s="334">
        <v>2</v>
      </c>
      <c r="P16" s="334">
        <v>1</v>
      </c>
      <c r="Q16" s="335">
        <v>0</v>
      </c>
      <c r="R16" s="353">
        <v>4</v>
      </c>
      <c r="S16" s="353">
        <v>6</v>
      </c>
      <c r="T16" s="144"/>
    </row>
    <row r="17" spans="2:20" ht="21.95" customHeight="1" x14ac:dyDescent="0.25">
      <c r="B17" s="168" t="s">
        <v>177</v>
      </c>
      <c r="C17" s="169" t="s">
        <v>178</v>
      </c>
      <c r="D17" s="352">
        <v>0</v>
      </c>
      <c r="E17" s="334">
        <v>0</v>
      </c>
      <c r="F17" s="334">
        <v>0</v>
      </c>
      <c r="G17" s="335">
        <v>0</v>
      </c>
      <c r="H17" s="353">
        <v>0</v>
      </c>
      <c r="I17" s="352">
        <v>2</v>
      </c>
      <c r="J17" s="334">
        <v>3</v>
      </c>
      <c r="K17" s="334">
        <v>0</v>
      </c>
      <c r="L17" s="335">
        <v>0</v>
      </c>
      <c r="M17" s="353">
        <v>5</v>
      </c>
      <c r="N17" s="352">
        <v>0</v>
      </c>
      <c r="O17" s="334">
        <v>0</v>
      </c>
      <c r="P17" s="334">
        <v>0</v>
      </c>
      <c r="Q17" s="335">
        <v>0</v>
      </c>
      <c r="R17" s="353">
        <v>0</v>
      </c>
      <c r="S17" s="353">
        <v>5</v>
      </c>
      <c r="T17" s="144"/>
    </row>
    <row r="18" spans="2:20" ht="21.95" customHeight="1" x14ac:dyDescent="0.25">
      <c r="B18" s="168" t="s">
        <v>179</v>
      </c>
      <c r="C18" s="169" t="s">
        <v>180</v>
      </c>
      <c r="D18" s="352">
        <v>0</v>
      </c>
      <c r="E18" s="334">
        <v>0</v>
      </c>
      <c r="F18" s="334">
        <v>0</v>
      </c>
      <c r="G18" s="335">
        <v>0</v>
      </c>
      <c r="H18" s="353">
        <v>0</v>
      </c>
      <c r="I18" s="352">
        <v>3</v>
      </c>
      <c r="J18" s="334">
        <v>9</v>
      </c>
      <c r="K18" s="334">
        <v>1</v>
      </c>
      <c r="L18" s="335">
        <v>0</v>
      </c>
      <c r="M18" s="353">
        <v>13</v>
      </c>
      <c r="N18" s="352">
        <v>1</v>
      </c>
      <c r="O18" s="334">
        <v>3</v>
      </c>
      <c r="P18" s="334">
        <v>0</v>
      </c>
      <c r="Q18" s="335">
        <v>0</v>
      </c>
      <c r="R18" s="353">
        <v>4</v>
      </c>
      <c r="S18" s="353">
        <v>17</v>
      </c>
      <c r="T18" s="144"/>
    </row>
    <row r="19" spans="2:20" ht="21.95" customHeight="1" x14ac:dyDescent="0.25">
      <c r="B19" s="168" t="s">
        <v>181</v>
      </c>
      <c r="C19" s="169" t="s">
        <v>182</v>
      </c>
      <c r="D19" s="352">
        <v>92</v>
      </c>
      <c r="E19" s="334">
        <v>226</v>
      </c>
      <c r="F19" s="334">
        <v>5</v>
      </c>
      <c r="G19" s="335">
        <v>1</v>
      </c>
      <c r="H19" s="353">
        <v>324</v>
      </c>
      <c r="I19" s="352">
        <v>1133</v>
      </c>
      <c r="J19" s="334">
        <v>2507</v>
      </c>
      <c r="K19" s="334">
        <v>95</v>
      </c>
      <c r="L19" s="335">
        <v>0</v>
      </c>
      <c r="M19" s="353">
        <v>3735</v>
      </c>
      <c r="N19" s="352">
        <v>502</v>
      </c>
      <c r="O19" s="334">
        <v>1068</v>
      </c>
      <c r="P19" s="334">
        <v>98</v>
      </c>
      <c r="Q19" s="335">
        <v>3</v>
      </c>
      <c r="R19" s="353">
        <v>1671</v>
      </c>
      <c r="S19" s="353">
        <v>5730</v>
      </c>
      <c r="T19" s="144"/>
    </row>
    <row r="20" spans="2:20" ht="21.95" customHeight="1" x14ac:dyDescent="0.25">
      <c r="B20" s="168" t="s">
        <v>183</v>
      </c>
      <c r="C20" s="169" t="s">
        <v>184</v>
      </c>
      <c r="D20" s="352">
        <v>6</v>
      </c>
      <c r="E20" s="334">
        <v>10</v>
      </c>
      <c r="F20" s="334">
        <v>0</v>
      </c>
      <c r="G20" s="335">
        <v>0</v>
      </c>
      <c r="H20" s="353">
        <v>16</v>
      </c>
      <c r="I20" s="352">
        <v>47</v>
      </c>
      <c r="J20" s="334">
        <v>148</v>
      </c>
      <c r="K20" s="334">
        <v>6</v>
      </c>
      <c r="L20" s="335">
        <v>2</v>
      </c>
      <c r="M20" s="353">
        <v>203</v>
      </c>
      <c r="N20" s="352">
        <v>27</v>
      </c>
      <c r="O20" s="334">
        <v>94</v>
      </c>
      <c r="P20" s="334">
        <v>9</v>
      </c>
      <c r="Q20" s="335">
        <v>0</v>
      </c>
      <c r="R20" s="353">
        <v>130</v>
      </c>
      <c r="S20" s="353">
        <v>349</v>
      </c>
      <c r="T20" s="144"/>
    </row>
    <row r="21" spans="2:20" ht="21.95" customHeight="1" x14ac:dyDescent="0.25">
      <c r="B21" s="168" t="s">
        <v>185</v>
      </c>
      <c r="C21" s="169" t="s">
        <v>186</v>
      </c>
      <c r="D21" s="352">
        <v>0</v>
      </c>
      <c r="E21" s="334">
        <v>4</v>
      </c>
      <c r="F21" s="334">
        <v>0</v>
      </c>
      <c r="G21" s="335">
        <v>0</v>
      </c>
      <c r="H21" s="353">
        <v>4</v>
      </c>
      <c r="I21" s="352">
        <v>13</v>
      </c>
      <c r="J21" s="334">
        <v>27</v>
      </c>
      <c r="K21" s="334">
        <v>1</v>
      </c>
      <c r="L21" s="335">
        <v>0</v>
      </c>
      <c r="M21" s="353">
        <v>41</v>
      </c>
      <c r="N21" s="352">
        <v>9</v>
      </c>
      <c r="O21" s="334">
        <v>29</v>
      </c>
      <c r="P21" s="334">
        <v>0</v>
      </c>
      <c r="Q21" s="335">
        <v>0</v>
      </c>
      <c r="R21" s="353">
        <v>38</v>
      </c>
      <c r="S21" s="353">
        <v>83</v>
      </c>
      <c r="T21" s="144"/>
    </row>
    <row r="22" spans="2:20" ht="21.95" customHeight="1" x14ac:dyDescent="0.25">
      <c r="B22" s="168" t="s">
        <v>187</v>
      </c>
      <c r="C22" s="169" t="s">
        <v>188</v>
      </c>
      <c r="D22" s="352">
        <v>0</v>
      </c>
      <c r="E22" s="334">
        <v>0</v>
      </c>
      <c r="F22" s="334">
        <v>0</v>
      </c>
      <c r="G22" s="335">
        <v>0</v>
      </c>
      <c r="H22" s="353">
        <v>0</v>
      </c>
      <c r="I22" s="352">
        <v>1</v>
      </c>
      <c r="J22" s="334">
        <v>2</v>
      </c>
      <c r="K22" s="334">
        <v>0</v>
      </c>
      <c r="L22" s="335">
        <v>0</v>
      </c>
      <c r="M22" s="353">
        <v>3</v>
      </c>
      <c r="N22" s="352">
        <v>1</v>
      </c>
      <c r="O22" s="334">
        <v>0</v>
      </c>
      <c r="P22" s="334">
        <v>0</v>
      </c>
      <c r="Q22" s="335">
        <v>0</v>
      </c>
      <c r="R22" s="353">
        <v>1</v>
      </c>
      <c r="S22" s="353">
        <v>4</v>
      </c>
      <c r="T22" s="144"/>
    </row>
    <row r="23" spans="2:20" ht="21.95" customHeight="1" x14ac:dyDescent="0.25">
      <c r="B23" s="168" t="s">
        <v>189</v>
      </c>
      <c r="C23" s="169" t="s">
        <v>190</v>
      </c>
      <c r="D23" s="352">
        <v>0</v>
      </c>
      <c r="E23" s="334">
        <v>0</v>
      </c>
      <c r="F23" s="334">
        <v>0</v>
      </c>
      <c r="G23" s="335">
        <v>0</v>
      </c>
      <c r="H23" s="353">
        <v>0</v>
      </c>
      <c r="I23" s="352">
        <v>3</v>
      </c>
      <c r="J23" s="334">
        <v>11</v>
      </c>
      <c r="K23" s="334">
        <v>0</v>
      </c>
      <c r="L23" s="335">
        <v>0</v>
      </c>
      <c r="M23" s="353">
        <v>14</v>
      </c>
      <c r="N23" s="352">
        <v>2</v>
      </c>
      <c r="O23" s="334">
        <v>2</v>
      </c>
      <c r="P23" s="334">
        <v>0</v>
      </c>
      <c r="Q23" s="335">
        <v>0</v>
      </c>
      <c r="R23" s="353">
        <v>4</v>
      </c>
      <c r="S23" s="353">
        <v>18</v>
      </c>
      <c r="T23" s="144"/>
    </row>
    <row r="24" spans="2:20" ht="21.95" customHeight="1" x14ac:dyDescent="0.25">
      <c r="B24" s="168" t="s">
        <v>191</v>
      </c>
      <c r="C24" s="169" t="s">
        <v>192</v>
      </c>
      <c r="D24" s="352">
        <v>1</v>
      </c>
      <c r="E24" s="334">
        <v>1</v>
      </c>
      <c r="F24" s="334">
        <v>0</v>
      </c>
      <c r="G24" s="335">
        <v>0</v>
      </c>
      <c r="H24" s="353">
        <v>2</v>
      </c>
      <c r="I24" s="352">
        <v>12</v>
      </c>
      <c r="J24" s="334">
        <v>22</v>
      </c>
      <c r="K24" s="334">
        <v>1</v>
      </c>
      <c r="L24" s="335">
        <v>0</v>
      </c>
      <c r="M24" s="353">
        <v>35</v>
      </c>
      <c r="N24" s="352">
        <v>7</v>
      </c>
      <c r="O24" s="334">
        <v>19</v>
      </c>
      <c r="P24" s="334">
        <v>2</v>
      </c>
      <c r="Q24" s="335">
        <v>0</v>
      </c>
      <c r="R24" s="353">
        <v>28</v>
      </c>
      <c r="S24" s="353">
        <v>65</v>
      </c>
      <c r="T24" s="144"/>
    </row>
    <row r="25" spans="2:20" ht="21.95" customHeight="1" x14ac:dyDescent="0.25">
      <c r="B25" s="168" t="s">
        <v>193</v>
      </c>
      <c r="C25" s="169" t="s">
        <v>194</v>
      </c>
      <c r="D25" s="352">
        <v>7</v>
      </c>
      <c r="E25" s="334">
        <v>17</v>
      </c>
      <c r="F25" s="334">
        <v>0</v>
      </c>
      <c r="G25" s="335">
        <v>0</v>
      </c>
      <c r="H25" s="353">
        <v>24</v>
      </c>
      <c r="I25" s="352">
        <v>81</v>
      </c>
      <c r="J25" s="334">
        <v>173</v>
      </c>
      <c r="K25" s="334">
        <v>7</v>
      </c>
      <c r="L25" s="335">
        <v>0</v>
      </c>
      <c r="M25" s="353">
        <v>261</v>
      </c>
      <c r="N25" s="352">
        <v>34</v>
      </c>
      <c r="O25" s="334">
        <v>84</v>
      </c>
      <c r="P25" s="334">
        <v>7</v>
      </c>
      <c r="Q25" s="335">
        <v>0</v>
      </c>
      <c r="R25" s="353">
        <v>125</v>
      </c>
      <c r="S25" s="353">
        <v>410</v>
      </c>
      <c r="T25" s="144"/>
    </row>
    <row r="26" spans="2:20" ht="21.95" customHeight="1" x14ac:dyDescent="0.25">
      <c r="B26" s="168" t="s">
        <v>195</v>
      </c>
      <c r="C26" s="169" t="s">
        <v>196</v>
      </c>
      <c r="D26" s="352">
        <v>0</v>
      </c>
      <c r="E26" s="334">
        <v>0</v>
      </c>
      <c r="F26" s="334">
        <v>0</v>
      </c>
      <c r="G26" s="335">
        <v>0</v>
      </c>
      <c r="H26" s="353">
        <v>0</v>
      </c>
      <c r="I26" s="352">
        <v>3</v>
      </c>
      <c r="J26" s="334">
        <v>12</v>
      </c>
      <c r="K26" s="334">
        <v>0</v>
      </c>
      <c r="L26" s="335">
        <v>0</v>
      </c>
      <c r="M26" s="353">
        <v>15</v>
      </c>
      <c r="N26" s="352">
        <v>1</v>
      </c>
      <c r="O26" s="334">
        <v>15</v>
      </c>
      <c r="P26" s="334">
        <v>0</v>
      </c>
      <c r="Q26" s="335">
        <v>0</v>
      </c>
      <c r="R26" s="353">
        <v>16</v>
      </c>
      <c r="S26" s="353">
        <v>31</v>
      </c>
      <c r="T26" s="144"/>
    </row>
    <row r="27" spans="2:20" ht="21.95" customHeight="1" x14ac:dyDescent="0.25">
      <c r="B27" s="168" t="s">
        <v>197</v>
      </c>
      <c r="C27" s="169" t="s">
        <v>198</v>
      </c>
      <c r="D27" s="352">
        <v>3</v>
      </c>
      <c r="E27" s="334">
        <v>7</v>
      </c>
      <c r="F27" s="334">
        <v>0</v>
      </c>
      <c r="G27" s="335">
        <v>0</v>
      </c>
      <c r="H27" s="353">
        <v>10</v>
      </c>
      <c r="I27" s="352">
        <v>66</v>
      </c>
      <c r="J27" s="334">
        <v>144</v>
      </c>
      <c r="K27" s="334">
        <v>10</v>
      </c>
      <c r="L27" s="335">
        <v>0</v>
      </c>
      <c r="M27" s="353">
        <v>220</v>
      </c>
      <c r="N27" s="352">
        <v>26</v>
      </c>
      <c r="O27" s="334">
        <v>75</v>
      </c>
      <c r="P27" s="334">
        <v>3</v>
      </c>
      <c r="Q27" s="335">
        <v>0</v>
      </c>
      <c r="R27" s="353">
        <v>104</v>
      </c>
      <c r="S27" s="353">
        <v>334</v>
      </c>
      <c r="T27" s="144"/>
    </row>
    <row r="28" spans="2:20" ht="21.95" customHeight="1" thickBot="1" x14ac:dyDescent="0.3">
      <c r="B28" s="177" t="s">
        <v>199</v>
      </c>
      <c r="C28" s="169" t="s">
        <v>200</v>
      </c>
      <c r="D28" s="352">
        <v>1</v>
      </c>
      <c r="E28" s="334">
        <v>6</v>
      </c>
      <c r="F28" s="334">
        <v>1</v>
      </c>
      <c r="G28" s="335">
        <v>0</v>
      </c>
      <c r="H28" s="353">
        <v>8</v>
      </c>
      <c r="I28" s="352">
        <v>52</v>
      </c>
      <c r="J28" s="334">
        <v>108</v>
      </c>
      <c r="K28" s="334">
        <v>7</v>
      </c>
      <c r="L28" s="335">
        <v>0</v>
      </c>
      <c r="M28" s="353">
        <v>167</v>
      </c>
      <c r="N28" s="352">
        <v>28</v>
      </c>
      <c r="O28" s="334">
        <v>66</v>
      </c>
      <c r="P28" s="334">
        <v>7</v>
      </c>
      <c r="Q28" s="335">
        <v>0</v>
      </c>
      <c r="R28" s="353">
        <v>101</v>
      </c>
      <c r="S28" s="353">
        <v>276</v>
      </c>
      <c r="T28" s="144"/>
    </row>
    <row r="29" spans="2:20" ht="21.95" customHeight="1" thickTop="1" thickBot="1" x14ac:dyDescent="0.3">
      <c r="B29" s="464" t="s">
        <v>52</v>
      </c>
      <c r="C29" s="465"/>
      <c r="D29" s="239">
        <v>135</v>
      </c>
      <c r="E29" s="240">
        <v>341</v>
      </c>
      <c r="F29" s="240">
        <v>8</v>
      </c>
      <c r="G29" s="241">
        <v>1</v>
      </c>
      <c r="H29" s="242">
        <v>485</v>
      </c>
      <c r="I29" s="239">
        <v>1930</v>
      </c>
      <c r="J29" s="240">
        <v>4359</v>
      </c>
      <c r="K29" s="240">
        <v>178</v>
      </c>
      <c r="L29" s="241">
        <v>2</v>
      </c>
      <c r="M29" s="242">
        <v>6469</v>
      </c>
      <c r="N29" s="239">
        <v>997</v>
      </c>
      <c r="O29" s="240">
        <v>2406</v>
      </c>
      <c r="P29" s="240">
        <v>190</v>
      </c>
      <c r="Q29" s="241">
        <v>3</v>
      </c>
      <c r="R29" s="242">
        <v>3596</v>
      </c>
      <c r="S29" s="242">
        <v>10550</v>
      </c>
      <c r="T29" s="144"/>
    </row>
    <row r="30" spans="2:20" ht="16.5" thickTop="1" thickBot="1" x14ac:dyDescent="0.3">
      <c r="B30" s="145"/>
      <c r="C30" s="210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</row>
    <row r="31" spans="2:20" ht="15.75" thickTop="1" x14ac:dyDescent="0.25">
      <c r="B31" s="479" t="s">
        <v>53</v>
      </c>
      <c r="C31" s="48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3"/>
      <c r="S31" s="153"/>
    </row>
    <row r="32" spans="2:20" ht="15.75" thickBot="1" x14ac:dyDescent="0.3">
      <c r="B32" s="203" t="s">
        <v>448</v>
      </c>
      <c r="C32" s="204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</row>
    <row r="33" spans="2:19" ht="15.75" thickTop="1" x14ac:dyDescent="0.25">
      <c r="B33" s="208"/>
      <c r="C33" s="151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</row>
    <row r="34" spans="2:19" x14ac:dyDescent="0.25">
      <c r="B34" s="150"/>
      <c r="C34" s="146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</row>
  </sheetData>
  <mergeCells count="16">
    <mergeCell ref="B31:C31"/>
    <mergeCell ref="B29:C29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T34"/>
  <sheetViews>
    <sheetView topLeftCell="D1" zoomScale="80" zoomScaleNormal="80" workbookViewId="0">
      <selection activeCell="T6" sqref="T6:AA31"/>
    </sheetView>
  </sheetViews>
  <sheetFormatPr baseColWidth="10" defaultColWidth="9.140625" defaultRowHeight="15" x14ac:dyDescent="0.25"/>
  <cols>
    <col min="1" max="1" width="9.140625" style="143"/>
    <col min="2" max="2" width="10.7109375" style="143" customWidth="1"/>
    <col min="3" max="3" width="90.7109375" style="143" customWidth="1"/>
    <col min="4" max="19" width="15.7109375" style="143" customWidth="1"/>
    <col min="20" max="16384" width="9.140625" style="143"/>
  </cols>
  <sheetData>
    <row r="1" spans="2:20" ht="15.75" thickBot="1" x14ac:dyDescent="0.3"/>
    <row r="2" spans="2:20" ht="25.15" customHeight="1" thickTop="1" thickBot="1" x14ac:dyDescent="0.3">
      <c r="B2" s="457" t="s">
        <v>549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81"/>
    </row>
    <row r="3" spans="2:20" ht="25.15" customHeight="1" thickTop="1" thickBot="1" x14ac:dyDescent="0.3">
      <c r="B3" s="469" t="s">
        <v>54</v>
      </c>
      <c r="C3" s="583" t="s">
        <v>2</v>
      </c>
      <c r="D3" s="463" t="s">
        <v>64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62"/>
      <c r="S3" s="495" t="s">
        <v>52</v>
      </c>
    </row>
    <row r="4" spans="2:20" ht="25.15" customHeight="1" thickTop="1" thickBot="1" x14ac:dyDescent="0.3">
      <c r="B4" s="470"/>
      <c r="C4" s="584"/>
      <c r="D4" s="463" t="s">
        <v>65</v>
      </c>
      <c r="E4" s="478"/>
      <c r="F4" s="478"/>
      <c r="G4" s="478"/>
      <c r="H4" s="462"/>
      <c r="I4" s="463" t="s">
        <v>66</v>
      </c>
      <c r="J4" s="478"/>
      <c r="K4" s="478"/>
      <c r="L4" s="478"/>
      <c r="M4" s="462"/>
      <c r="N4" s="463" t="s">
        <v>67</v>
      </c>
      <c r="O4" s="478"/>
      <c r="P4" s="478"/>
      <c r="Q4" s="478"/>
      <c r="R4" s="462"/>
      <c r="S4" s="496"/>
    </row>
    <row r="5" spans="2:20" ht="25.15" customHeight="1" thickTop="1" thickBot="1" x14ac:dyDescent="0.3">
      <c r="B5" s="470"/>
      <c r="C5" s="584"/>
      <c r="D5" s="463" t="s">
        <v>56</v>
      </c>
      <c r="E5" s="478"/>
      <c r="F5" s="478"/>
      <c r="G5" s="462"/>
      <c r="H5" s="498" t="s">
        <v>52</v>
      </c>
      <c r="I5" s="463" t="s">
        <v>56</v>
      </c>
      <c r="J5" s="478"/>
      <c r="K5" s="478"/>
      <c r="L5" s="462"/>
      <c r="M5" s="498" t="s">
        <v>52</v>
      </c>
      <c r="N5" s="463" t="s">
        <v>56</v>
      </c>
      <c r="O5" s="478"/>
      <c r="P5" s="478"/>
      <c r="Q5" s="462"/>
      <c r="R5" s="498" t="s">
        <v>52</v>
      </c>
      <c r="S5" s="496"/>
    </row>
    <row r="6" spans="2:20" ht="25.15" customHeight="1" thickTop="1" thickBot="1" x14ac:dyDescent="0.3">
      <c r="B6" s="471"/>
      <c r="C6" s="585"/>
      <c r="D6" s="155" t="s">
        <v>57</v>
      </c>
      <c r="E6" s="157" t="s">
        <v>449</v>
      </c>
      <c r="F6" s="157" t="s">
        <v>78</v>
      </c>
      <c r="G6" s="213" t="s">
        <v>58</v>
      </c>
      <c r="H6" s="499"/>
      <c r="I6" s="155" t="s">
        <v>57</v>
      </c>
      <c r="J6" s="157" t="s">
        <v>449</v>
      </c>
      <c r="K6" s="157" t="s">
        <v>78</v>
      </c>
      <c r="L6" s="213" t="s">
        <v>58</v>
      </c>
      <c r="M6" s="499"/>
      <c r="N6" s="155" t="s">
        <v>57</v>
      </c>
      <c r="O6" s="157" t="s">
        <v>449</v>
      </c>
      <c r="P6" s="157" t="s">
        <v>78</v>
      </c>
      <c r="Q6" s="213" t="s">
        <v>58</v>
      </c>
      <c r="R6" s="499"/>
      <c r="S6" s="497"/>
    </row>
    <row r="7" spans="2:20" ht="21.95" customHeight="1" thickTop="1" x14ac:dyDescent="0.25">
      <c r="B7" s="168" t="s">
        <v>157</v>
      </c>
      <c r="C7" s="169" t="s">
        <v>158</v>
      </c>
      <c r="D7" s="368">
        <v>7.407407407407407E-2</v>
      </c>
      <c r="E7" s="369">
        <v>8.2111436950146624E-2</v>
      </c>
      <c r="F7" s="369">
        <v>0</v>
      </c>
      <c r="G7" s="370">
        <v>0</v>
      </c>
      <c r="H7" s="315">
        <v>7.8350515463917525E-2</v>
      </c>
      <c r="I7" s="371">
        <v>7.8238341968911912E-2</v>
      </c>
      <c r="J7" s="372">
        <v>8.8093599449415E-2</v>
      </c>
      <c r="K7" s="369">
        <v>0.1348314606741573</v>
      </c>
      <c r="L7" s="370">
        <v>0</v>
      </c>
      <c r="M7" s="315">
        <v>8.6412119338383053E-2</v>
      </c>
      <c r="N7" s="371">
        <v>0.12036108324974924</v>
      </c>
      <c r="O7" s="369">
        <v>0.1172069825436409</v>
      </c>
      <c r="P7" s="369">
        <v>0.11578947368421053</v>
      </c>
      <c r="Q7" s="370">
        <v>0</v>
      </c>
      <c r="R7" s="315">
        <v>0.11790878754171301</v>
      </c>
      <c r="S7" s="315">
        <v>9.6777251184834129E-2</v>
      </c>
      <c r="T7" s="144"/>
    </row>
    <row r="8" spans="2:20" ht="35.1" customHeight="1" x14ac:dyDescent="0.25">
      <c r="B8" s="168" t="s">
        <v>159</v>
      </c>
      <c r="C8" s="169" t="s">
        <v>160</v>
      </c>
      <c r="D8" s="368">
        <v>8.8888888888888892E-2</v>
      </c>
      <c r="E8" s="369">
        <v>9.3841642228739003E-2</v>
      </c>
      <c r="F8" s="369">
        <v>0.25</v>
      </c>
      <c r="G8" s="370">
        <v>0</v>
      </c>
      <c r="H8" s="315">
        <v>9.4845360824742264E-2</v>
      </c>
      <c r="I8" s="371">
        <v>0.15595854922279792</v>
      </c>
      <c r="J8" s="372">
        <v>0.1539343886212434</v>
      </c>
      <c r="K8" s="369">
        <v>0.1348314606741573</v>
      </c>
      <c r="L8" s="370">
        <v>0</v>
      </c>
      <c r="M8" s="315">
        <v>0.15396506415211006</v>
      </c>
      <c r="N8" s="371">
        <v>0.20461384152457371</v>
      </c>
      <c r="O8" s="369">
        <v>0.23815461346633415</v>
      </c>
      <c r="P8" s="369">
        <v>0.18947368421052632</v>
      </c>
      <c r="Q8" s="370">
        <v>0</v>
      </c>
      <c r="R8" s="315">
        <v>0.22608453837597331</v>
      </c>
      <c r="S8" s="315">
        <v>0.17582938388625594</v>
      </c>
      <c r="T8" s="144"/>
    </row>
    <row r="9" spans="2:20" ht="21.95" customHeight="1" x14ac:dyDescent="0.25">
      <c r="B9" s="168" t="s">
        <v>161</v>
      </c>
      <c r="C9" s="169" t="s">
        <v>162</v>
      </c>
      <c r="D9" s="368">
        <v>2.2222222222222223E-2</v>
      </c>
      <c r="E9" s="369">
        <v>2.3460410557184751E-2</v>
      </c>
      <c r="F9" s="369">
        <v>0</v>
      </c>
      <c r="G9" s="370">
        <v>0</v>
      </c>
      <c r="H9" s="315">
        <v>2.268041237113402E-2</v>
      </c>
      <c r="I9" s="371">
        <v>2.6424870466321245E-2</v>
      </c>
      <c r="J9" s="372">
        <v>2.6611608167010782E-2</v>
      </c>
      <c r="K9" s="369">
        <v>1.1235955056179775E-2</v>
      </c>
      <c r="L9" s="370">
        <v>0</v>
      </c>
      <c r="M9" s="315">
        <v>2.6124594218580925E-2</v>
      </c>
      <c r="N9" s="371">
        <v>2.7081243731193579E-2</v>
      </c>
      <c r="O9" s="369">
        <v>3.366583541147132E-2</v>
      </c>
      <c r="P9" s="369">
        <v>2.6315789473684209E-2</v>
      </c>
      <c r="Q9" s="370">
        <v>0</v>
      </c>
      <c r="R9" s="315">
        <v>3.1423804226918796E-2</v>
      </c>
      <c r="S9" s="315">
        <v>2.7772511848341234E-2</v>
      </c>
      <c r="T9" s="144"/>
    </row>
    <row r="10" spans="2:20" ht="21.95" customHeight="1" x14ac:dyDescent="0.25">
      <c r="B10" s="168" t="s">
        <v>163</v>
      </c>
      <c r="C10" s="169" t="s">
        <v>164</v>
      </c>
      <c r="D10" s="368">
        <v>0</v>
      </c>
      <c r="E10" s="369">
        <v>5.8651026392961877E-3</v>
      </c>
      <c r="F10" s="369">
        <v>0</v>
      </c>
      <c r="G10" s="370">
        <v>0</v>
      </c>
      <c r="H10" s="315">
        <v>4.1237113402061857E-3</v>
      </c>
      <c r="I10" s="371">
        <v>4.1450777202072537E-3</v>
      </c>
      <c r="J10" s="372">
        <v>3.4411562284927736E-3</v>
      </c>
      <c r="K10" s="369">
        <v>0</v>
      </c>
      <c r="L10" s="370">
        <v>0</v>
      </c>
      <c r="M10" s="315">
        <v>3.5554181480908949E-3</v>
      </c>
      <c r="N10" s="371">
        <v>5.0150451354062184E-3</v>
      </c>
      <c r="O10" s="369">
        <v>4.1562759767248547E-3</v>
      </c>
      <c r="P10" s="369">
        <v>0</v>
      </c>
      <c r="Q10" s="370">
        <v>0</v>
      </c>
      <c r="R10" s="315">
        <v>4.1713014460511679E-3</v>
      </c>
      <c r="S10" s="315">
        <v>3.7914691943127963E-3</v>
      </c>
      <c r="T10" s="144"/>
    </row>
    <row r="11" spans="2:20" ht="21.95" customHeight="1" x14ac:dyDescent="0.25">
      <c r="B11" s="168" t="s">
        <v>165</v>
      </c>
      <c r="C11" s="169" t="s">
        <v>166</v>
      </c>
      <c r="D11" s="368">
        <v>0</v>
      </c>
      <c r="E11" s="369">
        <v>0</v>
      </c>
      <c r="F11" s="369">
        <v>0</v>
      </c>
      <c r="G11" s="370">
        <v>0</v>
      </c>
      <c r="H11" s="315">
        <v>0</v>
      </c>
      <c r="I11" s="371">
        <v>1.0362694300518134E-3</v>
      </c>
      <c r="J11" s="372">
        <v>4.5882083046570312E-4</v>
      </c>
      <c r="K11" s="369">
        <v>0</v>
      </c>
      <c r="L11" s="370">
        <v>0</v>
      </c>
      <c r="M11" s="315">
        <v>6.1833359097232955E-4</v>
      </c>
      <c r="N11" s="371">
        <v>2.0060180541624875E-3</v>
      </c>
      <c r="O11" s="369">
        <v>8.3125519534497092E-4</v>
      </c>
      <c r="P11" s="369">
        <v>0</v>
      </c>
      <c r="Q11" s="370">
        <v>0</v>
      </c>
      <c r="R11" s="315">
        <v>1.1123470522803114E-3</v>
      </c>
      <c r="S11" s="315">
        <v>7.5829383886255922E-4</v>
      </c>
      <c r="T11" s="144"/>
    </row>
    <row r="12" spans="2:20" ht="21.95" customHeight="1" x14ac:dyDescent="0.25">
      <c r="B12" s="168" t="s">
        <v>167</v>
      </c>
      <c r="C12" s="169" t="s">
        <v>168</v>
      </c>
      <c r="D12" s="368">
        <v>0</v>
      </c>
      <c r="E12" s="369">
        <v>0</v>
      </c>
      <c r="F12" s="369">
        <v>0</v>
      </c>
      <c r="G12" s="370">
        <v>0</v>
      </c>
      <c r="H12" s="315">
        <v>0</v>
      </c>
      <c r="I12" s="371">
        <v>5.1813471502590671E-4</v>
      </c>
      <c r="J12" s="372">
        <v>0</v>
      </c>
      <c r="K12" s="369">
        <v>0</v>
      </c>
      <c r="L12" s="370">
        <v>0</v>
      </c>
      <c r="M12" s="315">
        <v>1.5458339774308239E-4</v>
      </c>
      <c r="N12" s="371">
        <v>0</v>
      </c>
      <c r="O12" s="369">
        <v>0</v>
      </c>
      <c r="P12" s="369">
        <v>0</v>
      </c>
      <c r="Q12" s="370">
        <v>0</v>
      </c>
      <c r="R12" s="315">
        <v>0</v>
      </c>
      <c r="S12" s="315">
        <v>9.4786729857819903E-5</v>
      </c>
      <c r="T12" s="144"/>
    </row>
    <row r="13" spans="2:20" ht="21.95" customHeight="1" x14ac:dyDescent="0.25">
      <c r="B13" s="168" t="s">
        <v>169</v>
      </c>
      <c r="C13" s="169" t="s">
        <v>170</v>
      </c>
      <c r="D13" s="368">
        <v>0</v>
      </c>
      <c r="E13" s="369">
        <v>0</v>
      </c>
      <c r="F13" s="369">
        <v>0</v>
      </c>
      <c r="G13" s="370">
        <v>0</v>
      </c>
      <c r="H13" s="315">
        <v>0</v>
      </c>
      <c r="I13" s="371">
        <v>0</v>
      </c>
      <c r="J13" s="372">
        <v>4.5882083046570312E-4</v>
      </c>
      <c r="K13" s="369">
        <v>0</v>
      </c>
      <c r="L13" s="370">
        <v>0</v>
      </c>
      <c r="M13" s="315">
        <v>3.0916679548616477E-4</v>
      </c>
      <c r="N13" s="371">
        <v>0</v>
      </c>
      <c r="O13" s="369">
        <v>4.1562759767248546E-4</v>
      </c>
      <c r="P13" s="369">
        <v>0</v>
      </c>
      <c r="Q13" s="370">
        <v>0</v>
      </c>
      <c r="R13" s="315">
        <v>2.7808676307007786E-4</v>
      </c>
      <c r="S13" s="315">
        <v>2.8436018957345974E-4</v>
      </c>
      <c r="T13" s="144"/>
    </row>
    <row r="14" spans="2:20" ht="21.95" customHeight="1" x14ac:dyDescent="0.25">
      <c r="B14" s="168" t="s">
        <v>171</v>
      </c>
      <c r="C14" s="169" t="s">
        <v>172</v>
      </c>
      <c r="D14" s="368">
        <v>0</v>
      </c>
      <c r="E14" s="369">
        <v>0</v>
      </c>
      <c r="F14" s="369">
        <v>0</v>
      </c>
      <c r="G14" s="370">
        <v>0</v>
      </c>
      <c r="H14" s="315">
        <v>0</v>
      </c>
      <c r="I14" s="371">
        <v>0</v>
      </c>
      <c r="J14" s="372">
        <v>2.2941041523285156E-4</v>
      </c>
      <c r="K14" s="369">
        <v>0</v>
      </c>
      <c r="L14" s="370">
        <v>0</v>
      </c>
      <c r="M14" s="315">
        <v>1.5458339774308239E-4</v>
      </c>
      <c r="N14" s="371">
        <v>0</v>
      </c>
      <c r="O14" s="369">
        <v>0</v>
      </c>
      <c r="P14" s="369">
        <v>0</v>
      </c>
      <c r="Q14" s="370">
        <v>0</v>
      </c>
      <c r="R14" s="315">
        <v>0</v>
      </c>
      <c r="S14" s="315">
        <v>9.4786729857819903E-5</v>
      </c>
      <c r="T14" s="144"/>
    </row>
    <row r="15" spans="2:20" ht="21.95" customHeight="1" x14ac:dyDescent="0.25">
      <c r="B15" s="168" t="s">
        <v>173</v>
      </c>
      <c r="C15" s="169" t="s">
        <v>174</v>
      </c>
      <c r="D15" s="368">
        <v>0</v>
      </c>
      <c r="E15" s="369">
        <v>0</v>
      </c>
      <c r="F15" s="369">
        <v>0</v>
      </c>
      <c r="G15" s="370">
        <v>0</v>
      </c>
      <c r="H15" s="315">
        <v>0</v>
      </c>
      <c r="I15" s="371">
        <v>0</v>
      </c>
      <c r="J15" s="372">
        <v>0</v>
      </c>
      <c r="K15" s="369">
        <v>0</v>
      </c>
      <c r="L15" s="370">
        <v>0</v>
      </c>
      <c r="M15" s="315">
        <v>0</v>
      </c>
      <c r="N15" s="371">
        <v>0</v>
      </c>
      <c r="O15" s="369">
        <v>0</v>
      </c>
      <c r="P15" s="369">
        <v>0</v>
      </c>
      <c r="Q15" s="370">
        <v>0</v>
      </c>
      <c r="R15" s="315">
        <v>0</v>
      </c>
      <c r="S15" s="315">
        <v>0</v>
      </c>
      <c r="T15" s="144"/>
    </row>
    <row r="16" spans="2:20" ht="21.95" customHeight="1" x14ac:dyDescent="0.25">
      <c r="B16" s="168" t="s">
        <v>175</v>
      </c>
      <c r="C16" s="169" t="s">
        <v>176</v>
      </c>
      <c r="D16" s="368">
        <v>0</v>
      </c>
      <c r="E16" s="369">
        <v>0</v>
      </c>
      <c r="F16" s="369">
        <v>0</v>
      </c>
      <c r="G16" s="370">
        <v>0</v>
      </c>
      <c r="H16" s="315">
        <v>0</v>
      </c>
      <c r="I16" s="371">
        <v>0</v>
      </c>
      <c r="J16" s="372">
        <v>4.5882083046570312E-4</v>
      </c>
      <c r="K16" s="369">
        <v>0</v>
      </c>
      <c r="L16" s="370">
        <v>0</v>
      </c>
      <c r="M16" s="315">
        <v>3.0916679548616477E-4</v>
      </c>
      <c r="N16" s="371">
        <v>1.0030090270812437E-3</v>
      </c>
      <c r="O16" s="369">
        <v>8.3125519534497092E-4</v>
      </c>
      <c r="P16" s="369">
        <v>5.263157894736842E-3</v>
      </c>
      <c r="Q16" s="370">
        <v>0</v>
      </c>
      <c r="R16" s="315">
        <v>1.1123470522803114E-3</v>
      </c>
      <c r="S16" s="315">
        <v>5.6872037914691947E-4</v>
      </c>
      <c r="T16" s="144"/>
    </row>
    <row r="17" spans="2:20" ht="21.95" customHeight="1" x14ac:dyDescent="0.25">
      <c r="B17" s="168" t="s">
        <v>177</v>
      </c>
      <c r="C17" s="169" t="s">
        <v>178</v>
      </c>
      <c r="D17" s="368">
        <v>0</v>
      </c>
      <c r="E17" s="369">
        <v>0</v>
      </c>
      <c r="F17" s="369">
        <v>0</v>
      </c>
      <c r="G17" s="370">
        <v>0</v>
      </c>
      <c r="H17" s="315">
        <v>0</v>
      </c>
      <c r="I17" s="371">
        <v>1.0362694300518134E-3</v>
      </c>
      <c r="J17" s="372">
        <v>6.8823124569855469E-4</v>
      </c>
      <c r="K17" s="369">
        <v>0</v>
      </c>
      <c r="L17" s="370">
        <v>0</v>
      </c>
      <c r="M17" s="315">
        <v>7.7291698871541196E-4</v>
      </c>
      <c r="N17" s="371">
        <v>0</v>
      </c>
      <c r="O17" s="369">
        <v>0</v>
      </c>
      <c r="P17" s="369">
        <v>0</v>
      </c>
      <c r="Q17" s="370">
        <v>0</v>
      </c>
      <c r="R17" s="315">
        <v>0</v>
      </c>
      <c r="S17" s="315">
        <v>4.7393364928909954E-4</v>
      </c>
      <c r="T17" s="144"/>
    </row>
    <row r="18" spans="2:20" ht="21.95" customHeight="1" x14ac:dyDescent="0.25">
      <c r="B18" s="168" t="s">
        <v>179</v>
      </c>
      <c r="C18" s="169" t="s">
        <v>180</v>
      </c>
      <c r="D18" s="368">
        <v>0</v>
      </c>
      <c r="E18" s="369">
        <v>0</v>
      </c>
      <c r="F18" s="369">
        <v>0</v>
      </c>
      <c r="G18" s="370">
        <v>0</v>
      </c>
      <c r="H18" s="315">
        <v>0</v>
      </c>
      <c r="I18" s="371">
        <v>1.5544041450777201E-3</v>
      </c>
      <c r="J18" s="372">
        <v>2.0646937370956643E-3</v>
      </c>
      <c r="K18" s="369">
        <v>5.6179775280898875E-3</v>
      </c>
      <c r="L18" s="370">
        <v>0</v>
      </c>
      <c r="M18" s="315">
        <v>2.0095841706600712E-3</v>
      </c>
      <c r="N18" s="371">
        <v>1.0030090270812437E-3</v>
      </c>
      <c r="O18" s="369">
        <v>1.2468827930174563E-3</v>
      </c>
      <c r="P18" s="369">
        <v>0</v>
      </c>
      <c r="Q18" s="370">
        <v>0</v>
      </c>
      <c r="R18" s="315">
        <v>1.1123470522803114E-3</v>
      </c>
      <c r="S18" s="315">
        <v>1.6113744075829384E-3</v>
      </c>
      <c r="T18" s="144"/>
    </row>
    <row r="19" spans="2:20" ht="21.95" customHeight="1" x14ac:dyDescent="0.25">
      <c r="B19" s="168" t="s">
        <v>181</v>
      </c>
      <c r="C19" s="169" t="s">
        <v>182</v>
      </c>
      <c r="D19" s="368">
        <v>0.68148148148148147</v>
      </c>
      <c r="E19" s="369">
        <v>0.66275659824046917</v>
      </c>
      <c r="F19" s="369">
        <v>0.625</v>
      </c>
      <c r="G19" s="370">
        <v>1</v>
      </c>
      <c r="H19" s="315">
        <v>0.66804123711340202</v>
      </c>
      <c r="I19" s="371">
        <v>0.58704663212435237</v>
      </c>
      <c r="J19" s="372">
        <v>0.57513191098875893</v>
      </c>
      <c r="K19" s="369">
        <v>0.5337078651685393</v>
      </c>
      <c r="L19" s="370">
        <v>0</v>
      </c>
      <c r="M19" s="315">
        <v>0.57736899057041269</v>
      </c>
      <c r="N19" s="371">
        <v>0.50351053159478432</v>
      </c>
      <c r="O19" s="369">
        <v>0.44389027431421446</v>
      </c>
      <c r="P19" s="369">
        <v>0.51578947368421058</v>
      </c>
      <c r="Q19" s="370">
        <v>1</v>
      </c>
      <c r="R19" s="315">
        <v>0.46468298109010009</v>
      </c>
      <c r="S19" s="315">
        <v>0.543127962085308</v>
      </c>
      <c r="T19" s="144"/>
    </row>
    <row r="20" spans="2:20" ht="21.95" customHeight="1" x14ac:dyDescent="0.25">
      <c r="B20" s="168" t="s">
        <v>183</v>
      </c>
      <c r="C20" s="169" t="s">
        <v>184</v>
      </c>
      <c r="D20" s="368">
        <v>4.4444444444444446E-2</v>
      </c>
      <c r="E20" s="369">
        <v>2.932551319648094E-2</v>
      </c>
      <c r="F20" s="369">
        <v>0</v>
      </c>
      <c r="G20" s="370">
        <v>0</v>
      </c>
      <c r="H20" s="315">
        <v>3.2989690721649485E-2</v>
      </c>
      <c r="I20" s="371">
        <v>2.4352331606217616E-2</v>
      </c>
      <c r="J20" s="372">
        <v>3.3952741454462032E-2</v>
      </c>
      <c r="K20" s="369">
        <v>3.3707865168539325E-2</v>
      </c>
      <c r="L20" s="370">
        <v>1</v>
      </c>
      <c r="M20" s="315">
        <v>3.1380429741845725E-2</v>
      </c>
      <c r="N20" s="371">
        <v>2.7081243731193579E-2</v>
      </c>
      <c r="O20" s="369">
        <v>3.906899418121363E-2</v>
      </c>
      <c r="P20" s="369">
        <v>4.736842105263158E-2</v>
      </c>
      <c r="Q20" s="370">
        <v>0</v>
      </c>
      <c r="R20" s="315">
        <v>3.6151279199110126E-2</v>
      </c>
      <c r="S20" s="315">
        <v>3.308056872037915E-2</v>
      </c>
      <c r="T20" s="144"/>
    </row>
    <row r="21" spans="2:20" ht="21.95" customHeight="1" x14ac:dyDescent="0.25">
      <c r="B21" s="168" t="s">
        <v>185</v>
      </c>
      <c r="C21" s="169" t="s">
        <v>186</v>
      </c>
      <c r="D21" s="368">
        <v>0</v>
      </c>
      <c r="E21" s="369">
        <v>1.1730205278592375E-2</v>
      </c>
      <c r="F21" s="369">
        <v>0</v>
      </c>
      <c r="G21" s="370">
        <v>0</v>
      </c>
      <c r="H21" s="315">
        <v>8.2474226804123713E-3</v>
      </c>
      <c r="I21" s="371">
        <v>6.7357512953367879E-3</v>
      </c>
      <c r="J21" s="372">
        <v>6.1940812112869928E-3</v>
      </c>
      <c r="K21" s="369">
        <v>5.6179775280898875E-3</v>
      </c>
      <c r="L21" s="370">
        <v>0</v>
      </c>
      <c r="M21" s="315">
        <v>6.3379193074663779E-3</v>
      </c>
      <c r="N21" s="371">
        <v>9.0270812437311942E-3</v>
      </c>
      <c r="O21" s="369">
        <v>1.2053200332502078E-2</v>
      </c>
      <c r="P21" s="369">
        <v>0</v>
      </c>
      <c r="Q21" s="370">
        <v>0</v>
      </c>
      <c r="R21" s="315">
        <v>1.0567296996662959E-2</v>
      </c>
      <c r="S21" s="315">
        <v>7.8672985781990529E-3</v>
      </c>
      <c r="T21" s="144"/>
    </row>
    <row r="22" spans="2:20" ht="21.95" customHeight="1" x14ac:dyDescent="0.25">
      <c r="B22" s="168" t="s">
        <v>187</v>
      </c>
      <c r="C22" s="169" t="s">
        <v>188</v>
      </c>
      <c r="D22" s="368">
        <v>0</v>
      </c>
      <c r="E22" s="369">
        <v>0</v>
      </c>
      <c r="F22" s="369">
        <v>0</v>
      </c>
      <c r="G22" s="370">
        <v>0</v>
      </c>
      <c r="H22" s="315">
        <v>0</v>
      </c>
      <c r="I22" s="371">
        <v>5.1813471502590671E-4</v>
      </c>
      <c r="J22" s="372">
        <v>4.5882083046570312E-4</v>
      </c>
      <c r="K22" s="369">
        <v>0</v>
      </c>
      <c r="L22" s="370">
        <v>0</v>
      </c>
      <c r="M22" s="315">
        <v>4.6375019322924719E-4</v>
      </c>
      <c r="N22" s="371">
        <v>1.0030090270812437E-3</v>
      </c>
      <c r="O22" s="369">
        <v>0</v>
      </c>
      <c r="P22" s="369">
        <v>0</v>
      </c>
      <c r="Q22" s="370">
        <v>0</v>
      </c>
      <c r="R22" s="315">
        <v>2.7808676307007786E-4</v>
      </c>
      <c r="S22" s="315">
        <v>3.7914691943127961E-4</v>
      </c>
      <c r="T22" s="144"/>
    </row>
    <row r="23" spans="2:20" ht="21.95" customHeight="1" x14ac:dyDescent="0.25">
      <c r="B23" s="168" t="s">
        <v>189</v>
      </c>
      <c r="C23" s="169" t="s">
        <v>190</v>
      </c>
      <c r="D23" s="368">
        <v>0</v>
      </c>
      <c r="E23" s="369">
        <v>0</v>
      </c>
      <c r="F23" s="369">
        <v>0</v>
      </c>
      <c r="G23" s="370">
        <v>0</v>
      </c>
      <c r="H23" s="315">
        <v>0</v>
      </c>
      <c r="I23" s="371">
        <v>1.5544041450777201E-3</v>
      </c>
      <c r="J23" s="372">
        <v>2.5235145675613674E-3</v>
      </c>
      <c r="K23" s="369">
        <v>0</v>
      </c>
      <c r="L23" s="370">
        <v>0</v>
      </c>
      <c r="M23" s="315">
        <v>2.1641675684031534E-3</v>
      </c>
      <c r="N23" s="371">
        <v>2.0060180541624875E-3</v>
      </c>
      <c r="O23" s="369">
        <v>8.3125519534497092E-4</v>
      </c>
      <c r="P23" s="369">
        <v>0</v>
      </c>
      <c r="Q23" s="370">
        <v>0</v>
      </c>
      <c r="R23" s="315">
        <v>1.1123470522803114E-3</v>
      </c>
      <c r="S23" s="315">
        <v>1.7061611374407583E-3</v>
      </c>
      <c r="T23" s="144"/>
    </row>
    <row r="24" spans="2:20" ht="21.95" customHeight="1" x14ac:dyDescent="0.25">
      <c r="B24" s="168" t="s">
        <v>191</v>
      </c>
      <c r="C24" s="169" t="s">
        <v>192</v>
      </c>
      <c r="D24" s="368">
        <v>7.4074074074074077E-3</v>
      </c>
      <c r="E24" s="369">
        <v>2.9325513196480938E-3</v>
      </c>
      <c r="F24" s="369">
        <v>0</v>
      </c>
      <c r="G24" s="370">
        <v>0</v>
      </c>
      <c r="H24" s="315">
        <v>4.1237113402061857E-3</v>
      </c>
      <c r="I24" s="371">
        <v>6.2176165803108805E-3</v>
      </c>
      <c r="J24" s="372">
        <v>5.0470291351227348E-3</v>
      </c>
      <c r="K24" s="369">
        <v>5.6179775280898875E-3</v>
      </c>
      <c r="L24" s="370">
        <v>0</v>
      </c>
      <c r="M24" s="315">
        <v>5.4104189210078838E-3</v>
      </c>
      <c r="N24" s="371">
        <v>7.0210631895687063E-3</v>
      </c>
      <c r="O24" s="369">
        <v>7.8969243557772233E-3</v>
      </c>
      <c r="P24" s="369">
        <v>1.0526315789473684E-2</v>
      </c>
      <c r="Q24" s="370">
        <v>0</v>
      </c>
      <c r="R24" s="315">
        <v>7.7864293659621799E-3</v>
      </c>
      <c r="S24" s="315">
        <v>6.1611374407582941E-3</v>
      </c>
      <c r="T24" s="144"/>
    </row>
    <row r="25" spans="2:20" ht="21.95" customHeight="1" x14ac:dyDescent="0.25">
      <c r="B25" s="168" t="s">
        <v>193</v>
      </c>
      <c r="C25" s="169" t="s">
        <v>194</v>
      </c>
      <c r="D25" s="368">
        <v>5.185185185185185E-2</v>
      </c>
      <c r="E25" s="369">
        <v>4.9853372434017593E-2</v>
      </c>
      <c r="F25" s="369">
        <v>0</v>
      </c>
      <c r="G25" s="370">
        <v>0</v>
      </c>
      <c r="H25" s="315">
        <v>4.9484536082474224E-2</v>
      </c>
      <c r="I25" s="371">
        <v>4.1968911917098443E-2</v>
      </c>
      <c r="J25" s="372">
        <v>3.9688001835283322E-2</v>
      </c>
      <c r="K25" s="369">
        <v>3.9325842696629212E-2</v>
      </c>
      <c r="L25" s="370">
        <v>0</v>
      </c>
      <c r="M25" s="315">
        <v>4.0346266810944505E-2</v>
      </c>
      <c r="N25" s="371">
        <v>3.4102306920762285E-2</v>
      </c>
      <c r="O25" s="369">
        <v>3.4912718204488775E-2</v>
      </c>
      <c r="P25" s="369">
        <v>3.6842105263157891E-2</v>
      </c>
      <c r="Q25" s="370">
        <v>0</v>
      </c>
      <c r="R25" s="315">
        <v>3.4760845383759731E-2</v>
      </c>
      <c r="S25" s="315">
        <v>3.886255924170616E-2</v>
      </c>
      <c r="T25" s="144"/>
    </row>
    <row r="26" spans="2:20" ht="21.95" customHeight="1" x14ac:dyDescent="0.25">
      <c r="B26" s="168" t="s">
        <v>195</v>
      </c>
      <c r="C26" s="169" t="s">
        <v>196</v>
      </c>
      <c r="D26" s="368">
        <v>0</v>
      </c>
      <c r="E26" s="369">
        <v>0</v>
      </c>
      <c r="F26" s="369">
        <v>0</v>
      </c>
      <c r="G26" s="370">
        <v>0</v>
      </c>
      <c r="H26" s="315">
        <v>0</v>
      </c>
      <c r="I26" s="371">
        <v>1.5544041450777201E-3</v>
      </c>
      <c r="J26" s="372">
        <v>2.7529249827942187E-3</v>
      </c>
      <c r="K26" s="369">
        <v>0</v>
      </c>
      <c r="L26" s="370">
        <v>0</v>
      </c>
      <c r="M26" s="315">
        <v>2.318750966146236E-3</v>
      </c>
      <c r="N26" s="371">
        <v>1.0030090270812437E-3</v>
      </c>
      <c r="O26" s="369">
        <v>6.2344139650872821E-3</v>
      </c>
      <c r="P26" s="369">
        <v>0</v>
      </c>
      <c r="Q26" s="370">
        <v>0</v>
      </c>
      <c r="R26" s="315">
        <v>4.4493882091212458E-3</v>
      </c>
      <c r="S26" s="315">
        <v>2.938388625592417E-3</v>
      </c>
      <c r="T26" s="144"/>
    </row>
    <row r="27" spans="2:20" ht="21.95" customHeight="1" x14ac:dyDescent="0.25">
      <c r="B27" s="168" t="s">
        <v>197</v>
      </c>
      <c r="C27" s="169" t="s">
        <v>198</v>
      </c>
      <c r="D27" s="368">
        <v>2.2222222222222223E-2</v>
      </c>
      <c r="E27" s="369">
        <v>2.0527859237536656E-2</v>
      </c>
      <c r="F27" s="369">
        <v>0</v>
      </c>
      <c r="G27" s="370">
        <v>0</v>
      </c>
      <c r="H27" s="315">
        <v>2.0618556701030927E-2</v>
      </c>
      <c r="I27" s="371">
        <v>3.4196891191709843E-2</v>
      </c>
      <c r="J27" s="372">
        <v>3.3035099793530628E-2</v>
      </c>
      <c r="K27" s="369">
        <v>5.6179775280898875E-2</v>
      </c>
      <c r="L27" s="370">
        <v>0</v>
      </c>
      <c r="M27" s="315">
        <v>3.4008347503478129E-2</v>
      </c>
      <c r="N27" s="371">
        <v>2.6078234704112337E-2</v>
      </c>
      <c r="O27" s="369">
        <v>3.117206982543641E-2</v>
      </c>
      <c r="P27" s="369">
        <v>1.5789473684210527E-2</v>
      </c>
      <c r="Q27" s="370">
        <v>0</v>
      </c>
      <c r="R27" s="315">
        <v>2.8921023359288096E-2</v>
      </c>
      <c r="S27" s="315">
        <v>3.165876777251185E-2</v>
      </c>
      <c r="T27" s="144"/>
    </row>
    <row r="28" spans="2:20" ht="21.95" customHeight="1" thickBot="1" x14ac:dyDescent="0.3">
      <c r="B28" s="177" t="s">
        <v>199</v>
      </c>
      <c r="C28" s="169" t="s">
        <v>200</v>
      </c>
      <c r="D28" s="368">
        <v>7.4074074074074077E-3</v>
      </c>
      <c r="E28" s="369">
        <v>1.7595307917888565E-2</v>
      </c>
      <c r="F28" s="369">
        <v>0.125</v>
      </c>
      <c r="G28" s="370">
        <v>0</v>
      </c>
      <c r="H28" s="315">
        <v>1.6494845360824743E-2</v>
      </c>
      <c r="I28" s="371">
        <v>2.6943005181347152E-2</v>
      </c>
      <c r="J28" s="372">
        <v>2.4776324845147971E-2</v>
      </c>
      <c r="K28" s="369">
        <v>3.9325842696629212E-2</v>
      </c>
      <c r="L28" s="370">
        <v>0</v>
      </c>
      <c r="M28" s="315">
        <v>2.5815427423094759E-2</v>
      </c>
      <c r="N28" s="371">
        <v>2.8084252758274825E-2</v>
      </c>
      <c r="O28" s="369">
        <v>2.7431421446384038E-2</v>
      </c>
      <c r="P28" s="369">
        <v>3.6842105263157891E-2</v>
      </c>
      <c r="Q28" s="370">
        <v>0</v>
      </c>
      <c r="R28" s="315">
        <v>2.8086763070077864E-2</v>
      </c>
      <c r="S28" s="315">
        <v>2.6161137440758295E-2</v>
      </c>
      <c r="T28" s="144"/>
    </row>
    <row r="29" spans="2:20" ht="21.95" customHeight="1" thickTop="1" thickBot="1" x14ac:dyDescent="0.3">
      <c r="B29" s="464" t="s">
        <v>52</v>
      </c>
      <c r="C29" s="508"/>
      <c r="D29" s="373">
        <v>1</v>
      </c>
      <c r="E29" s="332">
        <v>0.99999999999999989</v>
      </c>
      <c r="F29" s="332">
        <v>1</v>
      </c>
      <c r="G29" s="201">
        <v>1</v>
      </c>
      <c r="H29" s="374">
        <v>1</v>
      </c>
      <c r="I29" s="375">
        <v>1</v>
      </c>
      <c r="J29" s="201">
        <v>1</v>
      </c>
      <c r="K29" s="332">
        <v>1</v>
      </c>
      <c r="L29" s="201">
        <v>1</v>
      </c>
      <c r="M29" s="374">
        <v>1</v>
      </c>
      <c r="N29" s="375">
        <v>1</v>
      </c>
      <c r="O29" s="332">
        <v>1.0000000000000002</v>
      </c>
      <c r="P29" s="332">
        <v>1.0000000000000002</v>
      </c>
      <c r="Q29" s="201">
        <v>1</v>
      </c>
      <c r="R29" s="374">
        <v>0.99999999999999989</v>
      </c>
      <c r="S29" s="374">
        <v>0.99999999999999978</v>
      </c>
      <c r="T29" s="144"/>
    </row>
    <row r="30" spans="2:20" ht="16.5" thickTop="1" thickBot="1" x14ac:dyDescent="0.3">
      <c r="B30" s="145"/>
      <c r="C30" s="210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</row>
    <row r="31" spans="2:20" ht="15.75" thickTop="1" x14ac:dyDescent="0.25">
      <c r="B31" s="479" t="s">
        <v>53</v>
      </c>
      <c r="C31" s="48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2"/>
      <c r="S31" s="150"/>
    </row>
    <row r="32" spans="2:20" ht="15.75" thickBot="1" x14ac:dyDescent="0.3">
      <c r="B32" s="203" t="s">
        <v>448</v>
      </c>
      <c r="C32" s="204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</row>
    <row r="33" spans="2:19" ht="15.75" thickTop="1" x14ac:dyDescent="0.25">
      <c r="B33" s="208"/>
      <c r="C33" s="151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</row>
    <row r="34" spans="2:19" x14ac:dyDescent="0.25">
      <c r="B34" s="150"/>
      <c r="C34" s="151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</row>
  </sheetData>
  <mergeCells count="16">
    <mergeCell ref="B31:C31"/>
    <mergeCell ref="B29:C29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5"/>
  <sheetViews>
    <sheetView zoomScale="80" zoomScaleNormal="80" workbookViewId="0">
      <selection activeCell="R5" sqref="R5:T30"/>
    </sheetView>
  </sheetViews>
  <sheetFormatPr baseColWidth="10" defaultColWidth="9.140625" defaultRowHeight="15" x14ac:dyDescent="0.25"/>
  <cols>
    <col min="1" max="1" width="9.140625" style="143"/>
    <col min="2" max="2" width="10.7109375" style="143" customWidth="1"/>
    <col min="3" max="3" width="90.7109375" style="143" customWidth="1"/>
    <col min="4" max="17" width="13.7109375" style="143" customWidth="1"/>
    <col min="18" max="16384" width="9.140625" style="143"/>
  </cols>
  <sheetData>
    <row r="1" spans="2:18" ht="15.75" thickBot="1" x14ac:dyDescent="0.3"/>
    <row r="2" spans="2:18" ht="25.15" customHeight="1" thickTop="1" thickBot="1" x14ac:dyDescent="0.3">
      <c r="B2" s="457" t="s">
        <v>550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81"/>
    </row>
    <row r="3" spans="2:18" ht="25.15" customHeight="1" thickTop="1" thickBot="1" x14ac:dyDescent="0.3">
      <c r="B3" s="469" t="s">
        <v>54</v>
      </c>
      <c r="C3" s="472" t="s">
        <v>2</v>
      </c>
      <c r="D3" s="463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62"/>
      <c r="P3" s="482" t="s">
        <v>52</v>
      </c>
      <c r="Q3" s="483"/>
    </row>
    <row r="4" spans="2:18" ht="25.15" customHeight="1" thickTop="1" x14ac:dyDescent="0.25">
      <c r="B4" s="555"/>
      <c r="C4" s="557"/>
      <c r="D4" s="486" t="s">
        <v>452</v>
      </c>
      <c r="E4" s="586"/>
      <c r="F4" s="538" t="s">
        <v>453</v>
      </c>
      <c r="G4" s="537"/>
      <c r="H4" s="538" t="s">
        <v>454</v>
      </c>
      <c r="I4" s="537"/>
      <c r="J4" s="538" t="s">
        <v>455</v>
      </c>
      <c r="K4" s="537"/>
      <c r="L4" s="538" t="s">
        <v>456</v>
      </c>
      <c r="M4" s="537"/>
      <c r="N4" s="505" t="s">
        <v>457</v>
      </c>
      <c r="O4" s="472"/>
      <c r="P4" s="492"/>
      <c r="Q4" s="493"/>
    </row>
    <row r="5" spans="2:18" ht="25.15" customHeight="1" thickBot="1" x14ac:dyDescent="0.3">
      <c r="B5" s="555"/>
      <c r="C5" s="557"/>
      <c r="D5" s="587"/>
      <c r="E5" s="588"/>
      <c r="F5" s="577"/>
      <c r="G5" s="579"/>
      <c r="H5" s="577"/>
      <c r="I5" s="579"/>
      <c r="J5" s="577"/>
      <c r="K5" s="579"/>
      <c r="L5" s="577"/>
      <c r="M5" s="579"/>
      <c r="N5" s="507"/>
      <c r="O5" s="474"/>
      <c r="P5" s="484"/>
      <c r="Q5" s="485"/>
    </row>
    <row r="6" spans="2:18" ht="25.15" customHeight="1" thickTop="1" thickBot="1" x14ac:dyDescent="0.3">
      <c r="B6" s="556"/>
      <c r="C6" s="558"/>
      <c r="D6" s="155" t="s">
        <v>6</v>
      </c>
      <c r="E6" s="212" t="s">
        <v>7</v>
      </c>
      <c r="F6" s="157" t="s">
        <v>6</v>
      </c>
      <c r="G6" s="212" t="s">
        <v>7</v>
      </c>
      <c r="H6" s="157" t="s">
        <v>6</v>
      </c>
      <c r="I6" s="212" t="s">
        <v>7</v>
      </c>
      <c r="J6" s="157" t="s">
        <v>6</v>
      </c>
      <c r="K6" s="212" t="s">
        <v>7</v>
      </c>
      <c r="L6" s="212" t="s">
        <v>6</v>
      </c>
      <c r="M6" s="212" t="s">
        <v>7</v>
      </c>
      <c r="N6" s="157" t="s">
        <v>6</v>
      </c>
      <c r="O6" s="213" t="s">
        <v>7</v>
      </c>
      <c r="P6" s="155" t="s">
        <v>6</v>
      </c>
      <c r="Q6" s="214" t="s">
        <v>7</v>
      </c>
    </row>
    <row r="7" spans="2:18" ht="21.95" customHeight="1" thickTop="1" x14ac:dyDescent="0.25">
      <c r="B7" s="168" t="s">
        <v>157</v>
      </c>
      <c r="C7" s="169" t="s">
        <v>158</v>
      </c>
      <c r="D7" s="334">
        <v>43</v>
      </c>
      <c r="E7" s="376">
        <v>0.11878453038674033</v>
      </c>
      <c r="F7" s="334">
        <v>541</v>
      </c>
      <c r="G7" s="376">
        <v>9.4267293953650466E-2</v>
      </c>
      <c r="H7" s="334">
        <v>93</v>
      </c>
      <c r="I7" s="376">
        <v>9.2907092907092911E-2</v>
      </c>
      <c r="J7" s="334">
        <v>207</v>
      </c>
      <c r="K7" s="376">
        <v>8.7415540540540543E-2</v>
      </c>
      <c r="L7" s="334">
        <v>4</v>
      </c>
      <c r="M7" s="376">
        <v>8.5106382978723402E-2</v>
      </c>
      <c r="N7" s="334">
        <v>133</v>
      </c>
      <c r="O7" s="372">
        <v>0.1287512100677638</v>
      </c>
      <c r="P7" s="367">
        <v>1021</v>
      </c>
      <c r="Q7" s="175">
        <v>9.6777251184834129E-2</v>
      </c>
      <c r="R7" s="144"/>
    </row>
    <row r="8" spans="2:18" ht="35.1" customHeight="1" x14ac:dyDescent="0.25">
      <c r="B8" s="168" t="s">
        <v>159</v>
      </c>
      <c r="C8" s="169" t="s">
        <v>160</v>
      </c>
      <c r="D8" s="334">
        <v>87</v>
      </c>
      <c r="E8" s="376">
        <v>0.24033149171270718</v>
      </c>
      <c r="F8" s="334">
        <v>983</v>
      </c>
      <c r="G8" s="376">
        <v>0.17128419585293606</v>
      </c>
      <c r="H8" s="334">
        <v>190</v>
      </c>
      <c r="I8" s="376">
        <v>0.18981018981018982</v>
      </c>
      <c r="J8" s="334">
        <v>443</v>
      </c>
      <c r="K8" s="376">
        <v>0.18707770270270271</v>
      </c>
      <c r="L8" s="334">
        <v>13</v>
      </c>
      <c r="M8" s="376">
        <v>0.27659574468085107</v>
      </c>
      <c r="N8" s="334">
        <v>139</v>
      </c>
      <c r="O8" s="372">
        <v>0.13455953533397871</v>
      </c>
      <c r="P8" s="367">
        <v>1855</v>
      </c>
      <c r="Q8" s="175">
        <v>0.17582938388625594</v>
      </c>
      <c r="R8" s="144"/>
    </row>
    <row r="9" spans="2:18" ht="21.95" customHeight="1" x14ac:dyDescent="0.25">
      <c r="B9" s="168" t="s">
        <v>161</v>
      </c>
      <c r="C9" s="169" t="s">
        <v>162</v>
      </c>
      <c r="D9" s="334">
        <v>39</v>
      </c>
      <c r="E9" s="376">
        <v>0.10773480662983426</v>
      </c>
      <c r="F9" s="334">
        <v>152</v>
      </c>
      <c r="G9" s="376">
        <v>2.6485450426903642E-2</v>
      </c>
      <c r="H9" s="334">
        <v>22</v>
      </c>
      <c r="I9" s="376">
        <v>2.197802197802198E-2</v>
      </c>
      <c r="J9" s="334">
        <v>57</v>
      </c>
      <c r="K9" s="376">
        <v>2.4070945945945946E-2</v>
      </c>
      <c r="L9" s="334">
        <v>0</v>
      </c>
      <c r="M9" s="376">
        <v>0</v>
      </c>
      <c r="N9" s="334">
        <v>23</v>
      </c>
      <c r="O9" s="372">
        <v>2.2265246853823813E-2</v>
      </c>
      <c r="P9" s="367">
        <v>293</v>
      </c>
      <c r="Q9" s="175">
        <v>2.7772511848341234E-2</v>
      </c>
      <c r="R9" s="144"/>
    </row>
    <row r="10" spans="2:18" ht="21.95" customHeight="1" x14ac:dyDescent="0.25">
      <c r="B10" s="168" t="s">
        <v>163</v>
      </c>
      <c r="C10" s="169" t="s">
        <v>164</v>
      </c>
      <c r="D10" s="334">
        <v>0</v>
      </c>
      <c r="E10" s="376">
        <v>0</v>
      </c>
      <c r="F10" s="334">
        <v>16</v>
      </c>
      <c r="G10" s="376">
        <v>2.7879421502003832E-3</v>
      </c>
      <c r="H10" s="334">
        <v>3</v>
      </c>
      <c r="I10" s="376">
        <v>2.997002997002997E-3</v>
      </c>
      <c r="J10" s="334">
        <v>17</v>
      </c>
      <c r="K10" s="376">
        <v>7.1790540540540545E-3</v>
      </c>
      <c r="L10" s="334">
        <v>0</v>
      </c>
      <c r="M10" s="376">
        <v>0</v>
      </c>
      <c r="N10" s="334">
        <v>4</v>
      </c>
      <c r="O10" s="372">
        <v>3.8722168441432721E-3</v>
      </c>
      <c r="P10" s="367">
        <v>40</v>
      </c>
      <c r="Q10" s="175">
        <v>3.7914691943127963E-3</v>
      </c>
      <c r="R10" s="144"/>
    </row>
    <row r="11" spans="2:18" ht="21.95" customHeight="1" x14ac:dyDescent="0.25">
      <c r="B11" s="168" t="s">
        <v>165</v>
      </c>
      <c r="C11" s="169" t="s">
        <v>166</v>
      </c>
      <c r="D11" s="334">
        <v>1</v>
      </c>
      <c r="E11" s="376">
        <v>2.7624309392265192E-3</v>
      </c>
      <c r="F11" s="334">
        <v>5</v>
      </c>
      <c r="G11" s="376">
        <v>8.7123192193761976E-4</v>
      </c>
      <c r="H11" s="334">
        <v>0</v>
      </c>
      <c r="I11" s="376">
        <v>0</v>
      </c>
      <c r="J11" s="334">
        <v>1</v>
      </c>
      <c r="K11" s="376">
        <v>4.2229729729729732E-4</v>
      </c>
      <c r="L11" s="334">
        <v>0</v>
      </c>
      <c r="M11" s="376">
        <v>0</v>
      </c>
      <c r="N11" s="334">
        <v>1</v>
      </c>
      <c r="O11" s="372">
        <v>9.6805421103581804E-4</v>
      </c>
      <c r="P11" s="367">
        <v>8</v>
      </c>
      <c r="Q11" s="175">
        <v>7.5829383886255922E-4</v>
      </c>
      <c r="R11" s="144"/>
    </row>
    <row r="12" spans="2:18" ht="21.95" customHeight="1" x14ac:dyDescent="0.25">
      <c r="B12" s="168" t="s">
        <v>167</v>
      </c>
      <c r="C12" s="169" t="s">
        <v>168</v>
      </c>
      <c r="D12" s="334">
        <v>0</v>
      </c>
      <c r="E12" s="376">
        <v>0</v>
      </c>
      <c r="F12" s="334">
        <v>0</v>
      </c>
      <c r="G12" s="376">
        <v>0</v>
      </c>
      <c r="H12" s="334">
        <v>0</v>
      </c>
      <c r="I12" s="376">
        <v>0</v>
      </c>
      <c r="J12" s="334">
        <v>1</v>
      </c>
      <c r="K12" s="376">
        <v>4.2229729729729732E-4</v>
      </c>
      <c r="L12" s="334">
        <v>0</v>
      </c>
      <c r="M12" s="376">
        <v>0</v>
      </c>
      <c r="N12" s="334">
        <v>0</v>
      </c>
      <c r="O12" s="372">
        <v>0</v>
      </c>
      <c r="P12" s="367">
        <v>1</v>
      </c>
      <c r="Q12" s="175">
        <v>9.4786729857819903E-5</v>
      </c>
      <c r="R12" s="144"/>
    </row>
    <row r="13" spans="2:18" ht="21.95" customHeight="1" x14ac:dyDescent="0.25">
      <c r="B13" s="168" t="s">
        <v>169</v>
      </c>
      <c r="C13" s="169" t="s">
        <v>170</v>
      </c>
      <c r="D13" s="334">
        <v>1</v>
      </c>
      <c r="E13" s="376">
        <v>2.7624309392265192E-3</v>
      </c>
      <c r="F13" s="334">
        <v>0</v>
      </c>
      <c r="G13" s="376">
        <v>0</v>
      </c>
      <c r="H13" s="334">
        <v>0</v>
      </c>
      <c r="I13" s="376">
        <v>0</v>
      </c>
      <c r="J13" s="334">
        <v>1</v>
      </c>
      <c r="K13" s="376">
        <v>4.2229729729729732E-4</v>
      </c>
      <c r="L13" s="334">
        <v>0</v>
      </c>
      <c r="M13" s="376">
        <v>0</v>
      </c>
      <c r="N13" s="334">
        <v>1</v>
      </c>
      <c r="O13" s="372">
        <v>9.6805421103581804E-4</v>
      </c>
      <c r="P13" s="367">
        <v>3</v>
      </c>
      <c r="Q13" s="175">
        <v>2.8436018957345974E-4</v>
      </c>
      <c r="R13" s="144"/>
    </row>
    <row r="14" spans="2:18" ht="21.95" customHeight="1" x14ac:dyDescent="0.25">
      <c r="B14" s="168" t="s">
        <v>171</v>
      </c>
      <c r="C14" s="169" t="s">
        <v>172</v>
      </c>
      <c r="D14" s="334">
        <v>0</v>
      </c>
      <c r="E14" s="376">
        <v>0</v>
      </c>
      <c r="F14" s="334">
        <v>1</v>
      </c>
      <c r="G14" s="376">
        <v>1.7424638438752395E-4</v>
      </c>
      <c r="H14" s="334">
        <v>0</v>
      </c>
      <c r="I14" s="376">
        <v>0</v>
      </c>
      <c r="J14" s="334">
        <v>0</v>
      </c>
      <c r="K14" s="376">
        <v>0</v>
      </c>
      <c r="L14" s="334">
        <v>0</v>
      </c>
      <c r="M14" s="376">
        <v>0</v>
      </c>
      <c r="N14" s="334">
        <v>0</v>
      </c>
      <c r="O14" s="372">
        <v>0</v>
      </c>
      <c r="P14" s="367">
        <v>1</v>
      </c>
      <c r="Q14" s="175">
        <v>9.4786729857819903E-5</v>
      </c>
      <c r="R14" s="144"/>
    </row>
    <row r="15" spans="2:18" ht="21.95" customHeight="1" x14ac:dyDescent="0.25">
      <c r="B15" s="168" t="s">
        <v>173</v>
      </c>
      <c r="C15" s="169" t="s">
        <v>174</v>
      </c>
      <c r="D15" s="334">
        <v>0</v>
      </c>
      <c r="E15" s="376">
        <v>0</v>
      </c>
      <c r="F15" s="334">
        <v>0</v>
      </c>
      <c r="G15" s="376">
        <v>0</v>
      </c>
      <c r="H15" s="334">
        <v>0</v>
      </c>
      <c r="I15" s="376">
        <v>0</v>
      </c>
      <c r="J15" s="334">
        <v>0</v>
      </c>
      <c r="K15" s="376">
        <v>0</v>
      </c>
      <c r="L15" s="334">
        <v>0</v>
      </c>
      <c r="M15" s="376">
        <v>0</v>
      </c>
      <c r="N15" s="334">
        <v>0</v>
      </c>
      <c r="O15" s="372">
        <v>0</v>
      </c>
      <c r="P15" s="367">
        <v>0</v>
      </c>
      <c r="Q15" s="175">
        <v>0</v>
      </c>
      <c r="R15" s="144"/>
    </row>
    <row r="16" spans="2:18" ht="21.95" customHeight="1" x14ac:dyDescent="0.25">
      <c r="B16" s="168" t="s">
        <v>175</v>
      </c>
      <c r="C16" s="169" t="s">
        <v>176</v>
      </c>
      <c r="D16" s="334">
        <v>0</v>
      </c>
      <c r="E16" s="376">
        <v>0</v>
      </c>
      <c r="F16" s="334">
        <v>4</v>
      </c>
      <c r="G16" s="376">
        <v>6.9698553755009581E-4</v>
      </c>
      <c r="H16" s="334">
        <v>1</v>
      </c>
      <c r="I16" s="376">
        <v>9.99000999000999E-4</v>
      </c>
      <c r="J16" s="334">
        <v>1</v>
      </c>
      <c r="K16" s="376">
        <v>4.2229729729729732E-4</v>
      </c>
      <c r="L16" s="334">
        <v>0</v>
      </c>
      <c r="M16" s="376">
        <v>0</v>
      </c>
      <c r="N16" s="334">
        <v>0</v>
      </c>
      <c r="O16" s="372">
        <v>0</v>
      </c>
      <c r="P16" s="367">
        <v>6</v>
      </c>
      <c r="Q16" s="175">
        <v>5.6872037914691947E-4</v>
      </c>
      <c r="R16" s="144"/>
    </row>
    <row r="17" spans="2:18" ht="21.95" customHeight="1" x14ac:dyDescent="0.25">
      <c r="B17" s="168" t="s">
        <v>177</v>
      </c>
      <c r="C17" s="169" t="s">
        <v>178</v>
      </c>
      <c r="D17" s="334">
        <v>1</v>
      </c>
      <c r="E17" s="376">
        <v>2.7624309392265192E-3</v>
      </c>
      <c r="F17" s="334">
        <v>3</v>
      </c>
      <c r="G17" s="376">
        <v>5.2273915316257186E-4</v>
      </c>
      <c r="H17" s="334">
        <v>0</v>
      </c>
      <c r="I17" s="376">
        <v>0</v>
      </c>
      <c r="J17" s="334">
        <v>1</v>
      </c>
      <c r="K17" s="376">
        <v>4.2229729729729732E-4</v>
      </c>
      <c r="L17" s="334">
        <v>0</v>
      </c>
      <c r="M17" s="376">
        <v>0</v>
      </c>
      <c r="N17" s="334">
        <v>0</v>
      </c>
      <c r="O17" s="372">
        <v>0</v>
      </c>
      <c r="P17" s="367">
        <v>5</v>
      </c>
      <c r="Q17" s="175">
        <v>4.7393364928909954E-4</v>
      </c>
      <c r="R17" s="144"/>
    </row>
    <row r="18" spans="2:18" ht="21.95" customHeight="1" x14ac:dyDescent="0.25">
      <c r="B18" s="168" t="s">
        <v>179</v>
      </c>
      <c r="C18" s="169" t="s">
        <v>180</v>
      </c>
      <c r="D18" s="334">
        <v>1</v>
      </c>
      <c r="E18" s="376">
        <v>2.7624309392265192E-3</v>
      </c>
      <c r="F18" s="334">
        <v>6</v>
      </c>
      <c r="G18" s="376">
        <v>1.0454783063251437E-3</v>
      </c>
      <c r="H18" s="334">
        <v>1</v>
      </c>
      <c r="I18" s="376">
        <v>9.99000999000999E-4</v>
      </c>
      <c r="J18" s="334">
        <v>8</v>
      </c>
      <c r="K18" s="376">
        <v>3.3783783783783786E-3</v>
      </c>
      <c r="L18" s="334">
        <v>0</v>
      </c>
      <c r="M18" s="376">
        <v>0</v>
      </c>
      <c r="N18" s="334">
        <v>1</v>
      </c>
      <c r="O18" s="372">
        <v>9.6805421103581804E-4</v>
      </c>
      <c r="P18" s="367">
        <v>17</v>
      </c>
      <c r="Q18" s="175">
        <v>1.6113744075829384E-3</v>
      </c>
      <c r="R18" s="144"/>
    </row>
    <row r="19" spans="2:18" ht="21.95" customHeight="1" x14ac:dyDescent="0.25">
      <c r="B19" s="168" t="s">
        <v>181</v>
      </c>
      <c r="C19" s="169" t="s">
        <v>182</v>
      </c>
      <c r="D19" s="334">
        <v>131</v>
      </c>
      <c r="E19" s="376">
        <v>0.36187845303867405</v>
      </c>
      <c r="F19" s="334">
        <v>3226</v>
      </c>
      <c r="G19" s="376">
        <v>0.56211883603415225</v>
      </c>
      <c r="H19" s="334">
        <v>498</v>
      </c>
      <c r="I19" s="376">
        <v>0.49750249750249748</v>
      </c>
      <c r="J19" s="334">
        <v>1266</v>
      </c>
      <c r="K19" s="376">
        <v>0.5346283783783784</v>
      </c>
      <c r="L19" s="334">
        <v>22</v>
      </c>
      <c r="M19" s="376">
        <v>0.46808510638297873</v>
      </c>
      <c r="N19" s="334">
        <v>587</v>
      </c>
      <c r="O19" s="372">
        <v>0.56824782187802514</v>
      </c>
      <c r="P19" s="367">
        <v>5730</v>
      </c>
      <c r="Q19" s="175">
        <v>0.543127962085308</v>
      </c>
      <c r="R19" s="144"/>
    </row>
    <row r="20" spans="2:18" ht="21.95" customHeight="1" x14ac:dyDescent="0.25">
      <c r="B20" s="168" t="s">
        <v>183</v>
      </c>
      <c r="C20" s="169" t="s">
        <v>184</v>
      </c>
      <c r="D20" s="334">
        <v>9</v>
      </c>
      <c r="E20" s="376">
        <v>2.4861878453038673E-2</v>
      </c>
      <c r="F20" s="334">
        <v>162</v>
      </c>
      <c r="G20" s="376">
        <v>2.8227914270778882E-2</v>
      </c>
      <c r="H20" s="334">
        <v>56</v>
      </c>
      <c r="I20" s="376">
        <v>5.5944055944055944E-2</v>
      </c>
      <c r="J20" s="334">
        <v>92</v>
      </c>
      <c r="K20" s="376">
        <v>3.885135135135135E-2</v>
      </c>
      <c r="L20" s="334">
        <v>1</v>
      </c>
      <c r="M20" s="376">
        <v>2.1276595744680851E-2</v>
      </c>
      <c r="N20" s="334">
        <v>29</v>
      </c>
      <c r="O20" s="372">
        <v>2.8073572120038724E-2</v>
      </c>
      <c r="P20" s="367">
        <v>349</v>
      </c>
      <c r="Q20" s="175">
        <v>3.308056872037915E-2</v>
      </c>
      <c r="R20" s="144"/>
    </row>
    <row r="21" spans="2:18" ht="21.95" customHeight="1" x14ac:dyDescent="0.25">
      <c r="B21" s="168" t="s">
        <v>185</v>
      </c>
      <c r="C21" s="169" t="s">
        <v>186</v>
      </c>
      <c r="D21" s="334">
        <v>5</v>
      </c>
      <c r="E21" s="376">
        <v>1.3812154696132596E-2</v>
      </c>
      <c r="F21" s="334">
        <v>39</v>
      </c>
      <c r="G21" s="376">
        <v>6.7956089911134342E-3</v>
      </c>
      <c r="H21" s="334">
        <v>13</v>
      </c>
      <c r="I21" s="376">
        <v>1.2987012987012988E-2</v>
      </c>
      <c r="J21" s="334">
        <v>16</v>
      </c>
      <c r="K21" s="376">
        <v>6.7567567567567571E-3</v>
      </c>
      <c r="L21" s="334">
        <v>0</v>
      </c>
      <c r="M21" s="376">
        <v>0</v>
      </c>
      <c r="N21" s="334">
        <v>10</v>
      </c>
      <c r="O21" s="372">
        <v>9.6805421103581795E-3</v>
      </c>
      <c r="P21" s="367">
        <v>83</v>
      </c>
      <c r="Q21" s="175">
        <v>7.8672985781990529E-3</v>
      </c>
      <c r="R21" s="144"/>
    </row>
    <row r="22" spans="2:18" ht="21.95" customHeight="1" x14ac:dyDescent="0.25">
      <c r="B22" s="168" t="s">
        <v>187</v>
      </c>
      <c r="C22" s="169" t="s">
        <v>188</v>
      </c>
      <c r="D22" s="334">
        <v>0</v>
      </c>
      <c r="E22" s="376">
        <v>0</v>
      </c>
      <c r="F22" s="334">
        <v>2</v>
      </c>
      <c r="G22" s="376">
        <v>3.484927687750479E-4</v>
      </c>
      <c r="H22" s="334">
        <v>0</v>
      </c>
      <c r="I22" s="376">
        <v>0</v>
      </c>
      <c r="J22" s="334">
        <v>1</v>
      </c>
      <c r="K22" s="376">
        <v>4.2229729729729732E-4</v>
      </c>
      <c r="L22" s="334">
        <v>0</v>
      </c>
      <c r="M22" s="376">
        <v>0</v>
      </c>
      <c r="N22" s="334">
        <v>1</v>
      </c>
      <c r="O22" s="372">
        <v>9.6805421103581804E-4</v>
      </c>
      <c r="P22" s="367">
        <v>4</v>
      </c>
      <c r="Q22" s="175">
        <v>3.7914691943127961E-4</v>
      </c>
      <c r="R22" s="144"/>
    </row>
    <row r="23" spans="2:18" ht="21.95" customHeight="1" x14ac:dyDescent="0.25">
      <c r="B23" s="168" t="s">
        <v>189</v>
      </c>
      <c r="C23" s="169" t="s">
        <v>190</v>
      </c>
      <c r="D23" s="334">
        <v>0</v>
      </c>
      <c r="E23" s="376">
        <v>0</v>
      </c>
      <c r="F23" s="334">
        <v>9</v>
      </c>
      <c r="G23" s="376">
        <v>1.5682174594877157E-3</v>
      </c>
      <c r="H23" s="334">
        <v>0</v>
      </c>
      <c r="I23" s="376">
        <v>0</v>
      </c>
      <c r="J23" s="334">
        <v>8</v>
      </c>
      <c r="K23" s="376">
        <v>3.3783783783783786E-3</v>
      </c>
      <c r="L23" s="334">
        <v>0</v>
      </c>
      <c r="M23" s="376">
        <v>0</v>
      </c>
      <c r="N23" s="334">
        <v>1</v>
      </c>
      <c r="O23" s="372">
        <v>9.6805421103581804E-4</v>
      </c>
      <c r="P23" s="367">
        <v>18</v>
      </c>
      <c r="Q23" s="175">
        <v>1.7061611374407583E-3</v>
      </c>
      <c r="R23" s="144"/>
    </row>
    <row r="24" spans="2:18" ht="21.95" customHeight="1" x14ac:dyDescent="0.25">
      <c r="B24" s="168" t="s">
        <v>191</v>
      </c>
      <c r="C24" s="169" t="s">
        <v>192</v>
      </c>
      <c r="D24" s="334">
        <v>1</v>
      </c>
      <c r="E24" s="376">
        <v>2.7624309392265192E-3</v>
      </c>
      <c r="F24" s="334">
        <v>42</v>
      </c>
      <c r="G24" s="376">
        <v>7.3183481442760066E-3</v>
      </c>
      <c r="H24" s="334">
        <v>9</v>
      </c>
      <c r="I24" s="376">
        <v>8.9910089910089919E-3</v>
      </c>
      <c r="J24" s="334">
        <v>12</v>
      </c>
      <c r="K24" s="376">
        <v>5.0675675675675678E-3</v>
      </c>
      <c r="L24" s="334">
        <v>0</v>
      </c>
      <c r="M24" s="376">
        <v>0</v>
      </c>
      <c r="N24" s="334">
        <v>1</v>
      </c>
      <c r="O24" s="372">
        <v>9.6805421103581804E-4</v>
      </c>
      <c r="P24" s="367">
        <v>65</v>
      </c>
      <c r="Q24" s="175">
        <v>6.1611374407582941E-3</v>
      </c>
      <c r="R24" s="144"/>
    </row>
    <row r="25" spans="2:18" ht="21.95" customHeight="1" x14ac:dyDescent="0.25">
      <c r="B25" s="168" t="s">
        <v>193</v>
      </c>
      <c r="C25" s="169" t="s">
        <v>194</v>
      </c>
      <c r="D25" s="334">
        <v>28</v>
      </c>
      <c r="E25" s="376">
        <v>7.7348066298342538E-2</v>
      </c>
      <c r="F25" s="334">
        <v>220</v>
      </c>
      <c r="G25" s="376">
        <v>3.833420456525527E-2</v>
      </c>
      <c r="H25" s="334">
        <v>30</v>
      </c>
      <c r="I25" s="376">
        <v>2.9970029970029972E-2</v>
      </c>
      <c r="J25" s="334">
        <v>100</v>
      </c>
      <c r="K25" s="376">
        <v>4.2229729729729729E-2</v>
      </c>
      <c r="L25" s="334">
        <v>2</v>
      </c>
      <c r="M25" s="376">
        <v>4.2553191489361701E-2</v>
      </c>
      <c r="N25" s="334">
        <v>30</v>
      </c>
      <c r="O25" s="372">
        <v>2.904162633107454E-2</v>
      </c>
      <c r="P25" s="367">
        <v>410</v>
      </c>
      <c r="Q25" s="175">
        <v>3.886255924170616E-2</v>
      </c>
      <c r="R25" s="144"/>
    </row>
    <row r="26" spans="2:18" ht="21.95" customHeight="1" x14ac:dyDescent="0.25">
      <c r="B26" s="168" t="s">
        <v>195</v>
      </c>
      <c r="C26" s="169" t="s">
        <v>196</v>
      </c>
      <c r="D26" s="334">
        <v>0</v>
      </c>
      <c r="E26" s="376">
        <v>0</v>
      </c>
      <c r="F26" s="334">
        <v>17</v>
      </c>
      <c r="G26" s="376">
        <v>2.9621885345879075E-3</v>
      </c>
      <c r="H26" s="334">
        <v>3</v>
      </c>
      <c r="I26" s="376">
        <v>2.997002997002997E-3</v>
      </c>
      <c r="J26" s="334">
        <v>8</v>
      </c>
      <c r="K26" s="376">
        <v>3.3783783783783786E-3</v>
      </c>
      <c r="L26" s="334">
        <v>0</v>
      </c>
      <c r="M26" s="376">
        <v>0</v>
      </c>
      <c r="N26" s="334">
        <v>3</v>
      </c>
      <c r="O26" s="372">
        <v>2.9041626331074541E-3</v>
      </c>
      <c r="P26" s="367">
        <v>31</v>
      </c>
      <c r="Q26" s="175">
        <v>2.938388625592417E-3</v>
      </c>
      <c r="R26" s="144"/>
    </row>
    <row r="27" spans="2:18" ht="21.95" customHeight="1" x14ac:dyDescent="0.25">
      <c r="B27" s="168" t="s">
        <v>197</v>
      </c>
      <c r="C27" s="169" t="s">
        <v>198</v>
      </c>
      <c r="D27" s="334">
        <v>9</v>
      </c>
      <c r="E27" s="376">
        <v>2.4861878453038673E-2</v>
      </c>
      <c r="F27" s="334">
        <v>164</v>
      </c>
      <c r="G27" s="376">
        <v>2.8576407039553928E-2</v>
      </c>
      <c r="H27" s="334">
        <v>45</v>
      </c>
      <c r="I27" s="376">
        <v>4.4955044955044952E-2</v>
      </c>
      <c r="J27" s="334">
        <v>76</v>
      </c>
      <c r="K27" s="376">
        <v>3.2094594594594593E-2</v>
      </c>
      <c r="L27" s="334">
        <v>2</v>
      </c>
      <c r="M27" s="376">
        <v>4.2553191489361701E-2</v>
      </c>
      <c r="N27" s="334">
        <v>38</v>
      </c>
      <c r="O27" s="372">
        <v>3.6786060019361085E-2</v>
      </c>
      <c r="P27" s="367">
        <v>334</v>
      </c>
      <c r="Q27" s="175">
        <v>3.165876777251185E-2</v>
      </c>
      <c r="R27" s="144"/>
    </row>
    <row r="28" spans="2:18" ht="21.95" customHeight="1" thickBot="1" x14ac:dyDescent="0.3">
      <c r="B28" s="177" t="s">
        <v>199</v>
      </c>
      <c r="C28" s="169" t="s">
        <v>200</v>
      </c>
      <c r="D28" s="334">
        <v>6</v>
      </c>
      <c r="E28" s="376">
        <v>1.6574585635359115E-2</v>
      </c>
      <c r="F28" s="334">
        <v>147</v>
      </c>
      <c r="G28" s="376">
        <v>2.5614218504966021E-2</v>
      </c>
      <c r="H28" s="334">
        <v>37</v>
      </c>
      <c r="I28" s="376">
        <v>3.696303696303696E-2</v>
      </c>
      <c r="J28" s="334">
        <v>52</v>
      </c>
      <c r="K28" s="376">
        <v>2.1959459459459461E-2</v>
      </c>
      <c r="L28" s="334">
        <v>3</v>
      </c>
      <c r="M28" s="376">
        <v>6.3829787234042548E-2</v>
      </c>
      <c r="N28" s="334">
        <v>31</v>
      </c>
      <c r="O28" s="372">
        <v>3.0009680542110357E-2</v>
      </c>
      <c r="P28" s="367">
        <v>276</v>
      </c>
      <c r="Q28" s="175">
        <v>2.6161137440758295E-2</v>
      </c>
      <c r="R28" s="144"/>
    </row>
    <row r="29" spans="2:18" ht="21.95" customHeight="1" thickTop="1" thickBot="1" x14ac:dyDescent="0.3">
      <c r="B29" s="464" t="s">
        <v>52</v>
      </c>
      <c r="C29" s="465"/>
      <c r="D29" s="240">
        <v>362</v>
      </c>
      <c r="E29" s="200">
        <v>1</v>
      </c>
      <c r="F29" s="240">
        <v>5739</v>
      </c>
      <c r="G29" s="200">
        <v>1</v>
      </c>
      <c r="H29" s="240">
        <v>1001</v>
      </c>
      <c r="I29" s="200">
        <v>1</v>
      </c>
      <c r="J29" s="240">
        <v>2368</v>
      </c>
      <c r="K29" s="200">
        <v>1.0000000000000002</v>
      </c>
      <c r="L29" s="240">
        <v>47</v>
      </c>
      <c r="M29" s="200">
        <v>0.99999999999999989</v>
      </c>
      <c r="N29" s="240">
        <v>1033</v>
      </c>
      <c r="O29" s="201">
        <v>1</v>
      </c>
      <c r="P29" s="239">
        <v>10550</v>
      </c>
      <c r="Q29" s="202">
        <v>0.99999999999999978</v>
      </c>
      <c r="R29" s="144"/>
    </row>
    <row r="30" spans="2:18" ht="15.75" thickTop="1" x14ac:dyDescent="0.25">
      <c r="B30" s="145"/>
      <c r="C30" s="145"/>
      <c r="D30" s="257"/>
      <c r="E30" s="265"/>
      <c r="F30" s="257"/>
      <c r="G30" s="265"/>
      <c r="H30" s="257"/>
      <c r="I30" s="265"/>
      <c r="J30" s="257"/>
      <c r="K30" s="265"/>
      <c r="L30" s="257"/>
      <c r="M30" s="265"/>
      <c r="N30" s="257"/>
      <c r="O30" s="265"/>
      <c r="P30" s="257"/>
      <c r="Q30" s="265"/>
    </row>
    <row r="31" spans="2:18" x14ac:dyDescent="0.25">
      <c r="B31" s="206"/>
      <c r="C31" s="186"/>
      <c r="D31" s="187"/>
      <c r="E31" s="186"/>
      <c r="F31" s="187"/>
      <c r="G31" s="186"/>
      <c r="H31" s="187"/>
      <c r="I31" s="186"/>
      <c r="J31" s="187"/>
      <c r="K31" s="186"/>
      <c r="L31" s="187"/>
      <c r="M31" s="186"/>
      <c r="N31" s="186"/>
      <c r="O31" s="186"/>
      <c r="P31" s="187"/>
      <c r="Q31" s="186"/>
    </row>
    <row r="32" spans="2:18" x14ac:dyDescent="0.25">
      <c r="B32" s="186"/>
      <c r="C32" s="186"/>
      <c r="D32" s="187"/>
      <c r="E32" s="186"/>
      <c r="F32" s="187"/>
      <c r="G32" s="186"/>
      <c r="H32" s="187"/>
      <c r="I32" s="186"/>
      <c r="J32" s="187"/>
      <c r="K32" s="186"/>
      <c r="L32" s="187"/>
      <c r="M32" s="186"/>
      <c r="N32" s="186"/>
      <c r="O32" s="186"/>
      <c r="P32" s="186"/>
      <c r="Q32" s="186"/>
    </row>
    <row r="33" spans="2:17" ht="30.6" customHeight="1" x14ac:dyDescent="0.25"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186"/>
      <c r="P33" s="186"/>
      <c r="Q33" s="186"/>
    </row>
    <row r="34" spans="2:17" x14ac:dyDescent="0.25">
      <c r="B34" s="208"/>
      <c r="C34" s="210"/>
      <c r="D34" s="274"/>
      <c r="E34" s="210"/>
      <c r="F34" s="274"/>
      <c r="G34" s="210"/>
      <c r="H34" s="274"/>
      <c r="I34" s="210"/>
      <c r="J34" s="274"/>
      <c r="K34" s="210"/>
      <c r="L34" s="274"/>
      <c r="M34" s="210"/>
      <c r="N34" s="150"/>
      <c r="O34" s="150"/>
      <c r="P34" s="150"/>
      <c r="Q34" s="150"/>
    </row>
    <row r="35" spans="2:17" x14ac:dyDescent="0.25">
      <c r="B35" s="15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150"/>
      <c r="O35" s="150"/>
      <c r="P35" s="150"/>
      <c r="Q35" s="150"/>
    </row>
  </sheetData>
  <mergeCells count="13">
    <mergeCell ref="B29:C29"/>
    <mergeCell ref="B33:N33"/>
    <mergeCell ref="D4:E5"/>
    <mergeCell ref="P3:Q5"/>
    <mergeCell ref="B2:Q2"/>
    <mergeCell ref="B3:B6"/>
    <mergeCell ref="C3:C6"/>
    <mergeCell ref="D3:O3"/>
    <mergeCell ref="H4:I5"/>
    <mergeCell ref="J4:K5"/>
    <mergeCell ref="L4:M5"/>
    <mergeCell ref="N4:O5"/>
    <mergeCell ref="F4:G5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V30"/>
  <sheetViews>
    <sheetView topLeftCell="J1" zoomScale="70" zoomScaleNormal="70" workbookViewId="0">
      <selection activeCell="V5" sqref="V5:AC32"/>
    </sheetView>
  </sheetViews>
  <sheetFormatPr baseColWidth="10" defaultColWidth="9.140625" defaultRowHeight="15" x14ac:dyDescent="0.25"/>
  <cols>
    <col min="1" max="1" width="9.140625" style="143"/>
    <col min="2" max="2" width="10.7109375" style="143" customWidth="1"/>
    <col min="3" max="3" width="90.7109375" style="143" customWidth="1"/>
    <col min="4" max="21" width="13.7109375" style="143" customWidth="1"/>
    <col min="22" max="16384" width="9.140625" style="143"/>
  </cols>
  <sheetData>
    <row r="1" spans="2:22" ht="15.75" thickBot="1" x14ac:dyDescent="0.3"/>
    <row r="2" spans="2:22" ht="25.15" customHeight="1" thickTop="1" thickBot="1" x14ac:dyDescent="0.3">
      <c r="B2" s="457" t="s">
        <v>551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81"/>
    </row>
    <row r="3" spans="2:22" ht="25.15" customHeight="1" thickTop="1" thickBot="1" x14ac:dyDescent="0.3">
      <c r="B3" s="469" t="s">
        <v>54</v>
      </c>
      <c r="C3" s="472" t="s">
        <v>2</v>
      </c>
      <c r="D3" s="463" t="s">
        <v>70</v>
      </c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9"/>
    </row>
    <row r="4" spans="2:22" ht="25.15" customHeight="1" thickTop="1" thickBot="1" x14ac:dyDescent="0.3">
      <c r="B4" s="555"/>
      <c r="C4" s="557"/>
      <c r="D4" s="463" t="s">
        <v>203</v>
      </c>
      <c r="E4" s="590"/>
      <c r="F4" s="460" t="s">
        <v>204</v>
      </c>
      <c r="G4" s="590"/>
      <c r="H4" s="460" t="s">
        <v>205</v>
      </c>
      <c r="I4" s="590"/>
      <c r="J4" s="460" t="s">
        <v>206</v>
      </c>
      <c r="K4" s="590"/>
      <c r="L4" s="460" t="s">
        <v>207</v>
      </c>
      <c r="M4" s="590"/>
      <c r="N4" s="478" t="s">
        <v>208</v>
      </c>
      <c r="O4" s="582"/>
      <c r="P4" s="460" t="s">
        <v>209</v>
      </c>
      <c r="Q4" s="590"/>
      <c r="R4" s="478" t="s">
        <v>210</v>
      </c>
      <c r="S4" s="582"/>
      <c r="T4" s="464" t="s">
        <v>79</v>
      </c>
      <c r="U4" s="591"/>
    </row>
    <row r="5" spans="2:22" ht="25.15" customHeight="1" thickTop="1" thickBot="1" x14ac:dyDescent="0.3">
      <c r="B5" s="556"/>
      <c r="C5" s="558"/>
      <c r="D5" s="155" t="s">
        <v>6</v>
      </c>
      <c r="E5" s="212" t="s">
        <v>7</v>
      </c>
      <c r="F5" s="157" t="s">
        <v>6</v>
      </c>
      <c r="G5" s="212" t="s">
        <v>7</v>
      </c>
      <c r="H5" s="157" t="s">
        <v>6</v>
      </c>
      <c r="I5" s="212" t="s">
        <v>7</v>
      </c>
      <c r="J5" s="157" t="s">
        <v>6</v>
      </c>
      <c r="K5" s="212" t="s">
        <v>7</v>
      </c>
      <c r="L5" s="157" t="s">
        <v>6</v>
      </c>
      <c r="M5" s="212" t="s">
        <v>7</v>
      </c>
      <c r="N5" s="157" t="s">
        <v>6</v>
      </c>
      <c r="O5" s="213" t="s">
        <v>7</v>
      </c>
      <c r="P5" s="157" t="s">
        <v>6</v>
      </c>
      <c r="Q5" s="212" t="s">
        <v>7</v>
      </c>
      <c r="R5" s="157" t="s">
        <v>6</v>
      </c>
      <c r="S5" s="213" t="s">
        <v>7</v>
      </c>
      <c r="T5" s="155" t="s">
        <v>6</v>
      </c>
      <c r="U5" s="214" t="s">
        <v>7</v>
      </c>
    </row>
    <row r="6" spans="2:22" ht="21.95" customHeight="1" thickTop="1" x14ac:dyDescent="0.25">
      <c r="B6" s="168" t="s">
        <v>157</v>
      </c>
      <c r="C6" s="169" t="s">
        <v>158</v>
      </c>
      <c r="D6" s="352">
        <v>320</v>
      </c>
      <c r="E6" s="171">
        <v>9.5465393794749401E-2</v>
      </c>
      <c r="F6" s="334">
        <v>145</v>
      </c>
      <c r="G6" s="171">
        <v>7.9234972677595633E-2</v>
      </c>
      <c r="H6" s="334">
        <v>107</v>
      </c>
      <c r="I6" s="171">
        <v>8.2307692307692304E-2</v>
      </c>
      <c r="J6" s="334">
        <v>144</v>
      </c>
      <c r="K6" s="171">
        <v>0.11311861743912019</v>
      </c>
      <c r="L6" s="377">
        <v>98</v>
      </c>
      <c r="M6" s="171">
        <v>0.11893203883495146</v>
      </c>
      <c r="N6" s="334">
        <v>120</v>
      </c>
      <c r="O6" s="174">
        <v>0.10247651579846286</v>
      </c>
      <c r="P6" s="334">
        <v>42</v>
      </c>
      <c r="Q6" s="171">
        <v>9.7674418604651161E-2</v>
      </c>
      <c r="R6" s="334">
        <v>45</v>
      </c>
      <c r="S6" s="174">
        <v>0.12162162162162163</v>
      </c>
      <c r="T6" s="367">
        <v>1021</v>
      </c>
      <c r="U6" s="175">
        <v>9.6777251184834129E-2</v>
      </c>
      <c r="V6" s="144"/>
    </row>
    <row r="7" spans="2:22" ht="35.1" customHeight="1" x14ac:dyDescent="0.25">
      <c r="B7" s="168" t="s">
        <v>159</v>
      </c>
      <c r="C7" s="169" t="s">
        <v>160</v>
      </c>
      <c r="D7" s="352">
        <v>584</v>
      </c>
      <c r="E7" s="171">
        <v>0.17422434367541767</v>
      </c>
      <c r="F7" s="334">
        <v>278</v>
      </c>
      <c r="G7" s="171">
        <v>0.15191256830601094</v>
      </c>
      <c r="H7" s="334">
        <v>208</v>
      </c>
      <c r="I7" s="171">
        <v>0.16</v>
      </c>
      <c r="J7" s="334">
        <v>242</v>
      </c>
      <c r="K7" s="171">
        <v>0.19010212097407697</v>
      </c>
      <c r="L7" s="377">
        <v>171</v>
      </c>
      <c r="M7" s="171">
        <v>0.20752427184466019</v>
      </c>
      <c r="N7" s="334">
        <v>237</v>
      </c>
      <c r="O7" s="174">
        <v>0.20239111870196413</v>
      </c>
      <c r="P7" s="334">
        <v>73</v>
      </c>
      <c r="Q7" s="171">
        <v>0.16976744186046511</v>
      </c>
      <c r="R7" s="334">
        <v>62</v>
      </c>
      <c r="S7" s="174">
        <v>0.16756756756756758</v>
      </c>
      <c r="T7" s="367">
        <v>1855</v>
      </c>
      <c r="U7" s="175">
        <v>0.17582938388625594</v>
      </c>
      <c r="V7" s="144"/>
    </row>
    <row r="8" spans="2:22" ht="21.95" customHeight="1" x14ac:dyDescent="0.25">
      <c r="B8" s="168" t="s">
        <v>161</v>
      </c>
      <c r="C8" s="169" t="s">
        <v>162</v>
      </c>
      <c r="D8" s="352">
        <v>110</v>
      </c>
      <c r="E8" s="171">
        <v>3.2816229116945109E-2</v>
      </c>
      <c r="F8" s="334">
        <v>27</v>
      </c>
      <c r="G8" s="171">
        <v>1.4754098360655738E-2</v>
      </c>
      <c r="H8" s="334">
        <v>33</v>
      </c>
      <c r="I8" s="171">
        <v>2.5384615384615384E-2</v>
      </c>
      <c r="J8" s="334">
        <v>36</v>
      </c>
      <c r="K8" s="171">
        <v>2.8279654359780047E-2</v>
      </c>
      <c r="L8" s="377">
        <v>28</v>
      </c>
      <c r="M8" s="171">
        <v>3.3980582524271843E-2</v>
      </c>
      <c r="N8" s="334">
        <v>38</v>
      </c>
      <c r="O8" s="174">
        <v>3.2450896669513236E-2</v>
      </c>
      <c r="P8" s="334">
        <v>15</v>
      </c>
      <c r="Q8" s="171">
        <v>3.4883720930232558E-2</v>
      </c>
      <c r="R8" s="334">
        <v>6</v>
      </c>
      <c r="S8" s="174">
        <v>1.6216216216216217E-2</v>
      </c>
      <c r="T8" s="367">
        <v>293</v>
      </c>
      <c r="U8" s="175">
        <v>2.7772511848341234E-2</v>
      </c>
      <c r="V8" s="144"/>
    </row>
    <row r="9" spans="2:22" ht="21.95" customHeight="1" x14ac:dyDescent="0.25">
      <c r="B9" s="168" t="s">
        <v>163</v>
      </c>
      <c r="C9" s="169" t="s">
        <v>164</v>
      </c>
      <c r="D9" s="352">
        <v>13</v>
      </c>
      <c r="E9" s="171">
        <v>3.8782816229116944E-3</v>
      </c>
      <c r="F9" s="334">
        <v>4</v>
      </c>
      <c r="G9" s="171">
        <v>2.185792349726776E-3</v>
      </c>
      <c r="H9" s="334">
        <v>5</v>
      </c>
      <c r="I9" s="171">
        <v>3.8461538461538464E-3</v>
      </c>
      <c r="J9" s="334">
        <v>7</v>
      </c>
      <c r="K9" s="171">
        <v>5.4988216810683424E-3</v>
      </c>
      <c r="L9" s="377">
        <v>5</v>
      </c>
      <c r="M9" s="171">
        <v>6.0679611650485436E-3</v>
      </c>
      <c r="N9" s="334">
        <v>6</v>
      </c>
      <c r="O9" s="174">
        <v>5.1238257899231428E-3</v>
      </c>
      <c r="P9" s="334">
        <v>0</v>
      </c>
      <c r="Q9" s="171">
        <v>0</v>
      </c>
      <c r="R9" s="334">
        <v>0</v>
      </c>
      <c r="S9" s="174">
        <v>0</v>
      </c>
      <c r="T9" s="367">
        <v>40</v>
      </c>
      <c r="U9" s="175">
        <v>3.7914691943127963E-3</v>
      </c>
      <c r="V9" s="144"/>
    </row>
    <row r="10" spans="2:22" ht="21.95" customHeight="1" x14ac:dyDescent="0.25">
      <c r="B10" s="168" t="s">
        <v>165</v>
      </c>
      <c r="C10" s="169" t="s">
        <v>166</v>
      </c>
      <c r="D10" s="352">
        <v>4</v>
      </c>
      <c r="E10" s="171">
        <v>1.1933174224343676E-3</v>
      </c>
      <c r="F10" s="334">
        <v>1</v>
      </c>
      <c r="G10" s="171">
        <v>5.4644808743169399E-4</v>
      </c>
      <c r="H10" s="334">
        <v>1</v>
      </c>
      <c r="I10" s="171">
        <v>7.6923076923076923E-4</v>
      </c>
      <c r="J10" s="334">
        <v>1</v>
      </c>
      <c r="K10" s="171">
        <v>7.855459544383347E-4</v>
      </c>
      <c r="L10" s="377">
        <v>0</v>
      </c>
      <c r="M10" s="171">
        <v>0</v>
      </c>
      <c r="N10" s="334">
        <v>1</v>
      </c>
      <c r="O10" s="174">
        <v>8.5397096498719043E-4</v>
      </c>
      <c r="P10" s="334">
        <v>0</v>
      </c>
      <c r="Q10" s="171">
        <v>0</v>
      </c>
      <c r="R10" s="334">
        <v>0</v>
      </c>
      <c r="S10" s="174">
        <v>0</v>
      </c>
      <c r="T10" s="367">
        <v>8</v>
      </c>
      <c r="U10" s="175">
        <v>7.5829383886255922E-4</v>
      </c>
      <c r="V10" s="144"/>
    </row>
    <row r="11" spans="2:22" ht="21.95" customHeight="1" x14ac:dyDescent="0.25">
      <c r="B11" s="168" t="s">
        <v>167</v>
      </c>
      <c r="C11" s="169" t="s">
        <v>168</v>
      </c>
      <c r="D11" s="352">
        <v>1</v>
      </c>
      <c r="E11" s="171">
        <v>2.983293556085919E-4</v>
      </c>
      <c r="F11" s="334">
        <v>0</v>
      </c>
      <c r="G11" s="171">
        <v>0</v>
      </c>
      <c r="H11" s="334">
        <v>0</v>
      </c>
      <c r="I11" s="171">
        <v>0</v>
      </c>
      <c r="J11" s="334">
        <v>0</v>
      </c>
      <c r="K11" s="171">
        <v>0</v>
      </c>
      <c r="L11" s="377">
        <v>0</v>
      </c>
      <c r="M11" s="171">
        <v>0</v>
      </c>
      <c r="N11" s="334">
        <v>0</v>
      </c>
      <c r="O11" s="174">
        <v>0</v>
      </c>
      <c r="P11" s="334">
        <v>0</v>
      </c>
      <c r="Q11" s="171">
        <v>0</v>
      </c>
      <c r="R11" s="334">
        <v>0</v>
      </c>
      <c r="S11" s="174">
        <v>0</v>
      </c>
      <c r="T11" s="367">
        <v>1</v>
      </c>
      <c r="U11" s="175">
        <v>9.4786729857819903E-5</v>
      </c>
      <c r="V11" s="144"/>
    </row>
    <row r="12" spans="2:22" ht="21.95" customHeight="1" x14ac:dyDescent="0.25">
      <c r="B12" s="168" t="s">
        <v>169</v>
      </c>
      <c r="C12" s="169" t="s">
        <v>170</v>
      </c>
      <c r="D12" s="352">
        <v>1</v>
      </c>
      <c r="E12" s="171">
        <v>2.983293556085919E-4</v>
      </c>
      <c r="F12" s="334">
        <v>0</v>
      </c>
      <c r="G12" s="171">
        <v>0</v>
      </c>
      <c r="H12" s="334">
        <v>0</v>
      </c>
      <c r="I12" s="171">
        <v>0</v>
      </c>
      <c r="J12" s="334">
        <v>1</v>
      </c>
      <c r="K12" s="171">
        <v>7.855459544383347E-4</v>
      </c>
      <c r="L12" s="377">
        <v>1</v>
      </c>
      <c r="M12" s="171">
        <v>1.2135922330097086E-3</v>
      </c>
      <c r="N12" s="334">
        <v>0</v>
      </c>
      <c r="O12" s="174">
        <v>0</v>
      </c>
      <c r="P12" s="334">
        <v>0</v>
      </c>
      <c r="Q12" s="171">
        <v>0</v>
      </c>
      <c r="R12" s="334">
        <v>0</v>
      </c>
      <c r="S12" s="174">
        <v>0</v>
      </c>
      <c r="T12" s="367">
        <v>3</v>
      </c>
      <c r="U12" s="175">
        <v>2.8436018957345974E-4</v>
      </c>
      <c r="V12" s="144"/>
    </row>
    <row r="13" spans="2:22" ht="21.95" customHeight="1" x14ac:dyDescent="0.25">
      <c r="B13" s="168" t="s">
        <v>171</v>
      </c>
      <c r="C13" s="169" t="s">
        <v>172</v>
      </c>
      <c r="D13" s="352">
        <v>0</v>
      </c>
      <c r="E13" s="171">
        <v>0</v>
      </c>
      <c r="F13" s="334">
        <v>1</v>
      </c>
      <c r="G13" s="171">
        <v>5.4644808743169399E-4</v>
      </c>
      <c r="H13" s="334">
        <v>0</v>
      </c>
      <c r="I13" s="171">
        <v>0</v>
      </c>
      <c r="J13" s="334">
        <v>0</v>
      </c>
      <c r="K13" s="171">
        <v>0</v>
      </c>
      <c r="L13" s="377">
        <v>0</v>
      </c>
      <c r="M13" s="171">
        <v>0</v>
      </c>
      <c r="N13" s="334">
        <v>0</v>
      </c>
      <c r="O13" s="174">
        <v>0</v>
      </c>
      <c r="P13" s="334">
        <v>0</v>
      </c>
      <c r="Q13" s="171">
        <v>0</v>
      </c>
      <c r="R13" s="334">
        <v>0</v>
      </c>
      <c r="S13" s="174">
        <v>0</v>
      </c>
      <c r="T13" s="367">
        <v>1</v>
      </c>
      <c r="U13" s="175">
        <v>9.4786729857819903E-5</v>
      </c>
      <c r="V13" s="144"/>
    </row>
    <row r="14" spans="2:22" ht="21.95" customHeight="1" x14ac:dyDescent="0.25">
      <c r="B14" s="168" t="s">
        <v>173</v>
      </c>
      <c r="C14" s="169" t="s">
        <v>174</v>
      </c>
      <c r="D14" s="352">
        <v>0</v>
      </c>
      <c r="E14" s="171">
        <v>0</v>
      </c>
      <c r="F14" s="334">
        <v>0</v>
      </c>
      <c r="G14" s="171">
        <v>0</v>
      </c>
      <c r="H14" s="334">
        <v>0</v>
      </c>
      <c r="I14" s="171">
        <v>0</v>
      </c>
      <c r="J14" s="334">
        <v>0</v>
      </c>
      <c r="K14" s="171">
        <v>0</v>
      </c>
      <c r="L14" s="377">
        <v>0</v>
      </c>
      <c r="M14" s="171">
        <v>0</v>
      </c>
      <c r="N14" s="334">
        <v>0</v>
      </c>
      <c r="O14" s="174">
        <v>0</v>
      </c>
      <c r="P14" s="334">
        <v>0</v>
      </c>
      <c r="Q14" s="171">
        <v>0</v>
      </c>
      <c r="R14" s="334">
        <v>0</v>
      </c>
      <c r="S14" s="174">
        <v>0</v>
      </c>
      <c r="T14" s="367">
        <v>0</v>
      </c>
      <c r="U14" s="175">
        <v>0</v>
      </c>
      <c r="V14" s="144"/>
    </row>
    <row r="15" spans="2:22" ht="21.95" customHeight="1" x14ac:dyDescent="0.25">
      <c r="B15" s="168" t="s">
        <v>175</v>
      </c>
      <c r="C15" s="169" t="s">
        <v>176</v>
      </c>
      <c r="D15" s="352">
        <v>1</v>
      </c>
      <c r="E15" s="171">
        <v>2.983293556085919E-4</v>
      </c>
      <c r="F15" s="334">
        <v>2</v>
      </c>
      <c r="G15" s="171">
        <v>1.092896174863388E-3</v>
      </c>
      <c r="H15" s="334">
        <v>2</v>
      </c>
      <c r="I15" s="171">
        <v>1.5384615384615385E-3</v>
      </c>
      <c r="J15" s="334">
        <v>0</v>
      </c>
      <c r="K15" s="171">
        <v>0</v>
      </c>
      <c r="L15" s="377">
        <v>0</v>
      </c>
      <c r="M15" s="171">
        <v>0</v>
      </c>
      <c r="N15" s="334">
        <v>0</v>
      </c>
      <c r="O15" s="174">
        <v>0</v>
      </c>
      <c r="P15" s="334">
        <v>0</v>
      </c>
      <c r="Q15" s="171">
        <v>0</v>
      </c>
      <c r="R15" s="334">
        <v>1</v>
      </c>
      <c r="S15" s="174">
        <v>2.7027027027027029E-3</v>
      </c>
      <c r="T15" s="367">
        <v>6</v>
      </c>
      <c r="U15" s="175">
        <v>5.6872037914691947E-4</v>
      </c>
      <c r="V15" s="144"/>
    </row>
    <row r="16" spans="2:22" ht="21.95" customHeight="1" x14ac:dyDescent="0.25">
      <c r="B16" s="168" t="s">
        <v>177</v>
      </c>
      <c r="C16" s="169" t="s">
        <v>178</v>
      </c>
      <c r="D16" s="352">
        <v>2</v>
      </c>
      <c r="E16" s="171">
        <v>5.966587112171838E-4</v>
      </c>
      <c r="F16" s="334">
        <v>1</v>
      </c>
      <c r="G16" s="171">
        <v>5.4644808743169399E-4</v>
      </c>
      <c r="H16" s="334">
        <v>0</v>
      </c>
      <c r="I16" s="171">
        <v>0</v>
      </c>
      <c r="J16" s="334">
        <v>0</v>
      </c>
      <c r="K16" s="171">
        <v>0</v>
      </c>
      <c r="L16" s="377">
        <v>1</v>
      </c>
      <c r="M16" s="171">
        <v>1.2135922330097086E-3</v>
      </c>
      <c r="N16" s="334">
        <v>1</v>
      </c>
      <c r="O16" s="174">
        <v>8.5397096498719043E-4</v>
      </c>
      <c r="P16" s="334">
        <v>0</v>
      </c>
      <c r="Q16" s="171">
        <v>0</v>
      </c>
      <c r="R16" s="334">
        <v>0</v>
      </c>
      <c r="S16" s="174">
        <v>0</v>
      </c>
      <c r="T16" s="367">
        <v>5</v>
      </c>
      <c r="U16" s="175">
        <v>4.7393364928909954E-4</v>
      </c>
      <c r="V16" s="144"/>
    </row>
    <row r="17" spans="2:22" ht="21.95" customHeight="1" x14ac:dyDescent="0.25">
      <c r="B17" s="168" t="s">
        <v>179</v>
      </c>
      <c r="C17" s="169" t="s">
        <v>180</v>
      </c>
      <c r="D17" s="352">
        <v>4</v>
      </c>
      <c r="E17" s="171">
        <v>1.1933174224343676E-3</v>
      </c>
      <c r="F17" s="334">
        <v>5</v>
      </c>
      <c r="G17" s="171">
        <v>2.7322404371584699E-3</v>
      </c>
      <c r="H17" s="334">
        <v>1</v>
      </c>
      <c r="I17" s="171">
        <v>7.6923076923076923E-4</v>
      </c>
      <c r="J17" s="334">
        <v>3</v>
      </c>
      <c r="K17" s="171">
        <v>2.3566378633150041E-3</v>
      </c>
      <c r="L17" s="377">
        <v>0</v>
      </c>
      <c r="M17" s="171">
        <v>0</v>
      </c>
      <c r="N17" s="334">
        <v>2</v>
      </c>
      <c r="O17" s="174">
        <v>1.7079419299743809E-3</v>
      </c>
      <c r="P17" s="334">
        <v>1</v>
      </c>
      <c r="Q17" s="171">
        <v>2.3255813953488372E-3</v>
      </c>
      <c r="R17" s="334">
        <v>1</v>
      </c>
      <c r="S17" s="174">
        <v>2.7027027027027029E-3</v>
      </c>
      <c r="T17" s="367">
        <v>17</v>
      </c>
      <c r="U17" s="175">
        <v>1.6113744075829384E-3</v>
      </c>
      <c r="V17" s="144"/>
    </row>
    <row r="18" spans="2:22" ht="21.95" customHeight="1" x14ac:dyDescent="0.25">
      <c r="B18" s="168" t="s">
        <v>181</v>
      </c>
      <c r="C18" s="169" t="s">
        <v>182</v>
      </c>
      <c r="D18" s="352">
        <v>1837</v>
      </c>
      <c r="E18" s="171">
        <v>0.54803102625298328</v>
      </c>
      <c r="F18" s="334">
        <v>1104</v>
      </c>
      <c r="G18" s="171">
        <v>0.60327868852459021</v>
      </c>
      <c r="H18" s="334">
        <v>732</v>
      </c>
      <c r="I18" s="171">
        <v>0.56307692307692303</v>
      </c>
      <c r="J18" s="334">
        <v>640</v>
      </c>
      <c r="K18" s="171">
        <v>0.50274941084053415</v>
      </c>
      <c r="L18" s="377">
        <v>394</v>
      </c>
      <c r="M18" s="171">
        <v>0.47815533980582525</v>
      </c>
      <c r="N18" s="334">
        <v>595</v>
      </c>
      <c r="O18" s="174">
        <v>0.50811272416737829</v>
      </c>
      <c r="P18" s="334">
        <v>234</v>
      </c>
      <c r="Q18" s="171">
        <v>0.54418604651162794</v>
      </c>
      <c r="R18" s="334">
        <v>194</v>
      </c>
      <c r="S18" s="174">
        <v>0.5243243243243243</v>
      </c>
      <c r="T18" s="367">
        <v>5730</v>
      </c>
      <c r="U18" s="175">
        <v>0.543127962085308</v>
      </c>
      <c r="V18" s="144"/>
    </row>
    <row r="19" spans="2:22" ht="21.95" customHeight="1" x14ac:dyDescent="0.25">
      <c r="B19" s="168" t="s">
        <v>183</v>
      </c>
      <c r="C19" s="169" t="s">
        <v>184</v>
      </c>
      <c r="D19" s="352">
        <v>88</v>
      </c>
      <c r="E19" s="171">
        <v>2.6252983293556086E-2</v>
      </c>
      <c r="F19" s="334">
        <v>60</v>
      </c>
      <c r="G19" s="171">
        <v>3.2786885245901641E-2</v>
      </c>
      <c r="H19" s="334">
        <v>47</v>
      </c>
      <c r="I19" s="171">
        <v>3.6153846153846154E-2</v>
      </c>
      <c r="J19" s="334">
        <v>40</v>
      </c>
      <c r="K19" s="171">
        <v>3.1421838177533384E-2</v>
      </c>
      <c r="L19" s="377">
        <v>27</v>
      </c>
      <c r="M19" s="171">
        <v>3.2766990291262135E-2</v>
      </c>
      <c r="N19" s="334">
        <v>54</v>
      </c>
      <c r="O19" s="174">
        <v>4.6114432109308282E-2</v>
      </c>
      <c r="P19" s="334">
        <v>18</v>
      </c>
      <c r="Q19" s="171">
        <v>4.1860465116279069E-2</v>
      </c>
      <c r="R19" s="334">
        <v>15</v>
      </c>
      <c r="S19" s="174">
        <v>4.0540540540540543E-2</v>
      </c>
      <c r="T19" s="367">
        <v>349</v>
      </c>
      <c r="U19" s="175">
        <v>3.308056872037915E-2</v>
      </c>
      <c r="V19" s="144"/>
    </row>
    <row r="20" spans="2:22" ht="21.95" customHeight="1" x14ac:dyDescent="0.25">
      <c r="B20" s="168" t="s">
        <v>185</v>
      </c>
      <c r="C20" s="169" t="s">
        <v>186</v>
      </c>
      <c r="D20" s="352">
        <v>25</v>
      </c>
      <c r="E20" s="171">
        <v>7.4582338902147967E-3</v>
      </c>
      <c r="F20" s="334">
        <v>13</v>
      </c>
      <c r="G20" s="171">
        <v>7.1038251366120223E-3</v>
      </c>
      <c r="H20" s="334">
        <v>17</v>
      </c>
      <c r="I20" s="171">
        <v>1.3076923076923076E-2</v>
      </c>
      <c r="J20" s="334">
        <v>10</v>
      </c>
      <c r="K20" s="171">
        <v>7.8554595443833461E-3</v>
      </c>
      <c r="L20" s="377">
        <v>2</v>
      </c>
      <c r="M20" s="171">
        <v>2.4271844660194173E-3</v>
      </c>
      <c r="N20" s="334">
        <v>12</v>
      </c>
      <c r="O20" s="174">
        <v>1.0247651579846286E-2</v>
      </c>
      <c r="P20" s="334">
        <v>3</v>
      </c>
      <c r="Q20" s="171">
        <v>6.9767441860465115E-3</v>
      </c>
      <c r="R20" s="334">
        <v>1</v>
      </c>
      <c r="S20" s="174">
        <v>2.7027027027027029E-3</v>
      </c>
      <c r="T20" s="367">
        <v>83</v>
      </c>
      <c r="U20" s="175">
        <v>7.8672985781990529E-3</v>
      </c>
      <c r="V20" s="144"/>
    </row>
    <row r="21" spans="2:22" ht="21.95" customHeight="1" x14ac:dyDescent="0.25">
      <c r="B21" s="168" t="s">
        <v>187</v>
      </c>
      <c r="C21" s="169" t="s">
        <v>188</v>
      </c>
      <c r="D21" s="352">
        <v>2</v>
      </c>
      <c r="E21" s="171">
        <v>5.966587112171838E-4</v>
      </c>
      <c r="F21" s="334">
        <v>0</v>
      </c>
      <c r="G21" s="171">
        <v>0</v>
      </c>
      <c r="H21" s="334">
        <v>1</v>
      </c>
      <c r="I21" s="171">
        <v>7.6923076923076923E-4</v>
      </c>
      <c r="J21" s="334">
        <v>0</v>
      </c>
      <c r="K21" s="171">
        <v>0</v>
      </c>
      <c r="L21" s="377">
        <v>1</v>
      </c>
      <c r="M21" s="171">
        <v>1.2135922330097086E-3</v>
      </c>
      <c r="N21" s="334">
        <v>0</v>
      </c>
      <c r="O21" s="174">
        <v>0</v>
      </c>
      <c r="P21" s="334">
        <v>0</v>
      </c>
      <c r="Q21" s="171">
        <v>0</v>
      </c>
      <c r="R21" s="334">
        <v>0</v>
      </c>
      <c r="S21" s="174">
        <v>0</v>
      </c>
      <c r="T21" s="367">
        <v>4</v>
      </c>
      <c r="U21" s="175">
        <v>3.7914691943127961E-4</v>
      </c>
      <c r="V21" s="144"/>
    </row>
    <row r="22" spans="2:22" ht="21.95" customHeight="1" x14ac:dyDescent="0.25">
      <c r="B22" s="168" t="s">
        <v>189</v>
      </c>
      <c r="C22" s="169" t="s">
        <v>190</v>
      </c>
      <c r="D22" s="352">
        <v>5</v>
      </c>
      <c r="E22" s="171">
        <v>1.4916467780429594E-3</v>
      </c>
      <c r="F22" s="334">
        <v>3</v>
      </c>
      <c r="G22" s="171">
        <v>1.639344262295082E-3</v>
      </c>
      <c r="H22" s="334">
        <v>3</v>
      </c>
      <c r="I22" s="171">
        <v>2.3076923076923079E-3</v>
      </c>
      <c r="J22" s="334">
        <v>3</v>
      </c>
      <c r="K22" s="171">
        <v>2.3566378633150041E-3</v>
      </c>
      <c r="L22" s="377">
        <v>2</v>
      </c>
      <c r="M22" s="171">
        <v>2.4271844660194173E-3</v>
      </c>
      <c r="N22" s="334">
        <v>0</v>
      </c>
      <c r="O22" s="174">
        <v>0</v>
      </c>
      <c r="P22" s="334">
        <v>2</v>
      </c>
      <c r="Q22" s="171">
        <v>4.6511627906976744E-3</v>
      </c>
      <c r="R22" s="334">
        <v>0</v>
      </c>
      <c r="S22" s="174">
        <v>0</v>
      </c>
      <c r="T22" s="367">
        <v>18</v>
      </c>
      <c r="U22" s="175">
        <v>1.7061611374407583E-3</v>
      </c>
      <c r="V22" s="144"/>
    </row>
    <row r="23" spans="2:22" ht="35.1" customHeight="1" x14ac:dyDescent="0.25">
      <c r="B23" s="168" t="s">
        <v>191</v>
      </c>
      <c r="C23" s="169" t="s">
        <v>192</v>
      </c>
      <c r="D23" s="352">
        <v>21</v>
      </c>
      <c r="E23" s="171">
        <v>6.2649164677804296E-3</v>
      </c>
      <c r="F23" s="334">
        <v>13</v>
      </c>
      <c r="G23" s="171">
        <v>7.1038251366120223E-3</v>
      </c>
      <c r="H23" s="334">
        <v>8</v>
      </c>
      <c r="I23" s="171">
        <v>6.1538461538461538E-3</v>
      </c>
      <c r="J23" s="334">
        <v>9</v>
      </c>
      <c r="K23" s="171">
        <v>7.0699135899450118E-3</v>
      </c>
      <c r="L23" s="377">
        <v>6</v>
      </c>
      <c r="M23" s="171">
        <v>7.2815533980582527E-3</v>
      </c>
      <c r="N23" s="334">
        <v>2</v>
      </c>
      <c r="O23" s="174">
        <v>1.7079419299743809E-3</v>
      </c>
      <c r="P23" s="334">
        <v>3</v>
      </c>
      <c r="Q23" s="171">
        <v>6.9767441860465115E-3</v>
      </c>
      <c r="R23" s="334">
        <v>3</v>
      </c>
      <c r="S23" s="174">
        <v>8.1081081081081086E-3</v>
      </c>
      <c r="T23" s="367">
        <v>65</v>
      </c>
      <c r="U23" s="175">
        <v>6.1611374407582941E-3</v>
      </c>
      <c r="V23" s="144"/>
    </row>
    <row r="24" spans="2:22" ht="21.95" customHeight="1" x14ac:dyDescent="0.25">
      <c r="B24" s="168" t="s">
        <v>193</v>
      </c>
      <c r="C24" s="169" t="s">
        <v>194</v>
      </c>
      <c r="D24" s="352">
        <v>145</v>
      </c>
      <c r="E24" s="171">
        <v>4.3257756563245826E-2</v>
      </c>
      <c r="F24" s="334">
        <v>72</v>
      </c>
      <c r="G24" s="171">
        <v>3.9344262295081971E-2</v>
      </c>
      <c r="H24" s="334">
        <v>44</v>
      </c>
      <c r="I24" s="171">
        <v>3.3846153846153845E-2</v>
      </c>
      <c r="J24" s="334">
        <v>45</v>
      </c>
      <c r="K24" s="171">
        <v>3.5349567949725061E-2</v>
      </c>
      <c r="L24" s="377">
        <v>34</v>
      </c>
      <c r="M24" s="171">
        <v>4.12621359223301E-2</v>
      </c>
      <c r="N24" s="334">
        <v>39</v>
      </c>
      <c r="O24" s="174">
        <v>3.3304867634500426E-2</v>
      </c>
      <c r="P24" s="334">
        <v>17</v>
      </c>
      <c r="Q24" s="171">
        <v>3.9534883720930232E-2</v>
      </c>
      <c r="R24" s="334">
        <v>14</v>
      </c>
      <c r="S24" s="174">
        <v>3.783783783783784E-2</v>
      </c>
      <c r="T24" s="367">
        <v>410</v>
      </c>
      <c r="U24" s="175">
        <v>3.886255924170616E-2</v>
      </c>
      <c r="V24" s="144"/>
    </row>
    <row r="25" spans="2:22" ht="21.95" customHeight="1" x14ac:dyDescent="0.25">
      <c r="B25" s="168" t="s">
        <v>195</v>
      </c>
      <c r="C25" s="169" t="s">
        <v>196</v>
      </c>
      <c r="D25" s="352">
        <v>4</v>
      </c>
      <c r="E25" s="171">
        <v>1.1933174224343676E-3</v>
      </c>
      <c r="F25" s="334">
        <v>9</v>
      </c>
      <c r="G25" s="171">
        <v>4.9180327868852463E-3</v>
      </c>
      <c r="H25" s="334">
        <v>5</v>
      </c>
      <c r="I25" s="171">
        <v>3.8461538461538464E-3</v>
      </c>
      <c r="J25" s="334">
        <v>4</v>
      </c>
      <c r="K25" s="171">
        <v>3.1421838177533388E-3</v>
      </c>
      <c r="L25" s="377">
        <v>3</v>
      </c>
      <c r="M25" s="171">
        <v>3.6407766990291263E-3</v>
      </c>
      <c r="N25" s="334">
        <v>6</v>
      </c>
      <c r="O25" s="174">
        <v>5.1238257899231428E-3</v>
      </c>
      <c r="P25" s="334">
        <v>0</v>
      </c>
      <c r="Q25" s="171">
        <v>0</v>
      </c>
      <c r="R25" s="334">
        <v>0</v>
      </c>
      <c r="S25" s="174">
        <v>0</v>
      </c>
      <c r="T25" s="367">
        <v>31</v>
      </c>
      <c r="U25" s="175">
        <v>2.938388625592417E-3</v>
      </c>
      <c r="V25" s="144"/>
    </row>
    <row r="26" spans="2:22" ht="21.95" customHeight="1" x14ac:dyDescent="0.25">
      <c r="B26" s="168" t="s">
        <v>197</v>
      </c>
      <c r="C26" s="169" t="s">
        <v>198</v>
      </c>
      <c r="D26" s="352">
        <v>101</v>
      </c>
      <c r="E26" s="171">
        <v>3.0131264916467781E-2</v>
      </c>
      <c r="F26" s="334">
        <v>49</v>
      </c>
      <c r="G26" s="171">
        <v>2.6775956284153007E-2</v>
      </c>
      <c r="H26" s="334">
        <v>47</v>
      </c>
      <c r="I26" s="171">
        <v>3.6153846153846154E-2</v>
      </c>
      <c r="J26" s="334">
        <v>48</v>
      </c>
      <c r="K26" s="171">
        <v>3.7706205813040065E-2</v>
      </c>
      <c r="L26" s="377">
        <v>27</v>
      </c>
      <c r="M26" s="171">
        <v>3.2766990291262135E-2</v>
      </c>
      <c r="N26" s="334">
        <v>33</v>
      </c>
      <c r="O26" s="174">
        <v>2.8181041844577284E-2</v>
      </c>
      <c r="P26" s="334">
        <v>16</v>
      </c>
      <c r="Q26" s="171">
        <v>3.7209302325581395E-2</v>
      </c>
      <c r="R26" s="334">
        <v>13</v>
      </c>
      <c r="S26" s="174">
        <v>3.5135135135135137E-2</v>
      </c>
      <c r="T26" s="367">
        <v>334</v>
      </c>
      <c r="U26" s="175">
        <v>3.165876777251185E-2</v>
      </c>
      <c r="V26" s="144"/>
    </row>
    <row r="27" spans="2:22" ht="21.95" customHeight="1" thickBot="1" x14ac:dyDescent="0.3">
      <c r="B27" s="168" t="s">
        <v>199</v>
      </c>
      <c r="C27" s="169" t="s">
        <v>200</v>
      </c>
      <c r="D27" s="352">
        <v>84</v>
      </c>
      <c r="E27" s="171">
        <v>2.5059665871121718E-2</v>
      </c>
      <c r="F27" s="334">
        <v>43</v>
      </c>
      <c r="G27" s="171">
        <v>2.3497267759562842E-2</v>
      </c>
      <c r="H27" s="334">
        <v>39</v>
      </c>
      <c r="I27" s="171">
        <v>0.03</v>
      </c>
      <c r="J27" s="334">
        <v>40</v>
      </c>
      <c r="K27" s="171">
        <v>3.1421838177533384E-2</v>
      </c>
      <c r="L27" s="377">
        <v>24</v>
      </c>
      <c r="M27" s="171">
        <v>2.9126213592233011E-2</v>
      </c>
      <c r="N27" s="334">
        <v>25</v>
      </c>
      <c r="O27" s="174">
        <v>2.1349274124679761E-2</v>
      </c>
      <c r="P27" s="334">
        <v>6</v>
      </c>
      <c r="Q27" s="171">
        <v>1.3953488372093023E-2</v>
      </c>
      <c r="R27" s="334">
        <v>15</v>
      </c>
      <c r="S27" s="174">
        <v>4.0540540540540543E-2</v>
      </c>
      <c r="T27" s="367">
        <v>276</v>
      </c>
      <c r="U27" s="175">
        <v>2.6161137440758295E-2</v>
      </c>
      <c r="V27" s="144"/>
    </row>
    <row r="28" spans="2:22" ht="21.95" customHeight="1" thickTop="1" thickBot="1" x14ac:dyDescent="0.3">
      <c r="B28" s="464" t="s">
        <v>52</v>
      </c>
      <c r="C28" s="465"/>
      <c r="D28" s="239">
        <v>3352</v>
      </c>
      <c r="E28" s="200">
        <v>0.99999999999999989</v>
      </c>
      <c r="F28" s="240">
        <v>1830</v>
      </c>
      <c r="G28" s="200">
        <v>1</v>
      </c>
      <c r="H28" s="240">
        <v>1300</v>
      </c>
      <c r="I28" s="200">
        <v>1</v>
      </c>
      <c r="J28" s="240">
        <v>1273</v>
      </c>
      <c r="K28" s="200">
        <v>1</v>
      </c>
      <c r="L28" s="240">
        <v>824</v>
      </c>
      <c r="M28" s="200">
        <v>1.0000000000000002</v>
      </c>
      <c r="N28" s="240">
        <v>1171</v>
      </c>
      <c r="O28" s="201">
        <v>1</v>
      </c>
      <c r="P28" s="240">
        <v>430</v>
      </c>
      <c r="Q28" s="200">
        <v>1</v>
      </c>
      <c r="R28" s="240">
        <v>370</v>
      </c>
      <c r="S28" s="201">
        <v>1</v>
      </c>
      <c r="T28" s="239">
        <v>10550</v>
      </c>
      <c r="U28" s="202">
        <v>0.99999999999999978</v>
      </c>
      <c r="V28" s="144"/>
    </row>
    <row r="29" spans="2:22" ht="15.75" thickTop="1" x14ac:dyDescent="0.25">
      <c r="T29" s="154"/>
    </row>
    <row r="30" spans="2:22" x14ac:dyDescent="0.25">
      <c r="T30" s="154"/>
    </row>
  </sheetData>
  <mergeCells count="14">
    <mergeCell ref="B28:C28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rintOptions horizontalCentered="1"/>
  <pageMargins left="0.7" right="0.7" top="0.75" bottom="0.75" header="0.3" footer="0.3"/>
  <pageSetup paperSize="9" scale="5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29"/>
  <sheetViews>
    <sheetView topLeftCell="C1" workbookViewId="0">
      <selection activeCell="U29" sqref="U29"/>
    </sheetView>
  </sheetViews>
  <sheetFormatPr baseColWidth="10" defaultColWidth="9.140625" defaultRowHeight="15" x14ac:dyDescent="0.25"/>
  <cols>
    <col min="1" max="1" width="7.7109375" style="101" customWidth="1"/>
    <col min="2" max="2" width="50.7109375" style="101" customWidth="1"/>
    <col min="3" max="3" width="9.7109375" style="101" bestFit="1" customWidth="1"/>
    <col min="4" max="20" width="9.28515625" style="101" customWidth="1"/>
    <col min="21" max="21" width="9.7109375" style="101" bestFit="1" customWidth="1"/>
    <col min="22" max="22" width="9.28515625" style="101" customWidth="1"/>
    <col min="23" max="16384" width="9.140625" style="101"/>
  </cols>
  <sheetData>
    <row r="1" spans="1:23" ht="25.15" customHeight="1" thickTop="1" thickBot="1" x14ac:dyDescent="0.3">
      <c r="A1" s="593" t="s">
        <v>443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5"/>
    </row>
    <row r="2" spans="1:23" ht="25.15" customHeight="1" thickTop="1" thickBot="1" x14ac:dyDescent="0.3">
      <c r="A2" s="596" t="s">
        <v>54</v>
      </c>
      <c r="B2" s="599" t="s">
        <v>2</v>
      </c>
      <c r="C2" s="600" t="s">
        <v>80</v>
      </c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2" t="s">
        <v>79</v>
      </c>
      <c r="V2" s="603"/>
    </row>
    <row r="3" spans="1:23" ht="25.15" customHeight="1" x14ac:dyDescent="0.25">
      <c r="A3" s="597"/>
      <c r="B3" s="567"/>
      <c r="C3" s="606">
        <v>0</v>
      </c>
      <c r="D3" s="607"/>
      <c r="E3" s="573" t="s">
        <v>81</v>
      </c>
      <c r="F3" s="607"/>
      <c r="G3" s="573" t="s">
        <v>82</v>
      </c>
      <c r="H3" s="607"/>
      <c r="I3" s="573" t="s">
        <v>83</v>
      </c>
      <c r="J3" s="607"/>
      <c r="K3" s="573" t="s">
        <v>84</v>
      </c>
      <c r="L3" s="607"/>
      <c r="M3" s="573" t="s">
        <v>85</v>
      </c>
      <c r="N3" s="607"/>
      <c r="O3" s="573" t="s">
        <v>86</v>
      </c>
      <c r="P3" s="607"/>
      <c r="Q3" s="573" t="s">
        <v>87</v>
      </c>
      <c r="R3" s="607"/>
      <c r="S3" s="573" t="s">
        <v>58</v>
      </c>
      <c r="T3" s="607"/>
      <c r="U3" s="604"/>
      <c r="V3" s="605"/>
    </row>
    <row r="4" spans="1:23" ht="25.15" customHeight="1" thickBot="1" x14ac:dyDescent="0.3">
      <c r="A4" s="598"/>
      <c r="B4" s="568"/>
      <c r="C4" s="2" t="s">
        <v>6</v>
      </c>
      <c r="D4" s="82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3" t="s">
        <v>7</v>
      </c>
      <c r="K4" s="2" t="s">
        <v>6</v>
      </c>
      <c r="L4" s="3" t="s">
        <v>7</v>
      </c>
      <c r="M4" s="2" t="s">
        <v>6</v>
      </c>
      <c r="N4" s="82" t="s">
        <v>7</v>
      </c>
      <c r="O4" s="2" t="s">
        <v>6</v>
      </c>
      <c r="P4" s="3" t="s">
        <v>7</v>
      </c>
      <c r="Q4" s="2" t="s">
        <v>6</v>
      </c>
      <c r="R4" s="3" t="s">
        <v>7</v>
      </c>
      <c r="S4" s="15" t="s">
        <v>6</v>
      </c>
      <c r="T4" s="87" t="s">
        <v>7</v>
      </c>
      <c r="U4" s="2" t="s">
        <v>6</v>
      </c>
      <c r="V4" s="3" t="s">
        <v>7</v>
      </c>
    </row>
    <row r="5" spans="1:23" x14ac:dyDescent="0.25">
      <c r="A5" s="1" t="s">
        <v>157</v>
      </c>
      <c r="B5" s="9" t="s">
        <v>158</v>
      </c>
      <c r="C5" s="79">
        <v>9914</v>
      </c>
      <c r="D5" s="80">
        <v>9.0672129798150702E-2</v>
      </c>
      <c r="E5" s="79">
        <v>680</v>
      </c>
      <c r="F5" s="83">
        <v>0.10925449871465297</v>
      </c>
      <c r="G5" s="88">
        <v>412</v>
      </c>
      <c r="H5" s="80">
        <v>0.10372608257804633</v>
      </c>
      <c r="I5" s="79">
        <v>99</v>
      </c>
      <c r="J5" s="83">
        <v>9.4555873925501424E-2</v>
      </c>
      <c r="K5" s="89">
        <v>13</v>
      </c>
      <c r="L5" s="80">
        <v>0.18840579710144931</v>
      </c>
      <c r="M5" s="79">
        <v>7</v>
      </c>
      <c r="N5" s="83">
        <v>4.8951048951048952E-2</v>
      </c>
      <c r="O5" s="88">
        <v>0</v>
      </c>
      <c r="P5" s="80">
        <v>0</v>
      </c>
      <c r="Q5" s="79">
        <v>2</v>
      </c>
      <c r="R5" s="80">
        <v>0.11764705882352938</v>
      </c>
      <c r="S5" s="79">
        <v>9</v>
      </c>
      <c r="T5" s="83">
        <v>0.12676056338028169</v>
      </c>
      <c r="U5" s="89">
        <v>11136</v>
      </c>
      <c r="V5" s="83">
        <v>9.2100801415917491E-2</v>
      </c>
      <c r="W5" s="101" t="s">
        <v>319</v>
      </c>
    </row>
    <row r="6" spans="1:23" ht="42.75" x14ac:dyDescent="0.25">
      <c r="A6" s="10" t="s">
        <v>159</v>
      </c>
      <c r="B6" s="11" t="s">
        <v>160</v>
      </c>
      <c r="C6" s="81">
        <v>12783</v>
      </c>
      <c r="D6" s="65">
        <v>0.11691162348292923</v>
      </c>
      <c r="E6" s="81">
        <v>961</v>
      </c>
      <c r="F6" s="64">
        <v>0.15440231362467866</v>
      </c>
      <c r="G6" s="85">
        <v>676</v>
      </c>
      <c r="H6" s="65">
        <v>0.17019133937562941</v>
      </c>
      <c r="I6" s="81">
        <v>159</v>
      </c>
      <c r="J6" s="64">
        <v>0.15186246418338109</v>
      </c>
      <c r="K6" s="90">
        <v>9</v>
      </c>
      <c r="L6" s="65">
        <v>0.13043478260869565</v>
      </c>
      <c r="M6" s="81">
        <v>7</v>
      </c>
      <c r="N6" s="64">
        <v>4.8951048951048952E-2</v>
      </c>
      <c r="O6" s="85">
        <v>1</v>
      </c>
      <c r="P6" s="65">
        <v>3.4482758620689655E-2</v>
      </c>
      <c r="Q6" s="81">
        <v>2</v>
      </c>
      <c r="R6" s="65">
        <v>0.11764705882352938</v>
      </c>
      <c r="S6" s="81">
        <v>7</v>
      </c>
      <c r="T6" s="64">
        <v>9.8591549295774641E-2</v>
      </c>
      <c r="U6" s="90">
        <v>14605</v>
      </c>
      <c r="V6" s="64">
        <v>0.12079132585124595</v>
      </c>
      <c r="W6" s="101" t="s">
        <v>323</v>
      </c>
    </row>
    <row r="7" spans="1:23" ht="28.5" x14ac:dyDescent="0.25">
      <c r="A7" s="10" t="s">
        <v>161</v>
      </c>
      <c r="B7" s="11" t="s">
        <v>162</v>
      </c>
      <c r="C7" s="81">
        <v>6574</v>
      </c>
      <c r="D7" s="65">
        <v>6.0124932549227642E-2</v>
      </c>
      <c r="E7" s="81">
        <v>589</v>
      </c>
      <c r="F7" s="64">
        <v>9.4633676092544985E-2</v>
      </c>
      <c r="G7" s="85">
        <v>435</v>
      </c>
      <c r="H7" s="65">
        <v>0.1095166163141994</v>
      </c>
      <c r="I7" s="81">
        <v>147</v>
      </c>
      <c r="J7" s="64">
        <v>0.14040114613180515</v>
      </c>
      <c r="K7" s="90">
        <v>11</v>
      </c>
      <c r="L7" s="65">
        <v>0.15942028985507245</v>
      </c>
      <c r="M7" s="81">
        <v>41</v>
      </c>
      <c r="N7" s="64">
        <v>0.28671328671328672</v>
      </c>
      <c r="O7" s="85">
        <v>1</v>
      </c>
      <c r="P7" s="65">
        <v>3.4482758620689655E-2</v>
      </c>
      <c r="Q7" s="81">
        <v>1</v>
      </c>
      <c r="R7" s="65">
        <v>5.8823529411764691E-2</v>
      </c>
      <c r="S7" s="81">
        <v>7</v>
      </c>
      <c r="T7" s="64">
        <v>9.8591549295774641E-2</v>
      </c>
      <c r="U7" s="90">
        <v>7806</v>
      </c>
      <c r="V7" s="64">
        <v>6.4559882889067166E-2</v>
      </c>
      <c r="W7" s="101" t="s">
        <v>324</v>
      </c>
    </row>
    <row r="8" spans="1:23" ht="28.5" x14ac:dyDescent="0.25">
      <c r="A8" s="10" t="s">
        <v>163</v>
      </c>
      <c r="B8" s="11" t="s">
        <v>164</v>
      </c>
      <c r="C8" s="81">
        <v>560</v>
      </c>
      <c r="D8" s="65">
        <v>5.1216857662865038E-3</v>
      </c>
      <c r="E8" s="81">
        <v>41</v>
      </c>
      <c r="F8" s="64">
        <v>6.5874035989717224E-3</v>
      </c>
      <c r="G8" s="85">
        <v>38</v>
      </c>
      <c r="H8" s="65">
        <v>9.5669687814702933E-3</v>
      </c>
      <c r="I8" s="81">
        <v>16</v>
      </c>
      <c r="J8" s="64">
        <v>1.5281757402101241E-2</v>
      </c>
      <c r="K8" s="90">
        <v>1</v>
      </c>
      <c r="L8" s="65">
        <v>1.4492753623188406E-2</v>
      </c>
      <c r="M8" s="81">
        <v>1</v>
      </c>
      <c r="N8" s="64">
        <v>6.9930069930069939E-3</v>
      </c>
      <c r="O8" s="85">
        <v>0</v>
      </c>
      <c r="P8" s="65">
        <v>0</v>
      </c>
      <c r="Q8" s="81">
        <v>0</v>
      </c>
      <c r="R8" s="65">
        <v>0</v>
      </c>
      <c r="S8" s="81">
        <v>0</v>
      </c>
      <c r="T8" s="64">
        <v>0</v>
      </c>
      <c r="U8" s="90">
        <v>657</v>
      </c>
      <c r="V8" s="64">
        <v>5.4337487904326321E-3</v>
      </c>
      <c r="W8" s="101" t="s">
        <v>325</v>
      </c>
    </row>
    <row r="9" spans="1:23" ht="28.5" x14ac:dyDescent="0.25">
      <c r="A9" s="10" t="s">
        <v>165</v>
      </c>
      <c r="B9" s="11" t="s">
        <v>166</v>
      </c>
      <c r="C9" s="81">
        <v>1232</v>
      </c>
      <c r="D9" s="65">
        <v>1.1267708685830307E-2</v>
      </c>
      <c r="E9" s="81">
        <v>72</v>
      </c>
      <c r="F9" s="64">
        <v>1.1568123393316193E-2</v>
      </c>
      <c r="G9" s="85">
        <v>33</v>
      </c>
      <c r="H9" s="65">
        <v>8.3081570996978854E-3</v>
      </c>
      <c r="I9" s="81">
        <v>10</v>
      </c>
      <c r="J9" s="64">
        <v>9.5510983763132766E-3</v>
      </c>
      <c r="K9" s="90">
        <v>1</v>
      </c>
      <c r="L9" s="65">
        <v>1.4492753623188406E-2</v>
      </c>
      <c r="M9" s="81">
        <v>3</v>
      </c>
      <c r="N9" s="64">
        <v>2.097902097902098E-2</v>
      </c>
      <c r="O9" s="85">
        <v>1</v>
      </c>
      <c r="P9" s="65">
        <v>3.4482758620689655E-2</v>
      </c>
      <c r="Q9" s="81">
        <v>1</v>
      </c>
      <c r="R9" s="65">
        <v>5.8823529411764691E-2</v>
      </c>
      <c r="S9" s="81">
        <v>0</v>
      </c>
      <c r="T9" s="64">
        <v>0</v>
      </c>
      <c r="U9" s="90">
        <v>1353</v>
      </c>
      <c r="V9" s="64">
        <v>1.1190048878927474E-2</v>
      </c>
      <c r="W9" s="101" t="s">
        <v>327</v>
      </c>
    </row>
    <row r="10" spans="1:23" ht="28.5" x14ac:dyDescent="0.25">
      <c r="A10" s="10" t="s">
        <v>167</v>
      </c>
      <c r="B10" s="11" t="s">
        <v>168</v>
      </c>
      <c r="C10" s="81">
        <v>317</v>
      </c>
      <c r="D10" s="65">
        <v>2.899239978415753E-3</v>
      </c>
      <c r="E10" s="81">
        <v>17</v>
      </c>
      <c r="F10" s="64">
        <v>2.731362467866324E-3</v>
      </c>
      <c r="G10" s="85">
        <v>12</v>
      </c>
      <c r="H10" s="65">
        <v>3.0211480362537764E-3</v>
      </c>
      <c r="I10" s="81">
        <v>8</v>
      </c>
      <c r="J10" s="64">
        <v>7.6408787010506206E-3</v>
      </c>
      <c r="K10" s="90">
        <v>0</v>
      </c>
      <c r="L10" s="65">
        <v>0</v>
      </c>
      <c r="M10" s="81">
        <v>0</v>
      </c>
      <c r="N10" s="64">
        <v>0</v>
      </c>
      <c r="O10" s="85">
        <v>0</v>
      </c>
      <c r="P10" s="65">
        <v>0</v>
      </c>
      <c r="Q10" s="81">
        <v>0</v>
      </c>
      <c r="R10" s="65">
        <v>0</v>
      </c>
      <c r="S10" s="81">
        <v>0</v>
      </c>
      <c r="T10" s="64">
        <v>0</v>
      </c>
      <c r="U10" s="90">
        <v>354</v>
      </c>
      <c r="V10" s="64">
        <v>2.9277733208723771E-3</v>
      </c>
      <c r="W10" s="101" t="s">
        <v>328</v>
      </c>
    </row>
    <row r="11" spans="1:23" x14ac:dyDescent="0.25">
      <c r="A11" s="10" t="s">
        <v>169</v>
      </c>
      <c r="B11" s="11" t="s">
        <v>170</v>
      </c>
      <c r="C11" s="81">
        <v>11846</v>
      </c>
      <c r="D11" s="65">
        <v>0.10834194569183914</v>
      </c>
      <c r="E11" s="81">
        <v>259</v>
      </c>
      <c r="F11" s="64">
        <v>4.161311053984576E-2</v>
      </c>
      <c r="G11" s="85">
        <v>97</v>
      </c>
      <c r="H11" s="65">
        <v>2.4420946626384693E-2</v>
      </c>
      <c r="I11" s="81">
        <v>16</v>
      </c>
      <c r="J11" s="64">
        <v>1.5281757402101241E-2</v>
      </c>
      <c r="K11" s="90">
        <v>0</v>
      </c>
      <c r="L11" s="65">
        <v>0</v>
      </c>
      <c r="M11" s="81">
        <v>4</v>
      </c>
      <c r="N11" s="64">
        <v>2.7972027972027975E-2</v>
      </c>
      <c r="O11" s="85">
        <v>0</v>
      </c>
      <c r="P11" s="65">
        <v>0</v>
      </c>
      <c r="Q11" s="81">
        <v>0</v>
      </c>
      <c r="R11" s="65">
        <v>0</v>
      </c>
      <c r="S11" s="81">
        <v>0</v>
      </c>
      <c r="T11" s="64">
        <v>0</v>
      </c>
      <c r="U11" s="90">
        <v>12222</v>
      </c>
      <c r="V11" s="64">
        <v>0.10108261448503444</v>
      </c>
      <c r="W11" s="101" t="s">
        <v>320</v>
      </c>
    </row>
    <row r="12" spans="1:23" ht="28.5" x14ac:dyDescent="0.25">
      <c r="A12" s="10" t="s">
        <v>171</v>
      </c>
      <c r="B12" s="11" t="s">
        <v>172</v>
      </c>
      <c r="C12" s="81">
        <v>3746</v>
      </c>
      <c r="D12" s="65">
        <v>3.4260419429480791E-2</v>
      </c>
      <c r="E12" s="81">
        <v>197</v>
      </c>
      <c r="F12" s="64">
        <v>3.1651670951156813E-2</v>
      </c>
      <c r="G12" s="85">
        <v>94</v>
      </c>
      <c r="H12" s="65">
        <v>2.3665659617321245E-2</v>
      </c>
      <c r="I12" s="81">
        <v>24</v>
      </c>
      <c r="J12" s="64">
        <v>2.2922636103151862E-2</v>
      </c>
      <c r="K12" s="90">
        <v>4</v>
      </c>
      <c r="L12" s="65">
        <v>5.7971014492753624E-2</v>
      </c>
      <c r="M12" s="81">
        <v>7</v>
      </c>
      <c r="N12" s="64">
        <v>4.8951048951048952E-2</v>
      </c>
      <c r="O12" s="85">
        <v>1</v>
      </c>
      <c r="P12" s="65">
        <v>3.4482758620689655E-2</v>
      </c>
      <c r="Q12" s="81">
        <v>0</v>
      </c>
      <c r="R12" s="65">
        <v>0</v>
      </c>
      <c r="S12" s="81">
        <v>0</v>
      </c>
      <c r="T12" s="64">
        <v>0</v>
      </c>
      <c r="U12" s="90">
        <v>4073</v>
      </c>
      <c r="V12" s="64">
        <v>3.3685934282240655E-2</v>
      </c>
      <c r="W12" s="101" t="s">
        <v>329</v>
      </c>
    </row>
    <row r="13" spans="1:23" ht="28.5" x14ac:dyDescent="0.25">
      <c r="A13" s="10" t="s">
        <v>173</v>
      </c>
      <c r="B13" s="11" t="s">
        <v>174</v>
      </c>
      <c r="C13" s="81">
        <v>1935</v>
      </c>
      <c r="D13" s="65">
        <v>1.7697253496007825E-2</v>
      </c>
      <c r="E13" s="81">
        <v>66</v>
      </c>
      <c r="F13" s="64">
        <v>1.0604113110539846E-2</v>
      </c>
      <c r="G13" s="85">
        <v>35</v>
      </c>
      <c r="H13" s="65">
        <v>8.8116817724068486E-3</v>
      </c>
      <c r="I13" s="81">
        <v>11</v>
      </c>
      <c r="J13" s="84">
        <v>1.0506208213944603E-2</v>
      </c>
      <c r="K13" s="90">
        <v>1</v>
      </c>
      <c r="L13" s="65">
        <v>1.4492753623188406E-2</v>
      </c>
      <c r="M13" s="81">
        <v>0</v>
      </c>
      <c r="N13" s="64">
        <v>0</v>
      </c>
      <c r="O13" s="85">
        <v>0</v>
      </c>
      <c r="P13" s="65">
        <v>0</v>
      </c>
      <c r="Q13" s="81">
        <v>0</v>
      </c>
      <c r="R13" s="65">
        <v>0</v>
      </c>
      <c r="S13" s="81">
        <v>1</v>
      </c>
      <c r="T13" s="64">
        <v>1.4084507042253523E-2</v>
      </c>
      <c r="U13" s="90">
        <v>2049</v>
      </c>
      <c r="V13" s="64">
        <v>1.6946348967422323E-2</v>
      </c>
      <c r="W13" s="101" t="s">
        <v>330</v>
      </c>
    </row>
    <row r="14" spans="1:23" ht="28.5" x14ac:dyDescent="0.25">
      <c r="A14" s="10" t="s">
        <v>175</v>
      </c>
      <c r="B14" s="11" t="s">
        <v>176</v>
      </c>
      <c r="C14" s="81">
        <v>1398</v>
      </c>
      <c r="D14" s="65">
        <v>1.2785922680836665E-2</v>
      </c>
      <c r="E14" s="81">
        <v>103</v>
      </c>
      <c r="F14" s="64">
        <v>1.6548843187660669E-2</v>
      </c>
      <c r="G14" s="85">
        <v>56</v>
      </c>
      <c r="H14" s="65">
        <v>1.4098690835850958E-2</v>
      </c>
      <c r="I14" s="81">
        <v>14</v>
      </c>
      <c r="J14" s="84">
        <v>1.3371537726838587E-2</v>
      </c>
      <c r="K14" s="90">
        <v>1</v>
      </c>
      <c r="L14" s="65">
        <v>1.4492753623188406E-2</v>
      </c>
      <c r="M14" s="81">
        <v>5</v>
      </c>
      <c r="N14" s="64">
        <v>3.4965034965034968E-2</v>
      </c>
      <c r="O14" s="85">
        <v>1</v>
      </c>
      <c r="P14" s="65">
        <v>3.4482758620689655E-2</v>
      </c>
      <c r="Q14" s="81">
        <v>0</v>
      </c>
      <c r="R14" s="65">
        <v>0</v>
      </c>
      <c r="S14" s="81">
        <v>2</v>
      </c>
      <c r="T14" s="64">
        <v>2.8169014084507046E-2</v>
      </c>
      <c r="U14" s="90">
        <v>1580</v>
      </c>
      <c r="V14" s="64">
        <v>1.306746284457163E-2</v>
      </c>
      <c r="W14" s="101" t="s">
        <v>331</v>
      </c>
    </row>
    <row r="15" spans="1:23" x14ac:dyDescent="0.25">
      <c r="A15" s="10" t="s">
        <v>177</v>
      </c>
      <c r="B15" s="11" t="s">
        <v>178</v>
      </c>
      <c r="C15" s="81">
        <v>3372</v>
      </c>
      <c r="D15" s="65">
        <v>3.0839865006996595E-2</v>
      </c>
      <c r="E15" s="81">
        <v>251</v>
      </c>
      <c r="F15" s="64">
        <v>4.0327763496143962E-2</v>
      </c>
      <c r="G15" s="85">
        <v>121</v>
      </c>
      <c r="H15" s="65">
        <v>3.0463242698892244E-2</v>
      </c>
      <c r="I15" s="81">
        <v>42</v>
      </c>
      <c r="J15" s="84">
        <v>4.0114613180515762E-2</v>
      </c>
      <c r="K15" s="90">
        <v>6</v>
      </c>
      <c r="L15" s="65">
        <v>8.6956521739130432E-2</v>
      </c>
      <c r="M15" s="81">
        <v>13</v>
      </c>
      <c r="N15" s="64">
        <v>9.0909090909090912E-2</v>
      </c>
      <c r="O15" s="85">
        <v>3</v>
      </c>
      <c r="P15" s="65">
        <v>0.10344827586206896</v>
      </c>
      <c r="Q15" s="81">
        <v>2</v>
      </c>
      <c r="R15" s="65">
        <v>0.11764705882352938</v>
      </c>
      <c r="S15" s="81">
        <v>4</v>
      </c>
      <c r="T15" s="64">
        <v>5.6338028169014093E-2</v>
      </c>
      <c r="U15" s="90">
        <v>3814</v>
      </c>
      <c r="V15" s="64">
        <v>3.1543862841263405E-2</v>
      </c>
      <c r="W15" s="101" t="s">
        <v>332</v>
      </c>
    </row>
    <row r="16" spans="1:23" ht="28.5" x14ac:dyDescent="0.25">
      <c r="A16" s="10" t="s">
        <v>179</v>
      </c>
      <c r="B16" s="11" t="s">
        <v>180</v>
      </c>
      <c r="C16" s="81">
        <v>10822</v>
      </c>
      <c r="D16" s="65">
        <v>9.8976577433486673E-2</v>
      </c>
      <c r="E16" s="81">
        <v>729</v>
      </c>
      <c r="F16" s="64">
        <v>0.11712724935732649</v>
      </c>
      <c r="G16" s="85">
        <v>388</v>
      </c>
      <c r="H16" s="65">
        <v>9.7683786505538772E-2</v>
      </c>
      <c r="I16" s="81">
        <v>98</v>
      </c>
      <c r="J16" s="84">
        <v>9.3600764087870103E-2</v>
      </c>
      <c r="K16" s="90">
        <v>3</v>
      </c>
      <c r="L16" s="65">
        <v>4.3478260869565216E-2</v>
      </c>
      <c r="M16" s="81">
        <v>15</v>
      </c>
      <c r="N16" s="64">
        <v>0.1048951048951049</v>
      </c>
      <c r="O16" s="85">
        <v>3</v>
      </c>
      <c r="P16" s="65">
        <v>0.10344827586206896</v>
      </c>
      <c r="Q16" s="81">
        <v>2</v>
      </c>
      <c r="R16" s="65">
        <v>0.11764705882352938</v>
      </c>
      <c r="S16" s="81">
        <v>7</v>
      </c>
      <c r="T16" s="64">
        <v>9.8591549295774641E-2</v>
      </c>
      <c r="U16" s="90">
        <v>12067</v>
      </c>
      <c r="V16" s="64">
        <v>9.980067983888978E-2</v>
      </c>
      <c r="W16" s="101" t="s">
        <v>333</v>
      </c>
    </row>
    <row r="17" spans="1:23" x14ac:dyDescent="0.25">
      <c r="A17" s="10" t="s">
        <v>181</v>
      </c>
      <c r="B17" s="11" t="s">
        <v>182</v>
      </c>
      <c r="C17" s="81">
        <v>5739</v>
      </c>
      <c r="D17" s="65">
        <v>5.248813323699688E-2</v>
      </c>
      <c r="E17" s="81">
        <v>425</v>
      </c>
      <c r="F17" s="64">
        <v>6.8284061696658085E-2</v>
      </c>
      <c r="G17" s="85">
        <v>308</v>
      </c>
      <c r="H17" s="65">
        <v>7.7542799597180259E-2</v>
      </c>
      <c r="I17" s="81">
        <v>114</v>
      </c>
      <c r="J17" s="84">
        <v>0.10888252148997134</v>
      </c>
      <c r="K17" s="90">
        <v>4</v>
      </c>
      <c r="L17" s="65">
        <v>5.7971014492753624E-2</v>
      </c>
      <c r="M17" s="81">
        <v>15</v>
      </c>
      <c r="N17" s="64">
        <v>0.1048951048951049</v>
      </c>
      <c r="O17" s="85">
        <v>8</v>
      </c>
      <c r="P17" s="65">
        <v>0.27586206896551724</v>
      </c>
      <c r="Q17" s="81">
        <v>6</v>
      </c>
      <c r="R17" s="65">
        <v>0.35294117647058826</v>
      </c>
      <c r="S17" s="81">
        <v>25</v>
      </c>
      <c r="T17" s="64">
        <v>0.352112676056338</v>
      </c>
      <c r="U17" s="90">
        <v>6644</v>
      </c>
      <c r="V17" s="64">
        <v>5.494950831603411E-2</v>
      </c>
      <c r="W17" s="101" t="s">
        <v>334</v>
      </c>
    </row>
    <row r="18" spans="1:23" x14ac:dyDescent="0.25">
      <c r="A18" s="10" t="s">
        <v>183</v>
      </c>
      <c r="B18" s="11" t="s">
        <v>184</v>
      </c>
      <c r="C18" s="81">
        <v>507</v>
      </c>
      <c r="D18" s="65">
        <v>4.6369547919772455E-3</v>
      </c>
      <c r="E18" s="81">
        <v>39</v>
      </c>
      <c r="F18" s="64">
        <v>6.2660668380462728E-3</v>
      </c>
      <c r="G18" s="85">
        <v>19</v>
      </c>
      <c r="H18" s="65">
        <v>4.7834843907351467E-3</v>
      </c>
      <c r="I18" s="81">
        <v>5</v>
      </c>
      <c r="J18" s="84">
        <v>4.7755491881566383E-3</v>
      </c>
      <c r="K18" s="90">
        <v>0</v>
      </c>
      <c r="L18" s="65">
        <v>0</v>
      </c>
      <c r="M18" s="81">
        <v>0</v>
      </c>
      <c r="N18" s="64">
        <v>0</v>
      </c>
      <c r="O18" s="85">
        <v>0</v>
      </c>
      <c r="P18" s="65">
        <v>0</v>
      </c>
      <c r="Q18" s="81">
        <v>0</v>
      </c>
      <c r="R18" s="65">
        <v>0</v>
      </c>
      <c r="S18" s="81">
        <v>2</v>
      </c>
      <c r="T18" s="64">
        <v>2.8169014084507046E-2</v>
      </c>
      <c r="U18" s="90">
        <v>572</v>
      </c>
      <c r="V18" s="64">
        <v>4.7307523715790951E-3</v>
      </c>
      <c r="W18" s="101" t="s">
        <v>335</v>
      </c>
    </row>
    <row r="19" spans="1:23" ht="28.5" x14ac:dyDescent="0.25">
      <c r="A19" s="10" t="s">
        <v>185</v>
      </c>
      <c r="B19" s="11" t="s">
        <v>186</v>
      </c>
      <c r="C19" s="81">
        <v>18149</v>
      </c>
      <c r="D19" s="65">
        <v>0.16598834816488173</v>
      </c>
      <c r="E19" s="81">
        <v>937</v>
      </c>
      <c r="F19" s="64">
        <v>0.15054627249357327</v>
      </c>
      <c r="G19" s="85">
        <v>594</v>
      </c>
      <c r="H19" s="65">
        <v>0.14954682779456194</v>
      </c>
      <c r="I19" s="81">
        <v>146</v>
      </c>
      <c r="J19" s="84">
        <v>0.13944603629417382</v>
      </c>
      <c r="K19" s="90">
        <v>7</v>
      </c>
      <c r="L19" s="65">
        <v>0.10144927536231885</v>
      </c>
      <c r="M19" s="81">
        <v>15</v>
      </c>
      <c r="N19" s="64">
        <v>0.1048951048951049</v>
      </c>
      <c r="O19" s="85">
        <v>3</v>
      </c>
      <c r="P19" s="65">
        <v>0.10344827586206896</v>
      </c>
      <c r="Q19" s="81">
        <v>1</v>
      </c>
      <c r="R19" s="65">
        <v>5.8823529411764691E-2</v>
      </c>
      <c r="S19" s="81">
        <v>3</v>
      </c>
      <c r="T19" s="64">
        <v>4.2253521126760563E-2</v>
      </c>
      <c r="U19" s="90">
        <v>19855</v>
      </c>
      <c r="V19" s="64">
        <v>0.16421169289808207</v>
      </c>
      <c r="W19" s="101" t="s">
        <v>336</v>
      </c>
    </row>
    <row r="20" spans="1:23" ht="28.5" x14ac:dyDescent="0.25">
      <c r="A20" s="10" t="s">
        <v>187</v>
      </c>
      <c r="B20" s="11" t="s">
        <v>188</v>
      </c>
      <c r="C20" s="81">
        <v>1976</v>
      </c>
      <c r="D20" s="65">
        <v>1.807223406103952E-2</v>
      </c>
      <c r="E20" s="81">
        <v>37</v>
      </c>
      <c r="F20" s="64">
        <v>5.9447300771208224E-3</v>
      </c>
      <c r="G20" s="85">
        <v>23</v>
      </c>
      <c r="H20" s="65">
        <v>5.7905337361530721E-3</v>
      </c>
      <c r="I20" s="81">
        <v>8</v>
      </c>
      <c r="J20" s="84">
        <v>7.6408787010506206E-3</v>
      </c>
      <c r="K20" s="90">
        <v>1</v>
      </c>
      <c r="L20" s="65">
        <v>1.4492753623188406E-2</v>
      </c>
      <c r="M20" s="81">
        <v>3</v>
      </c>
      <c r="N20" s="64">
        <v>2.097902097902098E-2</v>
      </c>
      <c r="O20" s="85">
        <v>1</v>
      </c>
      <c r="P20" s="65">
        <v>3.4482758620689655E-2</v>
      </c>
      <c r="Q20" s="81">
        <v>0</v>
      </c>
      <c r="R20" s="65">
        <v>0</v>
      </c>
      <c r="S20" s="81">
        <v>0</v>
      </c>
      <c r="T20" s="64">
        <v>0</v>
      </c>
      <c r="U20" s="90">
        <v>2049</v>
      </c>
      <c r="V20" s="64">
        <v>1.6946348967422323E-2</v>
      </c>
      <c r="W20" s="101" t="s">
        <v>337</v>
      </c>
    </row>
    <row r="21" spans="1:23" x14ac:dyDescent="0.25">
      <c r="A21" s="10" t="s">
        <v>189</v>
      </c>
      <c r="B21" s="11" t="s">
        <v>190</v>
      </c>
      <c r="C21" s="81">
        <v>307</v>
      </c>
      <c r="D21" s="65">
        <v>2.8077813040177798E-3</v>
      </c>
      <c r="E21" s="81">
        <v>13</v>
      </c>
      <c r="F21" s="64">
        <v>2.088688946015424E-3</v>
      </c>
      <c r="G21" s="85">
        <v>7</v>
      </c>
      <c r="H21" s="65">
        <v>1.7623363544813698E-3</v>
      </c>
      <c r="I21" s="81">
        <v>3</v>
      </c>
      <c r="J21" s="84">
        <v>2.8653295128939827E-3</v>
      </c>
      <c r="K21" s="90">
        <v>1</v>
      </c>
      <c r="L21" s="65">
        <v>1.4492753623188406E-2</v>
      </c>
      <c r="M21" s="81">
        <v>0</v>
      </c>
      <c r="N21" s="64">
        <v>0</v>
      </c>
      <c r="O21" s="85">
        <v>0</v>
      </c>
      <c r="P21" s="65">
        <v>0</v>
      </c>
      <c r="Q21" s="81">
        <v>0</v>
      </c>
      <c r="R21" s="65">
        <v>0</v>
      </c>
      <c r="S21" s="81">
        <v>0</v>
      </c>
      <c r="T21" s="64">
        <v>0</v>
      </c>
      <c r="U21" s="90">
        <v>331</v>
      </c>
      <c r="V21" s="64">
        <v>2.7375507604767142E-3</v>
      </c>
      <c r="W21" s="101" t="s">
        <v>338</v>
      </c>
    </row>
    <row r="22" spans="1:23" ht="42.75" x14ac:dyDescent="0.25">
      <c r="A22" s="10" t="s">
        <v>191</v>
      </c>
      <c r="B22" s="11" t="s">
        <v>192</v>
      </c>
      <c r="C22" s="81">
        <v>5790</v>
      </c>
      <c r="D22" s="65">
        <v>5.2954572476426529E-2</v>
      </c>
      <c r="E22" s="81">
        <v>247</v>
      </c>
      <c r="F22" s="64">
        <v>3.9685089974293056E-2</v>
      </c>
      <c r="G22" s="85">
        <v>160</v>
      </c>
      <c r="H22" s="65">
        <v>4.0281973816717019E-2</v>
      </c>
      <c r="I22" s="81">
        <v>38</v>
      </c>
      <c r="J22" s="84">
        <v>3.629417382999045E-2</v>
      </c>
      <c r="K22" s="90">
        <v>1</v>
      </c>
      <c r="L22" s="65">
        <v>1.4492753623188406E-2</v>
      </c>
      <c r="M22" s="81">
        <v>3</v>
      </c>
      <c r="N22" s="64">
        <v>2.097902097902098E-2</v>
      </c>
      <c r="O22" s="85">
        <v>0</v>
      </c>
      <c r="P22" s="65">
        <v>0</v>
      </c>
      <c r="Q22" s="81">
        <v>0</v>
      </c>
      <c r="R22" s="65">
        <v>0</v>
      </c>
      <c r="S22" s="81">
        <v>0</v>
      </c>
      <c r="T22" s="64">
        <v>0</v>
      </c>
      <c r="U22" s="90">
        <v>6239</v>
      </c>
      <c r="V22" s="64">
        <v>5.1599937143849618E-2</v>
      </c>
      <c r="W22" s="101" t="s">
        <v>339</v>
      </c>
    </row>
    <row r="23" spans="1:23" x14ac:dyDescent="0.25">
      <c r="A23" s="10" t="s">
        <v>193</v>
      </c>
      <c r="B23" s="11" t="s">
        <v>194</v>
      </c>
      <c r="C23" s="81">
        <v>6464</v>
      </c>
      <c r="D23" s="65">
        <v>5.9118887130849923E-2</v>
      </c>
      <c r="E23" s="81">
        <v>281</v>
      </c>
      <c r="F23" s="64">
        <v>4.5147814910025709E-2</v>
      </c>
      <c r="G23" s="85">
        <v>257</v>
      </c>
      <c r="H23" s="65">
        <v>6.4702920443101691E-2</v>
      </c>
      <c r="I23" s="81">
        <v>40</v>
      </c>
      <c r="J23" s="84">
        <v>3.8204393505253106E-2</v>
      </c>
      <c r="K23" s="90">
        <v>3</v>
      </c>
      <c r="L23" s="65">
        <v>4.3478260869565216E-2</v>
      </c>
      <c r="M23" s="81">
        <v>1</v>
      </c>
      <c r="N23" s="64">
        <v>6.9930069930069939E-3</v>
      </c>
      <c r="O23" s="85">
        <v>1</v>
      </c>
      <c r="P23" s="65">
        <v>3.4482758620689655E-2</v>
      </c>
      <c r="Q23" s="81">
        <v>0</v>
      </c>
      <c r="R23" s="65">
        <v>0</v>
      </c>
      <c r="S23" s="81">
        <v>2</v>
      </c>
      <c r="T23" s="64">
        <v>2.8169014084507046E-2</v>
      </c>
      <c r="U23" s="90">
        <v>7049</v>
      </c>
      <c r="V23" s="64">
        <v>5.8299079488218608E-2</v>
      </c>
      <c r="W23" s="101" t="s">
        <v>340</v>
      </c>
    </row>
    <row r="24" spans="1:23" x14ac:dyDescent="0.25">
      <c r="A24" s="10" t="s">
        <v>195</v>
      </c>
      <c r="B24" s="11" t="s">
        <v>196</v>
      </c>
      <c r="C24" s="81">
        <v>626</v>
      </c>
      <c r="D24" s="65">
        <v>5.7253130173131276E-3</v>
      </c>
      <c r="E24" s="81">
        <v>17</v>
      </c>
      <c r="F24" s="64">
        <v>2.731362467866324E-3</v>
      </c>
      <c r="G24" s="85">
        <v>19</v>
      </c>
      <c r="H24" s="65">
        <v>4.7834843907351467E-3</v>
      </c>
      <c r="I24" s="81">
        <v>2</v>
      </c>
      <c r="J24" s="84">
        <v>1.9102196752626551E-3</v>
      </c>
      <c r="K24" s="90">
        <v>0</v>
      </c>
      <c r="L24" s="65">
        <v>0</v>
      </c>
      <c r="M24" s="81">
        <v>0</v>
      </c>
      <c r="N24" s="64">
        <v>0</v>
      </c>
      <c r="O24" s="85">
        <v>0</v>
      </c>
      <c r="P24" s="65">
        <v>0</v>
      </c>
      <c r="Q24" s="81">
        <v>0</v>
      </c>
      <c r="R24" s="65">
        <v>0</v>
      </c>
      <c r="S24" s="81">
        <v>0</v>
      </c>
      <c r="T24" s="64">
        <v>0</v>
      </c>
      <c r="U24" s="90">
        <v>664</v>
      </c>
      <c r="V24" s="64">
        <v>5.4916426131617468E-3</v>
      </c>
      <c r="W24" s="101" t="s">
        <v>341</v>
      </c>
    </row>
    <row r="25" spans="1:23" x14ac:dyDescent="0.25">
      <c r="A25" s="10" t="s">
        <v>197</v>
      </c>
      <c r="B25" s="11" t="s">
        <v>198</v>
      </c>
      <c r="C25" s="81">
        <v>881</v>
      </c>
      <c r="D25" s="65">
        <v>8.057509214461446E-3</v>
      </c>
      <c r="E25" s="81">
        <v>36</v>
      </c>
      <c r="F25" s="64">
        <v>5.7840616966580967E-3</v>
      </c>
      <c r="G25" s="85">
        <v>40</v>
      </c>
      <c r="H25" s="65">
        <v>1.0070493454179255E-2</v>
      </c>
      <c r="I25" s="81">
        <v>15</v>
      </c>
      <c r="J25" s="84">
        <v>1.4326647564469915E-2</v>
      </c>
      <c r="K25" s="90">
        <v>0</v>
      </c>
      <c r="L25" s="65">
        <v>0</v>
      </c>
      <c r="M25" s="81">
        <v>1</v>
      </c>
      <c r="N25" s="64">
        <v>6.9930069930069939E-3</v>
      </c>
      <c r="O25" s="85">
        <v>1</v>
      </c>
      <c r="P25" s="65">
        <v>3.4482758620689655E-2</v>
      </c>
      <c r="Q25" s="81">
        <v>0</v>
      </c>
      <c r="R25" s="65">
        <v>0</v>
      </c>
      <c r="S25" s="81">
        <v>0</v>
      </c>
      <c r="T25" s="64">
        <v>0</v>
      </c>
      <c r="U25" s="90">
        <v>974</v>
      </c>
      <c r="V25" s="64">
        <v>8.0555119054511147E-3</v>
      </c>
      <c r="W25" s="101" t="s">
        <v>321</v>
      </c>
    </row>
    <row r="26" spans="1:23" ht="29.25" thickBot="1" x14ac:dyDescent="0.3">
      <c r="A26" s="10" t="s">
        <v>199</v>
      </c>
      <c r="B26" s="16" t="s">
        <v>200</v>
      </c>
      <c r="C26" s="81">
        <v>4401</v>
      </c>
      <c r="D26" s="65">
        <v>4.025096260254804E-2</v>
      </c>
      <c r="E26" s="81">
        <v>227</v>
      </c>
      <c r="F26" s="64">
        <v>3.6471722365038553E-2</v>
      </c>
      <c r="G26" s="85">
        <v>148</v>
      </c>
      <c r="H26" s="65">
        <v>3.726082578046324E-2</v>
      </c>
      <c r="I26" s="81">
        <v>32</v>
      </c>
      <c r="J26" s="84">
        <v>3.0563514804202482E-2</v>
      </c>
      <c r="K26" s="90">
        <v>2</v>
      </c>
      <c r="L26" s="65">
        <v>2.8985507246376812E-2</v>
      </c>
      <c r="M26" s="81">
        <v>2</v>
      </c>
      <c r="N26" s="64">
        <v>1.3986013986013988E-2</v>
      </c>
      <c r="O26" s="85">
        <v>4</v>
      </c>
      <c r="P26" s="65">
        <v>0.13793103448275862</v>
      </c>
      <c r="Q26" s="81">
        <v>0</v>
      </c>
      <c r="R26" s="65">
        <v>0</v>
      </c>
      <c r="S26" s="81">
        <v>2</v>
      </c>
      <c r="T26" s="64">
        <v>2.8169014084507046E-2</v>
      </c>
      <c r="U26" s="90">
        <v>4818</v>
      </c>
      <c r="V26" s="64">
        <v>3.9847491129839305E-2</v>
      </c>
      <c r="W26" s="101" t="s">
        <v>322</v>
      </c>
    </row>
    <row r="27" spans="1:23" ht="15.75" thickBot="1" x14ac:dyDescent="0.3">
      <c r="A27" s="519" t="s">
        <v>52</v>
      </c>
      <c r="B27" s="592"/>
      <c r="C27" s="17">
        <v>109339</v>
      </c>
      <c r="D27" s="18">
        <v>1</v>
      </c>
      <c r="E27" s="17">
        <v>6224</v>
      </c>
      <c r="F27" s="67">
        <v>1</v>
      </c>
      <c r="G27" s="86">
        <v>3972</v>
      </c>
      <c r="H27" s="18">
        <v>1</v>
      </c>
      <c r="I27" s="17">
        <v>1047</v>
      </c>
      <c r="J27" s="67">
        <v>1</v>
      </c>
      <c r="K27" s="86">
        <v>69</v>
      </c>
      <c r="L27" s="18">
        <v>1</v>
      </c>
      <c r="M27" s="17">
        <v>143</v>
      </c>
      <c r="N27" s="67">
        <v>1</v>
      </c>
      <c r="O27" s="86">
        <v>29</v>
      </c>
      <c r="P27" s="18">
        <v>1</v>
      </c>
      <c r="Q27" s="17">
        <v>17</v>
      </c>
      <c r="R27" s="18">
        <v>1</v>
      </c>
      <c r="S27" s="17">
        <v>71</v>
      </c>
      <c r="T27" s="67">
        <v>1</v>
      </c>
      <c r="U27" s="86">
        <v>120911</v>
      </c>
      <c r="V27" s="67">
        <v>1</v>
      </c>
      <c r="W27" s="101" t="s">
        <v>79</v>
      </c>
    </row>
    <row r="29" spans="1:23" x14ac:dyDescent="0.25">
      <c r="U29" s="142"/>
    </row>
  </sheetData>
  <mergeCells count="15">
    <mergeCell ref="A27:B27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O66"/>
  <sheetViews>
    <sheetView topLeftCell="D1" zoomScale="70" zoomScaleNormal="70" workbookViewId="0">
      <selection activeCell="O6" sqref="O6:R63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4" width="13.7109375" style="143" customWidth="1"/>
    <col min="15" max="16384" width="9.140625" style="143"/>
  </cols>
  <sheetData>
    <row r="1" spans="2:15" ht="15.75" thickBot="1" x14ac:dyDescent="0.3"/>
    <row r="2" spans="2:15" ht="25.15" customHeight="1" thickTop="1" thickBot="1" x14ac:dyDescent="0.3">
      <c r="B2" s="454" t="s">
        <v>495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532"/>
    </row>
    <row r="3" spans="2:15" ht="25.15" customHeight="1" thickTop="1" thickBot="1" x14ac:dyDescent="0.3">
      <c r="B3" s="457" t="s">
        <v>552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81"/>
    </row>
    <row r="4" spans="2:15" ht="25.15" customHeight="1" thickTop="1" x14ac:dyDescent="0.25">
      <c r="B4" s="469" t="s">
        <v>54</v>
      </c>
      <c r="C4" s="472" t="s">
        <v>3</v>
      </c>
      <c r="D4" s="486">
        <v>2014</v>
      </c>
      <c r="E4" s="537"/>
      <c r="F4" s="538">
        <v>2015</v>
      </c>
      <c r="G4" s="537"/>
      <c r="H4" s="538">
        <v>2016</v>
      </c>
      <c r="I4" s="537"/>
      <c r="J4" s="538">
        <v>2017</v>
      </c>
      <c r="K4" s="537"/>
      <c r="L4" s="538">
        <v>2018</v>
      </c>
      <c r="M4" s="472"/>
      <c r="N4" s="495" t="s">
        <v>528</v>
      </c>
    </row>
    <row r="5" spans="2:15" ht="25.15" customHeight="1" thickBot="1" x14ac:dyDescent="0.3">
      <c r="B5" s="470"/>
      <c r="C5" s="473"/>
      <c r="D5" s="578"/>
      <c r="E5" s="579"/>
      <c r="F5" s="577"/>
      <c r="G5" s="579"/>
      <c r="H5" s="577"/>
      <c r="I5" s="579"/>
      <c r="J5" s="577"/>
      <c r="K5" s="579"/>
      <c r="L5" s="577"/>
      <c r="M5" s="474"/>
      <c r="N5" s="496"/>
    </row>
    <row r="6" spans="2:15" ht="25.15" customHeight="1" thickTop="1" thickBot="1" x14ac:dyDescent="0.3">
      <c r="B6" s="471"/>
      <c r="C6" s="474"/>
      <c r="D6" s="155" t="s">
        <v>6</v>
      </c>
      <c r="E6" s="212" t="s">
        <v>7</v>
      </c>
      <c r="F6" s="157" t="s">
        <v>6</v>
      </c>
      <c r="G6" s="212" t="s">
        <v>7</v>
      </c>
      <c r="H6" s="157" t="s">
        <v>6</v>
      </c>
      <c r="I6" s="212" t="s">
        <v>7</v>
      </c>
      <c r="J6" s="157" t="s">
        <v>6</v>
      </c>
      <c r="K6" s="213" t="s">
        <v>7</v>
      </c>
      <c r="L6" s="157" t="s">
        <v>6</v>
      </c>
      <c r="M6" s="213" t="s">
        <v>7</v>
      </c>
      <c r="N6" s="497"/>
    </row>
    <row r="7" spans="2:15" ht="21.95" customHeight="1" thickTop="1" thickBot="1" x14ac:dyDescent="0.3">
      <c r="B7" s="378">
        <v>1</v>
      </c>
      <c r="C7" s="379" t="s">
        <v>211</v>
      </c>
      <c r="D7" s="163">
        <v>78</v>
      </c>
      <c r="E7" s="164">
        <v>8.5742552489831807E-3</v>
      </c>
      <c r="F7" s="165">
        <v>69</v>
      </c>
      <c r="G7" s="164">
        <v>7.2708113804004215E-3</v>
      </c>
      <c r="H7" s="165">
        <v>74</v>
      </c>
      <c r="I7" s="164">
        <v>7.5633687653311535E-3</v>
      </c>
      <c r="J7" s="165">
        <v>78</v>
      </c>
      <c r="K7" s="166">
        <v>7.3384137736381607E-3</v>
      </c>
      <c r="L7" s="165">
        <v>86</v>
      </c>
      <c r="M7" s="166">
        <v>8.1516587677725114E-3</v>
      </c>
      <c r="N7" s="313">
        <v>0.10256410256410256</v>
      </c>
    </row>
    <row r="8" spans="2:15" ht="35.1" customHeight="1" thickTop="1" x14ac:dyDescent="0.25">
      <c r="B8" s="380">
        <v>10</v>
      </c>
      <c r="C8" s="169" t="s">
        <v>212</v>
      </c>
      <c r="D8" s="170">
        <v>1</v>
      </c>
      <c r="E8" s="171">
        <v>1.0992634934593822E-4</v>
      </c>
      <c r="F8" s="172">
        <v>0</v>
      </c>
      <c r="G8" s="171">
        <v>0</v>
      </c>
      <c r="H8" s="172">
        <v>3</v>
      </c>
      <c r="I8" s="171">
        <v>3.0662305805396572E-4</v>
      </c>
      <c r="J8" s="172">
        <v>0</v>
      </c>
      <c r="K8" s="174">
        <v>0</v>
      </c>
      <c r="L8" s="172">
        <v>0</v>
      </c>
      <c r="M8" s="174">
        <v>0</v>
      </c>
      <c r="N8" s="315">
        <v>0</v>
      </c>
      <c r="O8" s="260"/>
    </row>
    <row r="9" spans="2:15" ht="21.95" customHeight="1" x14ac:dyDescent="0.25">
      <c r="B9" s="380">
        <v>11</v>
      </c>
      <c r="C9" s="169" t="s">
        <v>213</v>
      </c>
      <c r="D9" s="170">
        <v>2</v>
      </c>
      <c r="E9" s="171">
        <v>2.1985269869187644E-4</v>
      </c>
      <c r="F9" s="172">
        <v>1</v>
      </c>
      <c r="G9" s="171">
        <v>1.0537407797681771E-4</v>
      </c>
      <c r="H9" s="172">
        <v>1</v>
      </c>
      <c r="I9" s="171">
        <v>1.0220768601798856E-4</v>
      </c>
      <c r="J9" s="172">
        <v>0</v>
      </c>
      <c r="K9" s="174">
        <v>0</v>
      </c>
      <c r="L9" s="172">
        <v>0</v>
      </c>
      <c r="M9" s="174">
        <v>0</v>
      </c>
      <c r="N9" s="315">
        <v>0</v>
      </c>
      <c r="O9" s="260"/>
    </row>
    <row r="10" spans="2:15" ht="35.1" customHeight="1" x14ac:dyDescent="0.25">
      <c r="B10" s="380">
        <v>12</v>
      </c>
      <c r="C10" s="169" t="s">
        <v>214</v>
      </c>
      <c r="D10" s="170">
        <v>1</v>
      </c>
      <c r="E10" s="171">
        <v>1.0992634934593822E-4</v>
      </c>
      <c r="F10" s="172">
        <v>1</v>
      </c>
      <c r="G10" s="171">
        <v>1.0537407797681771E-4</v>
      </c>
      <c r="H10" s="172">
        <v>1</v>
      </c>
      <c r="I10" s="171">
        <v>1.0220768601798856E-4</v>
      </c>
      <c r="J10" s="172">
        <v>0</v>
      </c>
      <c r="K10" s="174">
        <v>0</v>
      </c>
      <c r="L10" s="172">
        <v>1</v>
      </c>
      <c r="M10" s="174">
        <v>9.4786729857819903E-5</v>
      </c>
      <c r="N10" s="315">
        <v>0</v>
      </c>
      <c r="O10" s="260"/>
    </row>
    <row r="11" spans="2:15" ht="21.95" customHeight="1" x14ac:dyDescent="0.25">
      <c r="B11" s="380">
        <v>13</v>
      </c>
      <c r="C11" s="169" t="s">
        <v>215</v>
      </c>
      <c r="D11" s="170">
        <v>0</v>
      </c>
      <c r="E11" s="171">
        <v>0</v>
      </c>
      <c r="F11" s="172">
        <v>1</v>
      </c>
      <c r="G11" s="171">
        <v>1.0537407797681771E-4</v>
      </c>
      <c r="H11" s="172">
        <v>3</v>
      </c>
      <c r="I11" s="171">
        <v>3.0662305805396572E-4</v>
      </c>
      <c r="J11" s="172">
        <v>2</v>
      </c>
      <c r="K11" s="174">
        <v>1.8816445573431178E-4</v>
      </c>
      <c r="L11" s="172">
        <v>1</v>
      </c>
      <c r="M11" s="174">
        <v>9.4786729857819903E-5</v>
      </c>
      <c r="N11" s="315">
        <v>-0.5</v>
      </c>
      <c r="O11" s="260"/>
    </row>
    <row r="12" spans="2:15" ht="21.95" customHeight="1" x14ac:dyDescent="0.25">
      <c r="B12" s="380">
        <v>14</v>
      </c>
      <c r="C12" s="169" t="s">
        <v>216</v>
      </c>
      <c r="D12" s="170">
        <v>58</v>
      </c>
      <c r="E12" s="171">
        <v>6.3757282620644168E-3</v>
      </c>
      <c r="F12" s="172">
        <v>57</v>
      </c>
      <c r="G12" s="171">
        <v>6.0063224446786087E-3</v>
      </c>
      <c r="H12" s="172">
        <v>54</v>
      </c>
      <c r="I12" s="171">
        <v>5.5192150449713817E-3</v>
      </c>
      <c r="J12" s="172">
        <v>61</v>
      </c>
      <c r="K12" s="174">
        <v>5.7390158998965098E-3</v>
      </c>
      <c r="L12" s="172">
        <v>71</v>
      </c>
      <c r="M12" s="174">
        <v>6.7298578199052128E-3</v>
      </c>
      <c r="N12" s="315">
        <v>0.16393442622950818</v>
      </c>
      <c r="O12" s="260"/>
    </row>
    <row r="13" spans="2:15" ht="21.95" customHeight="1" x14ac:dyDescent="0.25">
      <c r="B13" s="380">
        <v>15</v>
      </c>
      <c r="C13" s="169" t="s">
        <v>217</v>
      </c>
      <c r="D13" s="170">
        <v>2</v>
      </c>
      <c r="E13" s="171">
        <v>2.1985269869187644E-4</v>
      </c>
      <c r="F13" s="172">
        <v>1</v>
      </c>
      <c r="G13" s="171">
        <v>1.0537407797681771E-4</v>
      </c>
      <c r="H13" s="172">
        <v>3</v>
      </c>
      <c r="I13" s="171">
        <v>3.0662305805396572E-4</v>
      </c>
      <c r="J13" s="172">
        <v>1</v>
      </c>
      <c r="K13" s="174">
        <v>9.4082227867155888E-5</v>
      </c>
      <c r="L13" s="172">
        <v>1</v>
      </c>
      <c r="M13" s="174">
        <v>9.4786729857819903E-5</v>
      </c>
      <c r="N13" s="315">
        <v>0</v>
      </c>
      <c r="O13" s="260"/>
    </row>
    <row r="14" spans="2:15" ht="35.1" customHeight="1" x14ac:dyDescent="0.25">
      <c r="B14" s="380">
        <v>16</v>
      </c>
      <c r="C14" s="169" t="s">
        <v>218</v>
      </c>
      <c r="D14" s="170">
        <v>3</v>
      </c>
      <c r="E14" s="171">
        <v>3.2977904803781465E-4</v>
      </c>
      <c r="F14" s="172">
        <v>1</v>
      </c>
      <c r="G14" s="171">
        <v>1.0537407797681771E-4</v>
      </c>
      <c r="H14" s="172">
        <v>0</v>
      </c>
      <c r="I14" s="171">
        <v>0</v>
      </c>
      <c r="J14" s="172">
        <v>3</v>
      </c>
      <c r="K14" s="174">
        <v>2.8224668360146769E-4</v>
      </c>
      <c r="L14" s="172">
        <v>4</v>
      </c>
      <c r="M14" s="174">
        <v>3.7914691943127961E-4</v>
      </c>
      <c r="N14" s="315">
        <v>0.33333333333333331</v>
      </c>
      <c r="O14" s="260"/>
    </row>
    <row r="15" spans="2:15" ht="35.1" customHeight="1" x14ac:dyDescent="0.25">
      <c r="B15" s="380">
        <v>17</v>
      </c>
      <c r="C15" s="169" t="s">
        <v>219</v>
      </c>
      <c r="D15" s="170">
        <v>1</v>
      </c>
      <c r="E15" s="171">
        <v>1.0992634934593822E-4</v>
      </c>
      <c r="F15" s="172">
        <v>0</v>
      </c>
      <c r="G15" s="171">
        <v>0</v>
      </c>
      <c r="H15" s="172">
        <v>0</v>
      </c>
      <c r="I15" s="171">
        <v>0</v>
      </c>
      <c r="J15" s="172">
        <v>0</v>
      </c>
      <c r="K15" s="174">
        <v>0</v>
      </c>
      <c r="L15" s="172">
        <v>0</v>
      </c>
      <c r="M15" s="174">
        <v>0</v>
      </c>
      <c r="N15" s="315">
        <v>0</v>
      </c>
      <c r="O15" s="260"/>
    </row>
    <row r="16" spans="2:15" ht="35.1" customHeight="1" thickBot="1" x14ac:dyDescent="0.3">
      <c r="B16" s="380">
        <v>19</v>
      </c>
      <c r="C16" s="169" t="s">
        <v>220</v>
      </c>
      <c r="D16" s="170">
        <v>10</v>
      </c>
      <c r="E16" s="171">
        <v>1.0992634934593821E-3</v>
      </c>
      <c r="F16" s="172">
        <v>7</v>
      </c>
      <c r="G16" s="171">
        <v>7.3761854583772387E-4</v>
      </c>
      <c r="H16" s="172">
        <v>9</v>
      </c>
      <c r="I16" s="171">
        <v>9.1986917416189695E-4</v>
      </c>
      <c r="J16" s="172">
        <v>11</v>
      </c>
      <c r="K16" s="174">
        <v>1.0349045065387147E-3</v>
      </c>
      <c r="L16" s="172">
        <v>8</v>
      </c>
      <c r="M16" s="174">
        <v>7.5829383886255922E-4</v>
      </c>
      <c r="N16" s="315">
        <v>-0.27272727272727271</v>
      </c>
      <c r="O16" s="260"/>
    </row>
    <row r="17" spans="2:15" ht="21.95" customHeight="1" thickTop="1" thickBot="1" x14ac:dyDescent="0.3">
      <c r="B17" s="378">
        <v>2</v>
      </c>
      <c r="C17" s="379" t="s">
        <v>221</v>
      </c>
      <c r="D17" s="163">
        <v>8</v>
      </c>
      <c r="E17" s="164">
        <v>8.7941079476750578E-4</v>
      </c>
      <c r="F17" s="165">
        <v>2</v>
      </c>
      <c r="G17" s="164">
        <v>2.1074815595363542E-4</v>
      </c>
      <c r="H17" s="165">
        <v>5</v>
      </c>
      <c r="I17" s="164">
        <v>5.1103843008994262E-4</v>
      </c>
      <c r="J17" s="165">
        <v>6</v>
      </c>
      <c r="K17" s="166">
        <v>5.6449336720293527E-4</v>
      </c>
      <c r="L17" s="165">
        <v>7</v>
      </c>
      <c r="M17" s="166">
        <v>6.6350710900473929E-4</v>
      </c>
      <c r="N17" s="313">
        <v>0.16666666666666666</v>
      </c>
    </row>
    <row r="18" spans="2:15" ht="21.95" customHeight="1" thickTop="1" x14ac:dyDescent="0.25">
      <c r="B18" s="380">
        <v>20</v>
      </c>
      <c r="C18" s="169" t="s">
        <v>222</v>
      </c>
      <c r="D18" s="170">
        <v>0</v>
      </c>
      <c r="E18" s="171">
        <v>0</v>
      </c>
      <c r="F18" s="172">
        <v>0</v>
      </c>
      <c r="G18" s="171">
        <v>0</v>
      </c>
      <c r="H18" s="172">
        <v>0</v>
      </c>
      <c r="I18" s="171">
        <v>0</v>
      </c>
      <c r="J18" s="172">
        <v>0</v>
      </c>
      <c r="K18" s="174">
        <v>0</v>
      </c>
      <c r="L18" s="172">
        <v>1</v>
      </c>
      <c r="M18" s="174">
        <v>9.4786729857819903E-5</v>
      </c>
      <c r="N18" s="315">
        <v>0</v>
      </c>
      <c r="O18" s="260"/>
    </row>
    <row r="19" spans="2:15" ht="21.95" customHeight="1" x14ac:dyDescent="0.25">
      <c r="B19" s="380">
        <v>21</v>
      </c>
      <c r="C19" s="169" t="s">
        <v>223</v>
      </c>
      <c r="D19" s="170">
        <v>2</v>
      </c>
      <c r="E19" s="171">
        <v>2.1985269869187644E-4</v>
      </c>
      <c r="F19" s="172">
        <v>0</v>
      </c>
      <c r="G19" s="171">
        <v>0</v>
      </c>
      <c r="H19" s="172">
        <v>0</v>
      </c>
      <c r="I19" s="171">
        <v>0</v>
      </c>
      <c r="J19" s="172">
        <v>0</v>
      </c>
      <c r="K19" s="174">
        <v>0</v>
      </c>
      <c r="L19" s="172">
        <v>2</v>
      </c>
      <c r="M19" s="174">
        <v>1.8957345971563981E-4</v>
      </c>
      <c r="N19" s="315">
        <v>0</v>
      </c>
      <c r="O19" s="260"/>
    </row>
    <row r="20" spans="2:15" ht="21.95" customHeight="1" x14ac:dyDescent="0.25">
      <c r="B20" s="380">
        <v>22</v>
      </c>
      <c r="C20" s="169" t="s">
        <v>224</v>
      </c>
      <c r="D20" s="170">
        <v>0</v>
      </c>
      <c r="E20" s="171">
        <v>0</v>
      </c>
      <c r="F20" s="172">
        <v>0</v>
      </c>
      <c r="G20" s="171">
        <v>0</v>
      </c>
      <c r="H20" s="172">
        <v>0</v>
      </c>
      <c r="I20" s="171">
        <v>0</v>
      </c>
      <c r="J20" s="172">
        <v>1</v>
      </c>
      <c r="K20" s="174">
        <v>9.4082227867155888E-5</v>
      </c>
      <c r="L20" s="172">
        <v>0</v>
      </c>
      <c r="M20" s="174">
        <v>0</v>
      </c>
      <c r="N20" s="315">
        <v>-1</v>
      </c>
      <c r="O20" s="260"/>
    </row>
    <row r="21" spans="2:15" ht="21.95" customHeight="1" x14ac:dyDescent="0.25">
      <c r="B21" s="380">
        <v>23</v>
      </c>
      <c r="C21" s="169" t="s">
        <v>225</v>
      </c>
      <c r="D21" s="170">
        <v>1</v>
      </c>
      <c r="E21" s="171">
        <v>1.0992634934593822E-4</v>
      </c>
      <c r="F21" s="172">
        <v>1</v>
      </c>
      <c r="G21" s="171">
        <v>1.0537407797681771E-4</v>
      </c>
      <c r="H21" s="172">
        <v>0</v>
      </c>
      <c r="I21" s="171">
        <v>0</v>
      </c>
      <c r="J21" s="172">
        <v>1</v>
      </c>
      <c r="K21" s="174">
        <v>9.4082227867155888E-5</v>
      </c>
      <c r="L21" s="172">
        <v>0</v>
      </c>
      <c r="M21" s="174">
        <v>0</v>
      </c>
      <c r="N21" s="315">
        <v>-1</v>
      </c>
      <c r="O21" s="260"/>
    </row>
    <row r="22" spans="2:15" ht="35.1" customHeight="1" thickBot="1" x14ac:dyDescent="0.3">
      <c r="B22" s="380">
        <v>29</v>
      </c>
      <c r="C22" s="169" t="s">
        <v>226</v>
      </c>
      <c r="D22" s="170">
        <v>5</v>
      </c>
      <c r="E22" s="171">
        <v>5.4963174672969107E-4</v>
      </c>
      <c r="F22" s="172">
        <v>1</v>
      </c>
      <c r="G22" s="171">
        <v>1.0537407797681771E-4</v>
      </c>
      <c r="H22" s="172">
        <v>5</v>
      </c>
      <c r="I22" s="171">
        <v>5.1103843008994262E-4</v>
      </c>
      <c r="J22" s="172">
        <v>4</v>
      </c>
      <c r="K22" s="174">
        <v>3.7632891146862355E-4</v>
      </c>
      <c r="L22" s="172">
        <v>4</v>
      </c>
      <c r="M22" s="174">
        <v>3.7914691943127961E-4</v>
      </c>
      <c r="N22" s="315">
        <v>0</v>
      </c>
      <c r="O22" s="260"/>
    </row>
    <row r="23" spans="2:15" ht="35.1" customHeight="1" thickTop="1" thickBot="1" x14ac:dyDescent="0.3">
      <c r="B23" s="378">
        <v>3</v>
      </c>
      <c r="C23" s="379" t="s">
        <v>227</v>
      </c>
      <c r="D23" s="163">
        <v>2707</v>
      </c>
      <c r="E23" s="164">
        <v>0.29757062767945475</v>
      </c>
      <c r="F23" s="165">
        <v>3147</v>
      </c>
      <c r="G23" s="164">
        <v>0.3316122233930453</v>
      </c>
      <c r="H23" s="165">
        <v>3291</v>
      </c>
      <c r="I23" s="164">
        <v>0.33636549468520033</v>
      </c>
      <c r="J23" s="165">
        <v>3923</v>
      </c>
      <c r="K23" s="166">
        <v>0.36908457992285254</v>
      </c>
      <c r="L23" s="165">
        <v>4136</v>
      </c>
      <c r="M23" s="166">
        <v>0.3920379146919431</v>
      </c>
      <c r="N23" s="313">
        <v>5.4295182258475655E-2</v>
      </c>
    </row>
    <row r="24" spans="2:15" ht="35.1" customHeight="1" thickTop="1" x14ac:dyDescent="0.25">
      <c r="B24" s="380">
        <v>30</v>
      </c>
      <c r="C24" s="169" t="s">
        <v>228</v>
      </c>
      <c r="D24" s="170">
        <v>190</v>
      </c>
      <c r="E24" s="171">
        <v>2.0886006375728263E-2</v>
      </c>
      <c r="F24" s="172">
        <v>204</v>
      </c>
      <c r="G24" s="171">
        <v>2.1496311907270811E-2</v>
      </c>
      <c r="H24" s="172">
        <v>177</v>
      </c>
      <c r="I24" s="171">
        <v>1.8090760425183972E-2</v>
      </c>
      <c r="J24" s="172">
        <v>239</v>
      </c>
      <c r="K24" s="174">
        <v>2.248565246025026E-2</v>
      </c>
      <c r="L24" s="172">
        <v>207</v>
      </c>
      <c r="M24" s="174">
        <v>1.9620853080568719E-2</v>
      </c>
      <c r="N24" s="315">
        <v>-0.13389121338912133</v>
      </c>
      <c r="O24" s="260"/>
    </row>
    <row r="25" spans="2:15" ht="21.95" customHeight="1" x14ac:dyDescent="0.25">
      <c r="B25" s="380">
        <v>31</v>
      </c>
      <c r="C25" s="169" t="s">
        <v>229</v>
      </c>
      <c r="D25" s="170">
        <v>2070</v>
      </c>
      <c r="E25" s="171">
        <v>0.22754754314609213</v>
      </c>
      <c r="F25" s="172">
        <v>2410</v>
      </c>
      <c r="G25" s="171">
        <v>0.25395152792413067</v>
      </c>
      <c r="H25" s="172">
        <v>2665</v>
      </c>
      <c r="I25" s="171">
        <v>0.27238348323793948</v>
      </c>
      <c r="J25" s="172">
        <v>2985</v>
      </c>
      <c r="K25" s="174">
        <v>0.28083545018346034</v>
      </c>
      <c r="L25" s="172">
        <v>3121</v>
      </c>
      <c r="M25" s="174">
        <v>0.2958293838862559</v>
      </c>
      <c r="N25" s="315">
        <v>4.5561139028475715E-2</v>
      </c>
      <c r="O25" s="260"/>
    </row>
    <row r="26" spans="2:15" ht="21.95" customHeight="1" x14ac:dyDescent="0.25">
      <c r="B26" s="380">
        <v>32</v>
      </c>
      <c r="C26" s="169" t="s">
        <v>230</v>
      </c>
      <c r="D26" s="170">
        <v>359</v>
      </c>
      <c r="E26" s="171">
        <v>3.9463559415191821E-2</v>
      </c>
      <c r="F26" s="172">
        <v>432</v>
      </c>
      <c r="G26" s="171">
        <v>4.552160168598525E-2</v>
      </c>
      <c r="H26" s="172">
        <v>385</v>
      </c>
      <c r="I26" s="171">
        <v>3.9349959116925591E-2</v>
      </c>
      <c r="J26" s="172">
        <v>551</v>
      </c>
      <c r="K26" s="174">
        <v>5.1839307554802892E-2</v>
      </c>
      <c r="L26" s="172">
        <v>502</v>
      </c>
      <c r="M26" s="174">
        <v>4.7582938388625595E-2</v>
      </c>
      <c r="N26" s="315">
        <v>-8.8929219600725959E-2</v>
      </c>
      <c r="O26" s="260"/>
    </row>
    <row r="27" spans="2:15" ht="35.1" customHeight="1" thickBot="1" x14ac:dyDescent="0.3">
      <c r="B27" s="380">
        <v>39</v>
      </c>
      <c r="C27" s="169" t="s">
        <v>231</v>
      </c>
      <c r="D27" s="170">
        <v>88</v>
      </c>
      <c r="E27" s="171">
        <v>9.673518742442563E-3</v>
      </c>
      <c r="F27" s="172">
        <v>101</v>
      </c>
      <c r="G27" s="171">
        <v>1.0642781875658588E-2</v>
      </c>
      <c r="H27" s="172">
        <v>64</v>
      </c>
      <c r="I27" s="171">
        <v>6.5412919051512676E-3</v>
      </c>
      <c r="J27" s="172">
        <v>148</v>
      </c>
      <c r="K27" s="174">
        <v>1.3924169724339073E-2</v>
      </c>
      <c r="L27" s="172">
        <v>306</v>
      </c>
      <c r="M27" s="174">
        <v>2.9004739336492891E-2</v>
      </c>
      <c r="N27" s="315">
        <v>1.0675675675675675</v>
      </c>
      <c r="O27" s="260"/>
    </row>
    <row r="28" spans="2:15" ht="21.95" customHeight="1" thickTop="1" thickBot="1" x14ac:dyDescent="0.3">
      <c r="B28" s="378">
        <v>4</v>
      </c>
      <c r="C28" s="379" t="s">
        <v>232</v>
      </c>
      <c r="D28" s="163">
        <v>2924</v>
      </c>
      <c r="E28" s="164">
        <v>0.32142464548752336</v>
      </c>
      <c r="F28" s="165">
        <v>2892</v>
      </c>
      <c r="G28" s="164">
        <v>0.30474183350895678</v>
      </c>
      <c r="H28" s="165">
        <v>3176</v>
      </c>
      <c r="I28" s="164">
        <v>0.32461161079313167</v>
      </c>
      <c r="J28" s="165">
        <v>3295</v>
      </c>
      <c r="K28" s="166">
        <v>0.31000094082227864</v>
      </c>
      <c r="L28" s="165">
        <v>3019</v>
      </c>
      <c r="M28" s="166">
        <v>0.28616113744075827</v>
      </c>
      <c r="N28" s="313">
        <v>-8.3763277693474969E-2</v>
      </c>
    </row>
    <row r="29" spans="2:15" ht="21.95" customHeight="1" thickTop="1" x14ac:dyDescent="0.25">
      <c r="B29" s="380">
        <v>40</v>
      </c>
      <c r="C29" s="169" t="s">
        <v>233</v>
      </c>
      <c r="D29" s="170">
        <v>272</v>
      </c>
      <c r="E29" s="171">
        <v>2.9899967022095197E-2</v>
      </c>
      <c r="F29" s="172">
        <v>301</v>
      </c>
      <c r="G29" s="171">
        <v>3.1717597471022131E-2</v>
      </c>
      <c r="H29" s="172">
        <v>472</v>
      </c>
      <c r="I29" s="171">
        <v>4.8242027800490597E-2</v>
      </c>
      <c r="J29" s="172">
        <v>440</v>
      </c>
      <c r="K29" s="174">
        <v>4.1396180261548593E-2</v>
      </c>
      <c r="L29" s="172">
        <v>429</v>
      </c>
      <c r="M29" s="174">
        <v>4.0663507109004737E-2</v>
      </c>
      <c r="N29" s="315">
        <v>-2.5000000000000001E-2</v>
      </c>
      <c r="O29" s="260"/>
    </row>
    <row r="30" spans="2:15" ht="21.95" customHeight="1" x14ac:dyDescent="0.25">
      <c r="B30" s="380">
        <v>41</v>
      </c>
      <c r="C30" s="169" t="s">
        <v>234</v>
      </c>
      <c r="D30" s="170">
        <v>26</v>
      </c>
      <c r="E30" s="171">
        <v>2.8580850829943937E-3</v>
      </c>
      <c r="F30" s="172">
        <v>34</v>
      </c>
      <c r="G30" s="171">
        <v>3.5827186512118019E-3</v>
      </c>
      <c r="H30" s="172">
        <v>34</v>
      </c>
      <c r="I30" s="171">
        <v>3.4750613246116108E-3</v>
      </c>
      <c r="J30" s="172">
        <v>37</v>
      </c>
      <c r="K30" s="174">
        <v>3.4810424310847683E-3</v>
      </c>
      <c r="L30" s="172">
        <v>25</v>
      </c>
      <c r="M30" s="174">
        <v>2.3696682464454978E-3</v>
      </c>
      <c r="N30" s="315">
        <v>-0.32432432432432434</v>
      </c>
      <c r="O30" s="260"/>
    </row>
    <row r="31" spans="2:15" ht="21.95" customHeight="1" x14ac:dyDescent="0.25">
      <c r="B31" s="380">
        <v>42</v>
      </c>
      <c r="C31" s="169" t="s">
        <v>235</v>
      </c>
      <c r="D31" s="170">
        <v>67</v>
      </c>
      <c r="E31" s="171">
        <v>7.3650654061778609E-3</v>
      </c>
      <c r="F31" s="172">
        <v>60</v>
      </c>
      <c r="G31" s="171">
        <v>6.3224446786090622E-3</v>
      </c>
      <c r="H31" s="172">
        <v>60</v>
      </c>
      <c r="I31" s="171">
        <v>6.1324611610793136E-3</v>
      </c>
      <c r="J31" s="172">
        <v>102</v>
      </c>
      <c r="K31" s="174">
        <v>9.5963872424499018E-3</v>
      </c>
      <c r="L31" s="172">
        <v>91</v>
      </c>
      <c r="M31" s="174">
        <v>8.6255924170616106E-3</v>
      </c>
      <c r="N31" s="315">
        <v>-0.10784313725490197</v>
      </c>
      <c r="O31" s="260"/>
    </row>
    <row r="32" spans="2:15" ht="21.95" customHeight="1" x14ac:dyDescent="0.25">
      <c r="B32" s="380">
        <v>43</v>
      </c>
      <c r="C32" s="169" t="s">
        <v>236</v>
      </c>
      <c r="D32" s="170">
        <v>34</v>
      </c>
      <c r="E32" s="171">
        <v>3.7374958777618996E-3</v>
      </c>
      <c r="F32" s="172">
        <v>25</v>
      </c>
      <c r="G32" s="171">
        <v>2.6343519494204425E-3</v>
      </c>
      <c r="H32" s="172">
        <v>27</v>
      </c>
      <c r="I32" s="171">
        <v>2.7596075224856909E-3</v>
      </c>
      <c r="J32" s="172">
        <v>23</v>
      </c>
      <c r="K32" s="174">
        <v>2.1638912409445857E-3</v>
      </c>
      <c r="L32" s="172">
        <v>23</v>
      </c>
      <c r="M32" s="174">
        <v>2.180094786729858E-3</v>
      </c>
      <c r="N32" s="315">
        <v>0</v>
      </c>
      <c r="O32" s="260"/>
    </row>
    <row r="33" spans="2:15" ht="21.95" customHeight="1" x14ac:dyDescent="0.25">
      <c r="B33" s="380">
        <v>44</v>
      </c>
      <c r="C33" s="169" t="s">
        <v>237</v>
      </c>
      <c r="D33" s="170">
        <v>741</v>
      </c>
      <c r="E33" s="171">
        <v>8.1455424865340229E-2</v>
      </c>
      <c r="F33" s="172">
        <v>696</v>
      </c>
      <c r="G33" s="171">
        <v>7.3340358271865122E-2</v>
      </c>
      <c r="H33" s="172">
        <v>702</v>
      </c>
      <c r="I33" s="171">
        <v>7.1749795584627962E-2</v>
      </c>
      <c r="J33" s="172">
        <v>755</v>
      </c>
      <c r="K33" s="174">
        <v>7.1032082039702696E-2</v>
      </c>
      <c r="L33" s="172">
        <v>699</v>
      </c>
      <c r="M33" s="174">
        <v>6.6255924170616112E-2</v>
      </c>
      <c r="N33" s="315">
        <v>-7.4172185430463583E-2</v>
      </c>
      <c r="O33" s="260"/>
    </row>
    <row r="34" spans="2:15" ht="35.1" customHeight="1" x14ac:dyDescent="0.25">
      <c r="B34" s="380">
        <v>45</v>
      </c>
      <c r="C34" s="169" t="s">
        <v>238</v>
      </c>
      <c r="D34" s="170">
        <v>1705</v>
      </c>
      <c r="E34" s="171">
        <v>0.18742442563482467</v>
      </c>
      <c r="F34" s="172">
        <v>1684</v>
      </c>
      <c r="G34" s="171">
        <v>0.17744994731296101</v>
      </c>
      <c r="H34" s="172">
        <v>1806</v>
      </c>
      <c r="I34" s="171">
        <v>0.18458708094848736</v>
      </c>
      <c r="J34" s="172">
        <v>1839</v>
      </c>
      <c r="K34" s="174">
        <v>0.17301721704769968</v>
      </c>
      <c r="L34" s="172">
        <v>1677</v>
      </c>
      <c r="M34" s="174">
        <v>0.15895734597156397</v>
      </c>
      <c r="N34" s="315">
        <v>-8.8091353996737357E-2</v>
      </c>
      <c r="O34" s="260"/>
    </row>
    <row r="35" spans="2:15" ht="35.1" customHeight="1" thickBot="1" x14ac:dyDescent="0.3">
      <c r="B35" s="380">
        <v>49</v>
      </c>
      <c r="C35" s="169" t="s">
        <v>239</v>
      </c>
      <c r="D35" s="170">
        <v>79</v>
      </c>
      <c r="E35" s="171">
        <v>8.6841815983291198E-3</v>
      </c>
      <c r="F35" s="172">
        <v>92</v>
      </c>
      <c r="G35" s="171">
        <v>9.6944151738672293E-3</v>
      </c>
      <c r="H35" s="172">
        <v>75</v>
      </c>
      <c r="I35" s="171">
        <v>7.6655764513491424E-3</v>
      </c>
      <c r="J35" s="172">
        <v>99</v>
      </c>
      <c r="K35" s="174">
        <v>9.3141405588484331E-3</v>
      </c>
      <c r="L35" s="172">
        <v>75</v>
      </c>
      <c r="M35" s="174">
        <v>7.1090047393364926E-3</v>
      </c>
      <c r="N35" s="315">
        <v>-0.24242424242424243</v>
      </c>
      <c r="O35" s="260"/>
    </row>
    <row r="36" spans="2:15" ht="21.95" customHeight="1" thickTop="1" thickBot="1" x14ac:dyDescent="0.3">
      <c r="B36" s="378">
        <v>5</v>
      </c>
      <c r="C36" s="379" t="s">
        <v>240</v>
      </c>
      <c r="D36" s="163">
        <v>1297</v>
      </c>
      <c r="E36" s="164">
        <v>0.14257447510168186</v>
      </c>
      <c r="F36" s="165">
        <v>1216</v>
      </c>
      <c r="G36" s="164">
        <v>0.12813487881981034</v>
      </c>
      <c r="H36" s="165">
        <v>1116</v>
      </c>
      <c r="I36" s="164">
        <v>0.11406377759607521</v>
      </c>
      <c r="J36" s="165">
        <v>1146</v>
      </c>
      <c r="K36" s="166">
        <v>0.10781823313576067</v>
      </c>
      <c r="L36" s="165">
        <v>1127</v>
      </c>
      <c r="M36" s="166">
        <v>0.10682464454976304</v>
      </c>
      <c r="N36" s="313">
        <v>-1.6579406631762654E-2</v>
      </c>
    </row>
    <row r="37" spans="2:15" ht="21.95" customHeight="1" thickTop="1" x14ac:dyDescent="0.25">
      <c r="B37" s="380">
        <v>50</v>
      </c>
      <c r="C37" s="169" t="s">
        <v>241</v>
      </c>
      <c r="D37" s="170">
        <v>36</v>
      </c>
      <c r="E37" s="171">
        <v>3.9573485764537756E-3</v>
      </c>
      <c r="F37" s="172">
        <v>27</v>
      </c>
      <c r="G37" s="171">
        <v>2.8451001053740781E-3</v>
      </c>
      <c r="H37" s="172">
        <v>41</v>
      </c>
      <c r="I37" s="171">
        <v>4.1905151267375308E-3</v>
      </c>
      <c r="J37" s="172">
        <v>37</v>
      </c>
      <c r="K37" s="174">
        <v>3.4810424310847683E-3</v>
      </c>
      <c r="L37" s="172">
        <v>29</v>
      </c>
      <c r="M37" s="174">
        <v>2.7488151658767771E-3</v>
      </c>
      <c r="N37" s="315">
        <v>-0.21621621621621623</v>
      </c>
      <c r="O37" s="260"/>
    </row>
    <row r="38" spans="2:15" ht="21.95" customHeight="1" x14ac:dyDescent="0.25">
      <c r="B38" s="380">
        <v>51</v>
      </c>
      <c r="C38" s="169" t="s">
        <v>242</v>
      </c>
      <c r="D38" s="170">
        <v>9</v>
      </c>
      <c r="E38" s="171">
        <v>9.8933714411344391E-4</v>
      </c>
      <c r="F38" s="172">
        <v>12</v>
      </c>
      <c r="G38" s="171">
        <v>1.2644889357218123E-3</v>
      </c>
      <c r="H38" s="172">
        <v>9</v>
      </c>
      <c r="I38" s="171">
        <v>9.1986917416189695E-4</v>
      </c>
      <c r="J38" s="172">
        <v>8</v>
      </c>
      <c r="K38" s="174">
        <v>7.526578229372471E-4</v>
      </c>
      <c r="L38" s="172">
        <v>7</v>
      </c>
      <c r="M38" s="174">
        <v>6.6350710900473929E-4</v>
      </c>
      <c r="N38" s="315">
        <v>-0.125</v>
      </c>
      <c r="O38" s="260"/>
    </row>
    <row r="39" spans="2:15" ht="21.95" customHeight="1" x14ac:dyDescent="0.25">
      <c r="B39" s="380">
        <v>52</v>
      </c>
      <c r="C39" s="169" t="s">
        <v>243</v>
      </c>
      <c r="D39" s="170">
        <v>10</v>
      </c>
      <c r="E39" s="171">
        <v>1.0992634934593821E-3</v>
      </c>
      <c r="F39" s="172">
        <v>19</v>
      </c>
      <c r="G39" s="171">
        <v>2.0021074815595365E-3</v>
      </c>
      <c r="H39" s="172">
        <v>17</v>
      </c>
      <c r="I39" s="171">
        <v>1.7375306623058054E-3</v>
      </c>
      <c r="J39" s="172">
        <v>7</v>
      </c>
      <c r="K39" s="174">
        <v>6.585755950700913E-4</v>
      </c>
      <c r="L39" s="172">
        <v>14</v>
      </c>
      <c r="M39" s="174">
        <v>1.3270142180094786E-3</v>
      </c>
      <c r="N39" s="315">
        <v>1</v>
      </c>
      <c r="O39" s="260"/>
    </row>
    <row r="40" spans="2:15" ht="21.95" customHeight="1" x14ac:dyDescent="0.25">
      <c r="B40" s="380">
        <v>53</v>
      </c>
      <c r="C40" s="169" t="s">
        <v>244</v>
      </c>
      <c r="D40" s="170">
        <v>1196</v>
      </c>
      <c r="E40" s="171">
        <v>0.13147191381774212</v>
      </c>
      <c r="F40" s="172">
        <v>1120</v>
      </c>
      <c r="G40" s="171">
        <v>0.11801896733403583</v>
      </c>
      <c r="H40" s="172">
        <v>998</v>
      </c>
      <c r="I40" s="171">
        <v>0.10200327064595256</v>
      </c>
      <c r="J40" s="172">
        <v>1053</v>
      </c>
      <c r="K40" s="174">
        <v>9.9068585944115176E-2</v>
      </c>
      <c r="L40" s="172">
        <v>1030</v>
      </c>
      <c r="M40" s="174">
        <v>9.7630331753554497E-2</v>
      </c>
      <c r="N40" s="315">
        <v>-2.184235517568851E-2</v>
      </c>
      <c r="O40" s="260"/>
    </row>
    <row r="41" spans="2:15" ht="35.1" customHeight="1" thickBot="1" x14ac:dyDescent="0.3">
      <c r="B41" s="380">
        <v>59</v>
      </c>
      <c r="C41" s="169" t="s">
        <v>245</v>
      </c>
      <c r="D41" s="170">
        <v>46</v>
      </c>
      <c r="E41" s="171">
        <v>5.056612069913158E-3</v>
      </c>
      <c r="F41" s="172">
        <v>38</v>
      </c>
      <c r="G41" s="171">
        <v>4.0042149631190731E-3</v>
      </c>
      <c r="H41" s="172">
        <v>51</v>
      </c>
      <c r="I41" s="171">
        <v>5.2125919869174149E-3</v>
      </c>
      <c r="J41" s="172">
        <v>41</v>
      </c>
      <c r="K41" s="174">
        <v>3.857371342553392E-3</v>
      </c>
      <c r="L41" s="172">
        <v>47</v>
      </c>
      <c r="M41" s="174">
        <v>4.4549763033175354E-3</v>
      </c>
      <c r="N41" s="315">
        <v>0.14634146341463414</v>
      </c>
      <c r="O41" s="260"/>
    </row>
    <row r="42" spans="2:15" ht="21.95" customHeight="1" thickTop="1" thickBot="1" x14ac:dyDescent="0.3">
      <c r="B42" s="378">
        <v>6</v>
      </c>
      <c r="C42" s="379" t="s">
        <v>246</v>
      </c>
      <c r="D42" s="163">
        <v>170</v>
      </c>
      <c r="E42" s="164">
        <v>1.8687479388809498E-2</v>
      </c>
      <c r="F42" s="165">
        <v>137</v>
      </c>
      <c r="G42" s="164">
        <v>1.4436248682824025E-2</v>
      </c>
      <c r="H42" s="165">
        <v>153</v>
      </c>
      <c r="I42" s="164">
        <v>1.5637775960752248E-2</v>
      </c>
      <c r="J42" s="165">
        <v>136</v>
      </c>
      <c r="K42" s="166">
        <v>1.2795182989933202E-2</v>
      </c>
      <c r="L42" s="165">
        <v>146</v>
      </c>
      <c r="M42" s="166">
        <v>1.3838862559241705E-2</v>
      </c>
      <c r="N42" s="313">
        <v>7.3529411764705885E-2</v>
      </c>
    </row>
    <row r="43" spans="2:15" ht="21.95" customHeight="1" thickTop="1" x14ac:dyDescent="0.25">
      <c r="B43" s="380">
        <v>60</v>
      </c>
      <c r="C43" s="169" t="s">
        <v>247</v>
      </c>
      <c r="D43" s="170">
        <v>40</v>
      </c>
      <c r="E43" s="171">
        <v>4.3970539738375286E-3</v>
      </c>
      <c r="F43" s="172">
        <v>23</v>
      </c>
      <c r="G43" s="171">
        <v>2.4236037934668073E-3</v>
      </c>
      <c r="H43" s="172">
        <v>35</v>
      </c>
      <c r="I43" s="171">
        <v>3.5772690106295997E-3</v>
      </c>
      <c r="J43" s="172">
        <v>27</v>
      </c>
      <c r="K43" s="174">
        <v>2.5402201524132089E-3</v>
      </c>
      <c r="L43" s="172">
        <v>46</v>
      </c>
      <c r="M43" s="174">
        <v>4.3601895734597159E-3</v>
      </c>
      <c r="N43" s="315">
        <v>0.70370370370370372</v>
      </c>
      <c r="O43" s="260"/>
    </row>
    <row r="44" spans="2:15" ht="21.95" customHeight="1" x14ac:dyDescent="0.25">
      <c r="B44" s="380">
        <v>61</v>
      </c>
      <c r="C44" s="169" t="s">
        <v>248</v>
      </c>
      <c r="D44" s="170">
        <v>23</v>
      </c>
      <c r="E44" s="171">
        <v>2.528306034956579E-3</v>
      </c>
      <c r="F44" s="172">
        <v>19</v>
      </c>
      <c r="G44" s="171">
        <v>2.0021074815595365E-3</v>
      </c>
      <c r="H44" s="172">
        <v>12</v>
      </c>
      <c r="I44" s="171">
        <v>1.2264922322158629E-3</v>
      </c>
      <c r="J44" s="172">
        <v>8</v>
      </c>
      <c r="K44" s="174">
        <v>7.526578229372471E-4</v>
      </c>
      <c r="L44" s="172">
        <v>16</v>
      </c>
      <c r="M44" s="174">
        <v>1.5165876777251184E-3</v>
      </c>
      <c r="N44" s="315">
        <v>1</v>
      </c>
      <c r="O44" s="260"/>
    </row>
    <row r="45" spans="2:15" ht="21.95" customHeight="1" x14ac:dyDescent="0.25">
      <c r="B45" s="380">
        <v>62</v>
      </c>
      <c r="C45" s="169" t="s">
        <v>249</v>
      </c>
      <c r="D45" s="170">
        <v>30</v>
      </c>
      <c r="E45" s="171">
        <v>3.2977904803781466E-3</v>
      </c>
      <c r="F45" s="172">
        <v>26</v>
      </c>
      <c r="G45" s="171">
        <v>2.7397260273972603E-3</v>
      </c>
      <c r="H45" s="172">
        <v>31</v>
      </c>
      <c r="I45" s="171">
        <v>3.1684382665576453E-3</v>
      </c>
      <c r="J45" s="172">
        <v>29</v>
      </c>
      <c r="K45" s="174">
        <v>2.728384608147521E-3</v>
      </c>
      <c r="L45" s="172">
        <v>26</v>
      </c>
      <c r="M45" s="174">
        <v>2.4644549763033177E-3</v>
      </c>
      <c r="N45" s="315">
        <v>-0.10344827586206896</v>
      </c>
      <c r="O45" s="260"/>
    </row>
    <row r="46" spans="2:15" ht="21.95" customHeight="1" x14ac:dyDescent="0.25">
      <c r="B46" s="380">
        <v>63</v>
      </c>
      <c r="C46" s="169" t="s">
        <v>250</v>
      </c>
      <c r="D46" s="170">
        <v>62</v>
      </c>
      <c r="E46" s="171">
        <v>6.8154336594481698E-3</v>
      </c>
      <c r="F46" s="172">
        <v>57</v>
      </c>
      <c r="G46" s="171">
        <v>6.0063224446786087E-3</v>
      </c>
      <c r="H46" s="172">
        <v>55</v>
      </c>
      <c r="I46" s="171">
        <v>5.6214227309893706E-3</v>
      </c>
      <c r="J46" s="172">
        <v>58</v>
      </c>
      <c r="K46" s="174">
        <v>5.456769216295042E-3</v>
      </c>
      <c r="L46" s="172">
        <v>49</v>
      </c>
      <c r="M46" s="174">
        <v>4.6445497630331753E-3</v>
      </c>
      <c r="N46" s="315">
        <v>-0.15517241379310345</v>
      </c>
      <c r="O46" s="260"/>
    </row>
    <row r="47" spans="2:15" ht="21.95" customHeight="1" x14ac:dyDescent="0.25">
      <c r="B47" s="380">
        <v>64</v>
      </c>
      <c r="C47" s="169" t="s">
        <v>251</v>
      </c>
      <c r="D47" s="170">
        <v>4</v>
      </c>
      <c r="E47" s="171">
        <v>4.3970539738375289E-4</v>
      </c>
      <c r="F47" s="172">
        <v>1</v>
      </c>
      <c r="G47" s="171">
        <v>1.0537407797681771E-4</v>
      </c>
      <c r="H47" s="172">
        <v>1</v>
      </c>
      <c r="I47" s="171">
        <v>1.0220768601798856E-4</v>
      </c>
      <c r="J47" s="172">
        <v>1</v>
      </c>
      <c r="K47" s="174">
        <v>9.4082227867155888E-5</v>
      </c>
      <c r="L47" s="172">
        <v>4</v>
      </c>
      <c r="M47" s="174">
        <v>3.7914691943127961E-4</v>
      </c>
      <c r="N47" s="315">
        <v>3</v>
      </c>
      <c r="O47" s="260"/>
    </row>
    <row r="48" spans="2:15" ht="35.1" customHeight="1" thickBot="1" x14ac:dyDescent="0.3">
      <c r="B48" s="380">
        <v>69</v>
      </c>
      <c r="C48" s="169" t="s">
        <v>252</v>
      </c>
      <c r="D48" s="170">
        <v>11</v>
      </c>
      <c r="E48" s="171">
        <v>1.2091898428053204E-3</v>
      </c>
      <c r="F48" s="172">
        <v>11</v>
      </c>
      <c r="G48" s="171">
        <v>1.1591148577449948E-3</v>
      </c>
      <c r="H48" s="172">
        <v>19</v>
      </c>
      <c r="I48" s="171">
        <v>1.9419460343417824E-3</v>
      </c>
      <c r="J48" s="172">
        <v>13</v>
      </c>
      <c r="K48" s="174">
        <v>1.2230689622730266E-3</v>
      </c>
      <c r="L48" s="172">
        <v>5</v>
      </c>
      <c r="M48" s="174">
        <v>4.7393364928909954E-4</v>
      </c>
      <c r="N48" s="315">
        <v>-0.61538461538461542</v>
      </c>
      <c r="O48" s="260"/>
    </row>
    <row r="49" spans="2:15" ht="21.95" customHeight="1" thickTop="1" thickBot="1" x14ac:dyDescent="0.3">
      <c r="B49" s="378">
        <v>7</v>
      </c>
      <c r="C49" s="379" t="s">
        <v>253</v>
      </c>
      <c r="D49" s="163">
        <v>781</v>
      </c>
      <c r="E49" s="164">
        <v>8.5852478839177751E-2</v>
      </c>
      <c r="F49" s="165">
        <v>984</v>
      </c>
      <c r="G49" s="164">
        <v>0.10368809272918862</v>
      </c>
      <c r="H49" s="165">
        <v>1011</v>
      </c>
      <c r="I49" s="164">
        <v>0.10333197056418643</v>
      </c>
      <c r="J49" s="165">
        <v>991</v>
      </c>
      <c r="K49" s="166">
        <v>9.3235487816351478E-2</v>
      </c>
      <c r="L49" s="165">
        <v>963</v>
      </c>
      <c r="M49" s="166">
        <v>9.1279620853080556E-2</v>
      </c>
      <c r="N49" s="313">
        <v>-2.8254288597376387E-2</v>
      </c>
    </row>
    <row r="50" spans="2:15" ht="21.95" customHeight="1" thickTop="1" x14ac:dyDescent="0.25">
      <c r="B50" s="380">
        <v>70</v>
      </c>
      <c r="C50" s="169" t="s">
        <v>254</v>
      </c>
      <c r="D50" s="170">
        <v>122</v>
      </c>
      <c r="E50" s="171">
        <v>1.3411014620204463E-2</v>
      </c>
      <c r="F50" s="172">
        <v>162</v>
      </c>
      <c r="G50" s="171">
        <v>1.7070600632244467E-2</v>
      </c>
      <c r="H50" s="172">
        <v>202</v>
      </c>
      <c r="I50" s="171">
        <v>2.0645952575633689E-2</v>
      </c>
      <c r="J50" s="172">
        <v>165</v>
      </c>
      <c r="K50" s="174">
        <v>1.5523567598080722E-2</v>
      </c>
      <c r="L50" s="172">
        <v>188</v>
      </c>
      <c r="M50" s="174">
        <v>1.7819905213270142E-2</v>
      </c>
      <c r="N50" s="315">
        <v>0.1393939393939394</v>
      </c>
      <c r="O50" s="260"/>
    </row>
    <row r="51" spans="2:15" ht="21.95" customHeight="1" x14ac:dyDescent="0.25">
      <c r="B51" s="380">
        <v>71</v>
      </c>
      <c r="C51" s="169" t="s">
        <v>255</v>
      </c>
      <c r="D51" s="170">
        <v>579</v>
      </c>
      <c r="E51" s="171">
        <v>6.3647356271298236E-2</v>
      </c>
      <c r="F51" s="172">
        <v>736</v>
      </c>
      <c r="G51" s="171">
        <v>7.7555321390937834E-2</v>
      </c>
      <c r="H51" s="172">
        <v>714</v>
      </c>
      <c r="I51" s="171">
        <v>7.2976287816843829E-2</v>
      </c>
      <c r="J51" s="172">
        <v>738</v>
      </c>
      <c r="K51" s="174">
        <v>6.9432684165961045E-2</v>
      </c>
      <c r="L51" s="172">
        <v>690</v>
      </c>
      <c r="M51" s="174">
        <v>6.540284360189573E-2</v>
      </c>
      <c r="N51" s="315">
        <v>-6.5040650406504072E-2</v>
      </c>
      <c r="O51" s="260"/>
    </row>
    <row r="52" spans="2:15" ht="35.1" customHeight="1" x14ac:dyDescent="0.25">
      <c r="B52" s="380">
        <v>72</v>
      </c>
      <c r="C52" s="169" t="s">
        <v>256</v>
      </c>
      <c r="D52" s="170">
        <v>11</v>
      </c>
      <c r="E52" s="171">
        <v>1.2091898428053204E-3</v>
      </c>
      <c r="F52" s="172">
        <v>8</v>
      </c>
      <c r="G52" s="171">
        <v>8.4299262381454167E-4</v>
      </c>
      <c r="H52" s="172">
        <v>7</v>
      </c>
      <c r="I52" s="171">
        <v>7.1545380212591973E-4</v>
      </c>
      <c r="J52" s="172">
        <v>6</v>
      </c>
      <c r="K52" s="174">
        <v>5.6449336720293538E-4</v>
      </c>
      <c r="L52" s="172">
        <v>7</v>
      </c>
      <c r="M52" s="174">
        <v>6.6350710900473929E-4</v>
      </c>
      <c r="N52" s="315">
        <v>0.16666666666666666</v>
      </c>
      <c r="O52" s="260"/>
    </row>
    <row r="53" spans="2:15" ht="21.95" customHeight="1" x14ac:dyDescent="0.25">
      <c r="B53" s="380">
        <v>73</v>
      </c>
      <c r="C53" s="169" t="s">
        <v>257</v>
      </c>
      <c r="D53" s="170">
        <v>41</v>
      </c>
      <c r="E53" s="171">
        <v>4.5069803231834668E-3</v>
      </c>
      <c r="F53" s="172">
        <v>44</v>
      </c>
      <c r="G53" s="171">
        <v>4.636459430979979E-3</v>
      </c>
      <c r="H53" s="172">
        <v>60</v>
      </c>
      <c r="I53" s="171">
        <v>6.1324611610793136E-3</v>
      </c>
      <c r="J53" s="172">
        <v>38</v>
      </c>
      <c r="K53" s="174">
        <v>3.5751246589519241E-3</v>
      </c>
      <c r="L53" s="172">
        <v>55</v>
      </c>
      <c r="M53" s="174">
        <v>5.2132701421800948E-3</v>
      </c>
      <c r="N53" s="315">
        <v>0.44736842105263158</v>
      </c>
      <c r="O53" s="260"/>
    </row>
    <row r="54" spans="2:15" ht="35.1" customHeight="1" thickBot="1" x14ac:dyDescent="0.3">
      <c r="B54" s="380">
        <v>79</v>
      </c>
      <c r="C54" s="169" t="s">
        <v>258</v>
      </c>
      <c r="D54" s="170">
        <v>28</v>
      </c>
      <c r="E54" s="171">
        <v>3.0779377816862702E-3</v>
      </c>
      <c r="F54" s="172">
        <v>34</v>
      </c>
      <c r="G54" s="171">
        <v>3.5827186512118019E-3</v>
      </c>
      <c r="H54" s="172">
        <v>28</v>
      </c>
      <c r="I54" s="171">
        <v>2.8618152085036789E-3</v>
      </c>
      <c r="J54" s="172">
        <v>44</v>
      </c>
      <c r="K54" s="174">
        <v>4.139618026154859E-3</v>
      </c>
      <c r="L54" s="172">
        <v>23</v>
      </c>
      <c r="M54" s="174">
        <v>2.180094786729858E-3</v>
      </c>
      <c r="N54" s="315">
        <v>-0.47727272727272729</v>
      </c>
      <c r="O54" s="260"/>
    </row>
    <row r="55" spans="2:15" ht="21.95" customHeight="1" thickTop="1" thickBot="1" x14ac:dyDescent="0.3">
      <c r="B55" s="378">
        <v>8</v>
      </c>
      <c r="C55" s="379" t="s">
        <v>259</v>
      </c>
      <c r="D55" s="163">
        <v>213</v>
      </c>
      <c r="E55" s="164">
        <v>2.341431241068484E-2</v>
      </c>
      <c r="F55" s="165">
        <v>144</v>
      </c>
      <c r="G55" s="164">
        <v>1.517386722866175E-2</v>
      </c>
      <c r="H55" s="165">
        <v>121</v>
      </c>
      <c r="I55" s="164">
        <v>1.2367130008176614E-2</v>
      </c>
      <c r="J55" s="165">
        <v>150</v>
      </c>
      <c r="K55" s="166">
        <v>1.4112334180073384E-2</v>
      </c>
      <c r="L55" s="165">
        <v>155</v>
      </c>
      <c r="M55" s="166">
        <v>1.4691943127962086E-2</v>
      </c>
      <c r="N55" s="313">
        <v>3.3333333333333333E-2</v>
      </c>
    </row>
    <row r="56" spans="2:15" ht="21.95" customHeight="1" thickTop="1" x14ac:dyDescent="0.25">
      <c r="B56" s="380">
        <v>80</v>
      </c>
      <c r="C56" s="169" t="s">
        <v>260</v>
      </c>
      <c r="D56" s="170">
        <v>11</v>
      </c>
      <c r="E56" s="171">
        <v>1.2091898428053204E-3</v>
      </c>
      <c r="F56" s="172">
        <v>15</v>
      </c>
      <c r="G56" s="171">
        <v>1.5806111696522655E-3</v>
      </c>
      <c r="H56" s="172">
        <v>9</v>
      </c>
      <c r="I56" s="171">
        <v>9.1986917416189695E-4</v>
      </c>
      <c r="J56" s="172">
        <v>9</v>
      </c>
      <c r="K56" s="174">
        <v>8.4674005080440291E-4</v>
      </c>
      <c r="L56" s="172">
        <v>12</v>
      </c>
      <c r="M56" s="174">
        <v>1.1374407582938389E-3</v>
      </c>
      <c r="N56" s="315">
        <v>0.33333333333333331</v>
      </c>
      <c r="O56" s="260"/>
    </row>
    <row r="57" spans="2:15" ht="21.95" customHeight="1" x14ac:dyDescent="0.25">
      <c r="B57" s="380">
        <v>81</v>
      </c>
      <c r="C57" s="169" t="s">
        <v>261</v>
      </c>
      <c r="D57" s="170">
        <v>12</v>
      </c>
      <c r="E57" s="171">
        <v>1.3191161921512586E-3</v>
      </c>
      <c r="F57" s="172">
        <v>17</v>
      </c>
      <c r="G57" s="171">
        <v>1.7913593256059009E-3</v>
      </c>
      <c r="H57" s="172">
        <v>14</v>
      </c>
      <c r="I57" s="171">
        <v>1.4309076042518395E-3</v>
      </c>
      <c r="J57" s="172">
        <v>14</v>
      </c>
      <c r="K57" s="174">
        <v>1.3171511901401826E-3</v>
      </c>
      <c r="L57" s="172">
        <v>12</v>
      </c>
      <c r="M57" s="174">
        <v>1.1374407582938389E-3</v>
      </c>
      <c r="N57" s="315">
        <v>-0.14285714285714285</v>
      </c>
      <c r="O57" s="260"/>
    </row>
    <row r="58" spans="2:15" ht="21.95" customHeight="1" x14ac:dyDescent="0.25">
      <c r="B58" s="380">
        <v>82</v>
      </c>
      <c r="C58" s="169" t="s">
        <v>262</v>
      </c>
      <c r="D58" s="170">
        <v>9</v>
      </c>
      <c r="E58" s="171">
        <v>9.8933714411344391E-4</v>
      </c>
      <c r="F58" s="172">
        <v>10</v>
      </c>
      <c r="G58" s="171">
        <v>1.053740779768177E-3</v>
      </c>
      <c r="H58" s="172">
        <v>9</v>
      </c>
      <c r="I58" s="171">
        <v>9.1986917416189695E-4</v>
      </c>
      <c r="J58" s="172">
        <v>14</v>
      </c>
      <c r="K58" s="174">
        <v>1.3171511901401826E-3</v>
      </c>
      <c r="L58" s="172">
        <v>26</v>
      </c>
      <c r="M58" s="174">
        <v>2.4644549763033177E-3</v>
      </c>
      <c r="N58" s="315">
        <v>0.8571428571428571</v>
      </c>
      <c r="O58" s="260"/>
    </row>
    <row r="59" spans="2:15" ht="21.95" customHeight="1" x14ac:dyDescent="0.25">
      <c r="B59" s="380">
        <v>83</v>
      </c>
      <c r="C59" s="169" t="s">
        <v>263</v>
      </c>
      <c r="D59" s="170">
        <v>84</v>
      </c>
      <c r="E59" s="171">
        <v>9.2338133450588101E-3</v>
      </c>
      <c r="F59" s="172">
        <v>78</v>
      </c>
      <c r="G59" s="171">
        <v>8.21917808219178E-3</v>
      </c>
      <c r="H59" s="172">
        <v>69</v>
      </c>
      <c r="I59" s="171">
        <v>7.0523303352412105E-3</v>
      </c>
      <c r="J59" s="172">
        <v>86</v>
      </c>
      <c r="K59" s="174">
        <v>8.0910715965754072E-3</v>
      </c>
      <c r="L59" s="172">
        <v>87</v>
      </c>
      <c r="M59" s="174">
        <v>8.2464454976303326E-3</v>
      </c>
      <c r="N59" s="315">
        <v>1.1627906976744186E-2</v>
      </c>
      <c r="O59" s="260"/>
    </row>
    <row r="60" spans="2:15" ht="35.1" customHeight="1" thickBot="1" x14ac:dyDescent="0.3">
      <c r="B60" s="380">
        <v>89</v>
      </c>
      <c r="C60" s="169" t="s">
        <v>264</v>
      </c>
      <c r="D60" s="170">
        <v>19</v>
      </c>
      <c r="E60" s="171">
        <v>2.088600637572826E-3</v>
      </c>
      <c r="F60" s="172">
        <v>24</v>
      </c>
      <c r="G60" s="171">
        <v>2.5289778714436247E-3</v>
      </c>
      <c r="H60" s="172">
        <v>20</v>
      </c>
      <c r="I60" s="171">
        <v>2.0441537203597705E-3</v>
      </c>
      <c r="J60" s="172">
        <v>27</v>
      </c>
      <c r="K60" s="174">
        <v>2.5402201524132089E-3</v>
      </c>
      <c r="L60" s="172">
        <v>18</v>
      </c>
      <c r="M60" s="174">
        <v>1.7061611374407583E-3</v>
      </c>
      <c r="N60" s="315">
        <v>-0.33333333333333331</v>
      </c>
      <c r="O60" s="260"/>
    </row>
    <row r="61" spans="2:15" ht="21.95" customHeight="1" thickTop="1" thickBot="1" x14ac:dyDescent="0.3">
      <c r="B61" s="378">
        <v>99</v>
      </c>
      <c r="C61" s="379" t="s">
        <v>265</v>
      </c>
      <c r="D61" s="163">
        <v>492</v>
      </c>
      <c r="E61" s="164">
        <v>5.4083763878201602E-2</v>
      </c>
      <c r="F61" s="165">
        <v>463</v>
      </c>
      <c r="G61" s="164">
        <v>4.8788198103266595E-2</v>
      </c>
      <c r="H61" s="165">
        <v>444</v>
      </c>
      <c r="I61" s="164">
        <v>4.5380212591986914E-2</v>
      </c>
      <c r="J61" s="165">
        <v>427</v>
      </c>
      <c r="K61" s="166">
        <v>4.0173111299275567E-2</v>
      </c>
      <c r="L61" s="165">
        <v>405</v>
      </c>
      <c r="M61" s="166">
        <v>3.8388625592417062E-2</v>
      </c>
      <c r="N61" s="313">
        <v>-5.1522248243559721E-2</v>
      </c>
      <c r="O61" s="260"/>
    </row>
    <row r="62" spans="2:15" ht="21.95" customHeight="1" thickTop="1" thickBot="1" x14ac:dyDescent="0.3">
      <c r="B62" s="378" t="s">
        <v>50</v>
      </c>
      <c r="C62" s="379" t="s">
        <v>450</v>
      </c>
      <c r="D62" s="163">
        <v>505</v>
      </c>
      <c r="E62" s="164">
        <v>5.5512806419698801E-2</v>
      </c>
      <c r="F62" s="165">
        <v>436</v>
      </c>
      <c r="G62" s="164">
        <v>4.5943097997892521E-2</v>
      </c>
      <c r="H62" s="165">
        <v>393</v>
      </c>
      <c r="I62" s="164">
        <v>4.0167620605069503E-2</v>
      </c>
      <c r="J62" s="165">
        <v>477</v>
      </c>
      <c r="K62" s="166">
        <v>4.4877222692633362E-2</v>
      </c>
      <c r="L62" s="165">
        <v>506</v>
      </c>
      <c r="M62" s="166">
        <v>4.7962085308056873E-2</v>
      </c>
      <c r="N62" s="313">
        <v>6.0796645702306078E-2</v>
      </c>
      <c r="O62" s="260"/>
    </row>
    <row r="63" spans="2:15" ht="21.95" customHeight="1" thickTop="1" thickBot="1" x14ac:dyDescent="0.3">
      <c r="B63" s="608" t="s">
        <v>52</v>
      </c>
      <c r="C63" s="465"/>
      <c r="D63" s="381">
        <v>9097</v>
      </c>
      <c r="E63" s="200">
        <v>1</v>
      </c>
      <c r="F63" s="180">
        <v>9490</v>
      </c>
      <c r="G63" s="200">
        <v>1</v>
      </c>
      <c r="H63" s="180">
        <v>9784</v>
      </c>
      <c r="I63" s="200">
        <v>1</v>
      </c>
      <c r="J63" s="180">
        <v>10629</v>
      </c>
      <c r="K63" s="201">
        <v>1</v>
      </c>
      <c r="L63" s="180">
        <v>10550</v>
      </c>
      <c r="M63" s="201">
        <v>1</v>
      </c>
      <c r="N63" s="316">
        <v>-7.4324960015053161E-3</v>
      </c>
      <c r="O63" s="261"/>
    </row>
    <row r="64" spans="2:15" ht="15.75" thickTop="1" x14ac:dyDescent="0.25">
      <c r="B64" s="210"/>
      <c r="C64" s="210"/>
      <c r="D64" s="147"/>
      <c r="E64" s="148"/>
      <c r="F64" s="148"/>
      <c r="G64" s="148"/>
      <c r="H64" s="148"/>
      <c r="I64" s="148"/>
      <c r="J64" s="148"/>
      <c r="K64" s="148"/>
      <c r="L64" s="148"/>
      <c r="M64" s="148"/>
      <c r="N64" s="148"/>
    </row>
    <row r="65" spans="2:14" x14ac:dyDescent="0.25">
      <c r="B65" s="150"/>
      <c r="C65" s="150"/>
      <c r="D65" s="150"/>
      <c r="E65" s="150"/>
      <c r="F65" s="150"/>
      <c r="G65" s="150"/>
      <c r="H65" s="150"/>
      <c r="I65" s="150"/>
      <c r="J65" s="153"/>
      <c r="K65" s="150"/>
      <c r="L65" s="153"/>
      <c r="M65" s="150"/>
      <c r="N65" s="150"/>
    </row>
    <row r="66" spans="2:14" x14ac:dyDescent="0.25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</row>
  </sheetData>
  <mergeCells count="11">
    <mergeCell ref="L4:M5"/>
    <mergeCell ref="B4:B6"/>
    <mergeCell ref="B63:C63"/>
    <mergeCell ref="B2:N2"/>
    <mergeCell ref="B3:N3"/>
    <mergeCell ref="N4:N6"/>
    <mergeCell ref="C4:C6"/>
    <mergeCell ref="D4:E5"/>
    <mergeCell ref="F4:G5"/>
    <mergeCell ref="H4:I5"/>
    <mergeCell ref="J4:K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67"/>
  <sheetViews>
    <sheetView topLeftCell="D1" zoomScale="70" zoomScaleNormal="70" workbookViewId="0">
      <selection activeCell="N6" sqref="N6:O62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3" width="13.7109375" style="143" customWidth="1"/>
    <col min="14" max="16384" width="9.140625" style="143"/>
  </cols>
  <sheetData>
    <row r="1" spans="2:13" ht="15.75" thickBot="1" x14ac:dyDescent="0.3"/>
    <row r="2" spans="2:13" ht="25.15" customHeight="1" thickTop="1" thickBot="1" x14ac:dyDescent="0.3">
      <c r="B2" s="457" t="s">
        <v>553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81"/>
    </row>
    <row r="3" spans="2:13" ht="25.15" customHeight="1" thickTop="1" thickBot="1" x14ac:dyDescent="0.3">
      <c r="B3" s="469" t="s">
        <v>54</v>
      </c>
      <c r="C3" s="472" t="s">
        <v>266</v>
      </c>
      <c r="D3" s="463" t="s">
        <v>56</v>
      </c>
      <c r="E3" s="478"/>
      <c r="F3" s="478"/>
      <c r="G3" s="478"/>
      <c r="H3" s="478"/>
      <c r="I3" s="478"/>
      <c r="J3" s="478"/>
      <c r="K3" s="462"/>
      <c r="L3" s="482" t="s">
        <v>52</v>
      </c>
      <c r="M3" s="483"/>
    </row>
    <row r="4" spans="2:13" ht="25.15" customHeight="1" thickTop="1" thickBot="1" x14ac:dyDescent="0.3">
      <c r="B4" s="470"/>
      <c r="C4" s="473"/>
      <c r="D4" s="463" t="s">
        <v>57</v>
      </c>
      <c r="E4" s="461"/>
      <c r="F4" s="460" t="s">
        <v>449</v>
      </c>
      <c r="G4" s="461"/>
      <c r="H4" s="460" t="s">
        <v>78</v>
      </c>
      <c r="I4" s="461"/>
      <c r="J4" s="478" t="s">
        <v>58</v>
      </c>
      <c r="K4" s="462"/>
      <c r="L4" s="484"/>
      <c r="M4" s="485"/>
    </row>
    <row r="5" spans="2:13" ht="25.15" customHeight="1" thickTop="1" thickBot="1" x14ac:dyDescent="0.3">
      <c r="B5" s="471"/>
      <c r="C5" s="474"/>
      <c r="D5" s="189" t="s">
        <v>6</v>
      </c>
      <c r="E5" s="212" t="s">
        <v>7</v>
      </c>
      <c r="F5" s="158" t="s">
        <v>6</v>
      </c>
      <c r="G5" s="212" t="s">
        <v>7</v>
      </c>
      <c r="H5" s="158" t="s">
        <v>6</v>
      </c>
      <c r="I5" s="212" t="s">
        <v>7</v>
      </c>
      <c r="J5" s="158" t="s">
        <v>6</v>
      </c>
      <c r="K5" s="213" t="s">
        <v>7</v>
      </c>
      <c r="L5" s="189" t="s">
        <v>6</v>
      </c>
      <c r="M5" s="214" t="s">
        <v>7</v>
      </c>
    </row>
    <row r="6" spans="2:13" ht="21.95" customHeight="1" thickTop="1" thickBot="1" x14ac:dyDescent="0.3">
      <c r="B6" s="378">
        <v>1</v>
      </c>
      <c r="C6" s="379" t="s">
        <v>211</v>
      </c>
      <c r="D6" s="190">
        <v>23</v>
      </c>
      <c r="E6" s="164">
        <v>7.5114304376224707E-3</v>
      </c>
      <c r="F6" s="165">
        <v>59</v>
      </c>
      <c r="G6" s="164">
        <v>8.3028426681677463E-3</v>
      </c>
      <c r="H6" s="165">
        <v>4</v>
      </c>
      <c r="I6" s="164">
        <v>1.0638297872340425E-2</v>
      </c>
      <c r="J6" s="165">
        <v>0</v>
      </c>
      <c r="K6" s="317">
        <v>0</v>
      </c>
      <c r="L6" s="190">
        <v>86</v>
      </c>
      <c r="M6" s="167">
        <v>8.1516587677725114E-3</v>
      </c>
    </row>
    <row r="7" spans="2:13" ht="35.1" customHeight="1" thickTop="1" x14ac:dyDescent="0.25">
      <c r="B7" s="380">
        <v>10</v>
      </c>
      <c r="C7" s="169" t="s">
        <v>212</v>
      </c>
      <c r="D7" s="191">
        <v>0</v>
      </c>
      <c r="E7" s="192">
        <v>0</v>
      </c>
      <c r="F7" s="172">
        <v>0</v>
      </c>
      <c r="G7" s="192">
        <v>0</v>
      </c>
      <c r="H7" s="172">
        <v>0</v>
      </c>
      <c r="I7" s="192">
        <v>0</v>
      </c>
      <c r="J7" s="172">
        <v>0</v>
      </c>
      <c r="K7" s="193">
        <v>0</v>
      </c>
      <c r="L7" s="222">
        <v>0</v>
      </c>
      <c r="M7" s="194">
        <v>0</v>
      </c>
    </row>
    <row r="8" spans="2:13" ht="21.95" customHeight="1" x14ac:dyDescent="0.25">
      <c r="B8" s="380">
        <v>11</v>
      </c>
      <c r="C8" s="169" t="s">
        <v>213</v>
      </c>
      <c r="D8" s="191">
        <v>0</v>
      </c>
      <c r="E8" s="192">
        <v>0</v>
      </c>
      <c r="F8" s="172">
        <v>0</v>
      </c>
      <c r="G8" s="192">
        <v>0</v>
      </c>
      <c r="H8" s="172">
        <v>0</v>
      </c>
      <c r="I8" s="192">
        <v>0</v>
      </c>
      <c r="J8" s="172">
        <v>0</v>
      </c>
      <c r="K8" s="193">
        <v>0</v>
      </c>
      <c r="L8" s="222">
        <v>0</v>
      </c>
      <c r="M8" s="194">
        <v>0</v>
      </c>
    </row>
    <row r="9" spans="2:13" ht="35.1" customHeight="1" x14ac:dyDescent="0.25">
      <c r="B9" s="380">
        <v>12</v>
      </c>
      <c r="C9" s="169" t="s">
        <v>214</v>
      </c>
      <c r="D9" s="191">
        <v>0</v>
      </c>
      <c r="E9" s="192">
        <v>0</v>
      </c>
      <c r="F9" s="172">
        <v>0</v>
      </c>
      <c r="G9" s="192">
        <v>0</v>
      </c>
      <c r="H9" s="172">
        <v>1</v>
      </c>
      <c r="I9" s="192">
        <v>2.6595744680851063E-3</v>
      </c>
      <c r="J9" s="172">
        <v>0</v>
      </c>
      <c r="K9" s="193">
        <v>0</v>
      </c>
      <c r="L9" s="222">
        <v>1</v>
      </c>
      <c r="M9" s="194">
        <v>9.4786729857819903E-5</v>
      </c>
    </row>
    <row r="10" spans="2:13" ht="21.95" customHeight="1" x14ac:dyDescent="0.25">
      <c r="B10" s="380">
        <v>13</v>
      </c>
      <c r="C10" s="169" t="s">
        <v>215</v>
      </c>
      <c r="D10" s="191">
        <v>1</v>
      </c>
      <c r="E10" s="192">
        <v>3.2658393207054214E-4</v>
      </c>
      <c r="F10" s="172">
        <v>0</v>
      </c>
      <c r="G10" s="192">
        <v>0</v>
      </c>
      <c r="H10" s="172">
        <v>0</v>
      </c>
      <c r="I10" s="192">
        <v>0</v>
      </c>
      <c r="J10" s="172">
        <v>0</v>
      </c>
      <c r="K10" s="193">
        <v>0</v>
      </c>
      <c r="L10" s="222">
        <v>1</v>
      </c>
      <c r="M10" s="194">
        <v>9.4786729857819903E-5</v>
      </c>
    </row>
    <row r="11" spans="2:13" ht="21.95" customHeight="1" x14ac:dyDescent="0.25">
      <c r="B11" s="380">
        <v>14</v>
      </c>
      <c r="C11" s="169" t="s">
        <v>216</v>
      </c>
      <c r="D11" s="191">
        <v>17</v>
      </c>
      <c r="E11" s="192">
        <v>5.5519268451992166E-3</v>
      </c>
      <c r="F11" s="172">
        <v>52</v>
      </c>
      <c r="G11" s="192">
        <v>7.317759639741064E-3</v>
      </c>
      <c r="H11" s="172">
        <v>2</v>
      </c>
      <c r="I11" s="192">
        <v>5.3191489361702126E-3</v>
      </c>
      <c r="J11" s="172">
        <v>0</v>
      </c>
      <c r="K11" s="193">
        <v>0</v>
      </c>
      <c r="L11" s="222">
        <v>71</v>
      </c>
      <c r="M11" s="194">
        <v>6.7298578199052128E-3</v>
      </c>
    </row>
    <row r="12" spans="2:13" ht="21.95" customHeight="1" x14ac:dyDescent="0.25">
      <c r="B12" s="380">
        <v>15</v>
      </c>
      <c r="C12" s="169" t="s">
        <v>217</v>
      </c>
      <c r="D12" s="191">
        <v>1</v>
      </c>
      <c r="E12" s="192">
        <v>3.2658393207054214E-4</v>
      </c>
      <c r="F12" s="172">
        <v>0</v>
      </c>
      <c r="G12" s="192">
        <v>0</v>
      </c>
      <c r="H12" s="172">
        <v>0</v>
      </c>
      <c r="I12" s="192">
        <v>0</v>
      </c>
      <c r="J12" s="172">
        <v>0</v>
      </c>
      <c r="K12" s="193">
        <v>0</v>
      </c>
      <c r="L12" s="222">
        <v>1</v>
      </c>
      <c r="M12" s="194">
        <v>9.4786729857819903E-5</v>
      </c>
    </row>
    <row r="13" spans="2:13" ht="35.1" customHeight="1" x14ac:dyDescent="0.25">
      <c r="B13" s="380">
        <v>16</v>
      </c>
      <c r="C13" s="169" t="s">
        <v>218</v>
      </c>
      <c r="D13" s="191">
        <v>2</v>
      </c>
      <c r="E13" s="192">
        <v>6.5316786414108428E-4</v>
      </c>
      <c r="F13" s="172">
        <v>2</v>
      </c>
      <c r="G13" s="192">
        <v>2.8145229383619476E-4</v>
      </c>
      <c r="H13" s="172">
        <v>0</v>
      </c>
      <c r="I13" s="192">
        <v>0</v>
      </c>
      <c r="J13" s="172">
        <v>0</v>
      </c>
      <c r="K13" s="193">
        <v>0</v>
      </c>
      <c r="L13" s="222">
        <v>4</v>
      </c>
      <c r="M13" s="194">
        <v>3.7914691943127961E-4</v>
      </c>
    </row>
    <row r="14" spans="2:13" ht="35.1" customHeight="1" x14ac:dyDescent="0.25">
      <c r="B14" s="380">
        <v>17</v>
      </c>
      <c r="C14" s="169" t="s">
        <v>219</v>
      </c>
      <c r="D14" s="191">
        <v>0</v>
      </c>
      <c r="E14" s="192">
        <v>0</v>
      </c>
      <c r="F14" s="172">
        <v>0</v>
      </c>
      <c r="G14" s="192">
        <v>0</v>
      </c>
      <c r="H14" s="172">
        <v>0</v>
      </c>
      <c r="I14" s="192">
        <v>0</v>
      </c>
      <c r="J14" s="172">
        <v>0</v>
      </c>
      <c r="K14" s="193">
        <v>0</v>
      </c>
      <c r="L14" s="222">
        <v>0</v>
      </c>
      <c r="M14" s="194">
        <v>0</v>
      </c>
    </row>
    <row r="15" spans="2:13" ht="35.1" customHeight="1" thickBot="1" x14ac:dyDescent="0.3">
      <c r="B15" s="380">
        <v>19</v>
      </c>
      <c r="C15" s="169" t="s">
        <v>220</v>
      </c>
      <c r="D15" s="191">
        <v>2</v>
      </c>
      <c r="E15" s="192">
        <v>6.5316786414108428E-4</v>
      </c>
      <c r="F15" s="172">
        <v>5</v>
      </c>
      <c r="G15" s="192">
        <v>7.0363073459048687E-4</v>
      </c>
      <c r="H15" s="172">
        <v>1</v>
      </c>
      <c r="I15" s="192">
        <v>2.6595744680851063E-3</v>
      </c>
      <c r="J15" s="172">
        <v>0</v>
      </c>
      <c r="K15" s="193">
        <v>0</v>
      </c>
      <c r="L15" s="222">
        <v>8</v>
      </c>
      <c r="M15" s="194">
        <v>7.5829383886255922E-4</v>
      </c>
    </row>
    <row r="16" spans="2:13" ht="21.95" customHeight="1" thickTop="1" thickBot="1" x14ac:dyDescent="0.3">
      <c r="B16" s="378">
        <v>2</v>
      </c>
      <c r="C16" s="379" t="s">
        <v>221</v>
      </c>
      <c r="D16" s="190">
        <v>1</v>
      </c>
      <c r="E16" s="164">
        <v>3.2658393207054214E-4</v>
      </c>
      <c r="F16" s="165">
        <v>6</v>
      </c>
      <c r="G16" s="164">
        <v>8.4435688150858433E-4</v>
      </c>
      <c r="H16" s="165">
        <v>0</v>
      </c>
      <c r="I16" s="164">
        <v>0</v>
      </c>
      <c r="J16" s="165">
        <v>0</v>
      </c>
      <c r="K16" s="317">
        <v>0</v>
      </c>
      <c r="L16" s="190">
        <v>7</v>
      </c>
      <c r="M16" s="167">
        <v>6.6350710900473929E-4</v>
      </c>
    </row>
    <row r="17" spans="2:13" ht="21.95" customHeight="1" thickTop="1" x14ac:dyDescent="0.25">
      <c r="B17" s="380">
        <v>20</v>
      </c>
      <c r="C17" s="169" t="s">
        <v>222</v>
      </c>
      <c r="D17" s="191">
        <v>0</v>
      </c>
      <c r="E17" s="192">
        <v>0</v>
      </c>
      <c r="F17" s="172">
        <v>1</v>
      </c>
      <c r="G17" s="192">
        <v>1.4072614691809738E-4</v>
      </c>
      <c r="H17" s="172">
        <v>0</v>
      </c>
      <c r="I17" s="192">
        <v>0</v>
      </c>
      <c r="J17" s="172">
        <v>0</v>
      </c>
      <c r="K17" s="193">
        <v>0</v>
      </c>
      <c r="L17" s="222">
        <v>1</v>
      </c>
      <c r="M17" s="194">
        <v>9.4786729857819903E-5</v>
      </c>
    </row>
    <row r="18" spans="2:13" ht="21.95" customHeight="1" x14ac:dyDescent="0.25">
      <c r="B18" s="380">
        <v>21</v>
      </c>
      <c r="C18" s="169" t="s">
        <v>223</v>
      </c>
      <c r="D18" s="191">
        <v>0</v>
      </c>
      <c r="E18" s="192">
        <v>0</v>
      </c>
      <c r="F18" s="172">
        <v>2</v>
      </c>
      <c r="G18" s="192">
        <v>2.8145229383619476E-4</v>
      </c>
      <c r="H18" s="172">
        <v>0</v>
      </c>
      <c r="I18" s="192">
        <v>0</v>
      </c>
      <c r="J18" s="172">
        <v>0</v>
      </c>
      <c r="K18" s="193">
        <v>0</v>
      </c>
      <c r="L18" s="222">
        <v>2</v>
      </c>
      <c r="M18" s="194">
        <v>1.8957345971563981E-4</v>
      </c>
    </row>
    <row r="19" spans="2:13" ht="21.95" customHeight="1" x14ac:dyDescent="0.25">
      <c r="B19" s="380">
        <v>22</v>
      </c>
      <c r="C19" s="169" t="s">
        <v>224</v>
      </c>
      <c r="D19" s="191">
        <v>0</v>
      </c>
      <c r="E19" s="192">
        <v>0</v>
      </c>
      <c r="F19" s="172">
        <v>0</v>
      </c>
      <c r="G19" s="192">
        <v>0</v>
      </c>
      <c r="H19" s="172">
        <v>0</v>
      </c>
      <c r="I19" s="192">
        <v>0</v>
      </c>
      <c r="J19" s="172">
        <v>0</v>
      </c>
      <c r="K19" s="193">
        <v>0</v>
      </c>
      <c r="L19" s="222">
        <v>0</v>
      </c>
      <c r="M19" s="194">
        <v>0</v>
      </c>
    </row>
    <row r="20" spans="2:13" ht="21.95" customHeight="1" x14ac:dyDescent="0.25">
      <c r="B20" s="380">
        <v>23</v>
      </c>
      <c r="C20" s="169" t="s">
        <v>225</v>
      </c>
      <c r="D20" s="191">
        <v>0</v>
      </c>
      <c r="E20" s="192">
        <v>0</v>
      </c>
      <c r="F20" s="172">
        <v>0</v>
      </c>
      <c r="G20" s="192">
        <v>0</v>
      </c>
      <c r="H20" s="172">
        <v>0</v>
      </c>
      <c r="I20" s="192">
        <v>0</v>
      </c>
      <c r="J20" s="172">
        <v>0</v>
      </c>
      <c r="K20" s="193">
        <v>0</v>
      </c>
      <c r="L20" s="222">
        <v>0</v>
      </c>
      <c r="M20" s="194">
        <v>0</v>
      </c>
    </row>
    <row r="21" spans="2:13" ht="35.1" customHeight="1" thickBot="1" x14ac:dyDescent="0.3">
      <c r="B21" s="380">
        <v>29</v>
      </c>
      <c r="C21" s="169" t="s">
        <v>226</v>
      </c>
      <c r="D21" s="191">
        <v>1</v>
      </c>
      <c r="E21" s="192">
        <v>3.2658393207054214E-4</v>
      </c>
      <c r="F21" s="172">
        <v>3</v>
      </c>
      <c r="G21" s="192">
        <v>4.2217844075429216E-4</v>
      </c>
      <c r="H21" s="172">
        <v>0</v>
      </c>
      <c r="I21" s="192">
        <v>0</v>
      </c>
      <c r="J21" s="172">
        <v>0</v>
      </c>
      <c r="K21" s="193">
        <v>0</v>
      </c>
      <c r="L21" s="222">
        <v>4</v>
      </c>
      <c r="M21" s="194">
        <v>3.7914691943127961E-4</v>
      </c>
    </row>
    <row r="22" spans="2:13" ht="35.1" customHeight="1" thickTop="1" thickBot="1" x14ac:dyDescent="0.3">
      <c r="B22" s="378">
        <v>3</v>
      </c>
      <c r="C22" s="379" t="s">
        <v>227</v>
      </c>
      <c r="D22" s="190">
        <v>1424</v>
      </c>
      <c r="E22" s="164">
        <v>0.46505551926845201</v>
      </c>
      <c r="F22" s="165">
        <v>2585</v>
      </c>
      <c r="G22" s="164">
        <v>0.36377708978328172</v>
      </c>
      <c r="H22" s="165">
        <v>127</v>
      </c>
      <c r="I22" s="164">
        <v>0.33776595744680848</v>
      </c>
      <c r="J22" s="165">
        <v>0</v>
      </c>
      <c r="K22" s="317">
        <v>0</v>
      </c>
      <c r="L22" s="190">
        <v>4136</v>
      </c>
      <c r="M22" s="167">
        <v>0.3920379146919431</v>
      </c>
    </row>
    <row r="23" spans="2:13" ht="35.1" customHeight="1" thickTop="1" x14ac:dyDescent="0.25">
      <c r="B23" s="380">
        <v>30</v>
      </c>
      <c r="C23" s="169" t="s">
        <v>228</v>
      </c>
      <c r="D23" s="191">
        <v>51</v>
      </c>
      <c r="E23" s="192">
        <v>1.6655780535597648E-2</v>
      </c>
      <c r="F23" s="172">
        <v>150</v>
      </c>
      <c r="G23" s="192">
        <v>2.1108922037714608E-2</v>
      </c>
      <c r="H23" s="172">
        <v>6</v>
      </c>
      <c r="I23" s="192">
        <v>1.5957446808510637E-2</v>
      </c>
      <c r="J23" s="172">
        <v>0</v>
      </c>
      <c r="K23" s="193">
        <v>0</v>
      </c>
      <c r="L23" s="222">
        <v>207</v>
      </c>
      <c r="M23" s="194">
        <v>1.9620853080568719E-2</v>
      </c>
    </row>
    <row r="24" spans="2:13" ht="21.95" customHeight="1" x14ac:dyDescent="0.25">
      <c r="B24" s="380">
        <v>31</v>
      </c>
      <c r="C24" s="169" t="s">
        <v>229</v>
      </c>
      <c r="D24" s="191">
        <v>1095</v>
      </c>
      <c r="E24" s="192">
        <v>0.35760940561724364</v>
      </c>
      <c r="F24" s="172">
        <v>1925</v>
      </c>
      <c r="G24" s="192">
        <v>0.27089783281733748</v>
      </c>
      <c r="H24" s="172">
        <v>101</v>
      </c>
      <c r="I24" s="192">
        <v>0.26861702127659576</v>
      </c>
      <c r="J24" s="172">
        <v>0</v>
      </c>
      <c r="K24" s="193">
        <v>0</v>
      </c>
      <c r="L24" s="222">
        <v>3121</v>
      </c>
      <c r="M24" s="194">
        <v>0.2958293838862559</v>
      </c>
    </row>
    <row r="25" spans="2:13" ht="21.95" customHeight="1" x14ac:dyDescent="0.25">
      <c r="B25" s="380">
        <v>32</v>
      </c>
      <c r="C25" s="169" t="s">
        <v>230</v>
      </c>
      <c r="D25" s="191">
        <v>164</v>
      </c>
      <c r="E25" s="192">
        <v>5.3559764859568912E-2</v>
      </c>
      <c r="F25" s="172">
        <v>324</v>
      </c>
      <c r="G25" s="192">
        <v>4.5595271601463552E-2</v>
      </c>
      <c r="H25" s="172">
        <v>14</v>
      </c>
      <c r="I25" s="192">
        <v>3.7234042553191488E-2</v>
      </c>
      <c r="J25" s="172">
        <v>0</v>
      </c>
      <c r="K25" s="193">
        <v>0</v>
      </c>
      <c r="L25" s="222">
        <v>502</v>
      </c>
      <c r="M25" s="194">
        <v>4.7582938388625595E-2</v>
      </c>
    </row>
    <row r="26" spans="2:13" ht="35.1" customHeight="1" thickBot="1" x14ac:dyDescent="0.3">
      <c r="B26" s="380">
        <v>39</v>
      </c>
      <c r="C26" s="169" t="s">
        <v>231</v>
      </c>
      <c r="D26" s="191">
        <v>114</v>
      </c>
      <c r="E26" s="192">
        <v>3.7230568256041804E-2</v>
      </c>
      <c r="F26" s="172">
        <v>186</v>
      </c>
      <c r="G26" s="192">
        <v>2.6175063326766113E-2</v>
      </c>
      <c r="H26" s="172">
        <v>6</v>
      </c>
      <c r="I26" s="192">
        <v>1.5957446808510637E-2</v>
      </c>
      <c r="J26" s="172">
        <v>0</v>
      </c>
      <c r="K26" s="193">
        <v>0</v>
      </c>
      <c r="L26" s="222">
        <v>306</v>
      </c>
      <c r="M26" s="194">
        <v>2.9004739336492891E-2</v>
      </c>
    </row>
    <row r="27" spans="2:13" ht="21.95" customHeight="1" thickTop="1" thickBot="1" x14ac:dyDescent="0.3">
      <c r="B27" s="378">
        <v>4</v>
      </c>
      <c r="C27" s="379" t="s">
        <v>232</v>
      </c>
      <c r="D27" s="190">
        <v>785</v>
      </c>
      <c r="E27" s="164">
        <v>0.25636838667537559</v>
      </c>
      <c r="F27" s="165">
        <v>2100</v>
      </c>
      <c r="G27" s="164">
        <v>0.29552490852800445</v>
      </c>
      <c r="H27" s="165">
        <v>129</v>
      </c>
      <c r="I27" s="164">
        <v>0.34308510638297873</v>
      </c>
      <c r="J27" s="165">
        <v>5</v>
      </c>
      <c r="K27" s="317">
        <v>0.83333333333333326</v>
      </c>
      <c r="L27" s="190">
        <v>3019</v>
      </c>
      <c r="M27" s="167">
        <v>0.28616113744075827</v>
      </c>
    </row>
    <row r="28" spans="2:13" ht="21.95" customHeight="1" thickTop="1" x14ac:dyDescent="0.25">
      <c r="B28" s="380">
        <v>40</v>
      </c>
      <c r="C28" s="169" t="s">
        <v>233</v>
      </c>
      <c r="D28" s="191">
        <v>109</v>
      </c>
      <c r="E28" s="192">
        <v>3.5597648595689091E-2</v>
      </c>
      <c r="F28" s="172">
        <v>304</v>
      </c>
      <c r="G28" s="192">
        <v>4.2780748663101602E-2</v>
      </c>
      <c r="H28" s="172">
        <v>16</v>
      </c>
      <c r="I28" s="192">
        <v>4.2553191489361701E-2</v>
      </c>
      <c r="J28" s="172">
        <v>0</v>
      </c>
      <c r="K28" s="193">
        <v>0</v>
      </c>
      <c r="L28" s="222">
        <v>429</v>
      </c>
      <c r="M28" s="194">
        <v>4.0663507109004737E-2</v>
      </c>
    </row>
    <row r="29" spans="2:13" ht="21.95" customHeight="1" x14ac:dyDescent="0.25">
      <c r="B29" s="380">
        <v>41</v>
      </c>
      <c r="C29" s="169" t="s">
        <v>234</v>
      </c>
      <c r="D29" s="191">
        <v>7</v>
      </c>
      <c r="E29" s="192">
        <v>2.2860875244937948E-3</v>
      </c>
      <c r="F29" s="172">
        <v>15</v>
      </c>
      <c r="G29" s="192">
        <v>2.1108922037714607E-3</v>
      </c>
      <c r="H29" s="172">
        <v>3</v>
      </c>
      <c r="I29" s="192">
        <v>7.9787234042553185E-3</v>
      </c>
      <c r="J29" s="172">
        <v>0</v>
      </c>
      <c r="K29" s="193">
        <v>0</v>
      </c>
      <c r="L29" s="222">
        <v>25</v>
      </c>
      <c r="M29" s="194">
        <v>2.3696682464454978E-3</v>
      </c>
    </row>
    <row r="30" spans="2:13" ht="21.95" customHeight="1" x14ac:dyDescent="0.25">
      <c r="B30" s="380">
        <v>42</v>
      </c>
      <c r="C30" s="169" t="s">
        <v>235</v>
      </c>
      <c r="D30" s="191">
        <v>32</v>
      </c>
      <c r="E30" s="192">
        <v>1.0450685826257348E-2</v>
      </c>
      <c r="F30" s="172">
        <v>59</v>
      </c>
      <c r="G30" s="192">
        <v>8.3028426681677463E-3</v>
      </c>
      <c r="H30" s="172">
        <v>0</v>
      </c>
      <c r="I30" s="192">
        <v>0</v>
      </c>
      <c r="J30" s="172">
        <v>0</v>
      </c>
      <c r="K30" s="193">
        <v>0</v>
      </c>
      <c r="L30" s="222">
        <v>91</v>
      </c>
      <c r="M30" s="194">
        <v>8.6255924170616106E-3</v>
      </c>
    </row>
    <row r="31" spans="2:13" ht="21.95" customHeight="1" x14ac:dyDescent="0.25">
      <c r="B31" s="380">
        <v>43</v>
      </c>
      <c r="C31" s="169" t="s">
        <v>236</v>
      </c>
      <c r="D31" s="191">
        <v>8</v>
      </c>
      <c r="E31" s="192">
        <v>2.6126714565643371E-3</v>
      </c>
      <c r="F31" s="172">
        <v>15</v>
      </c>
      <c r="G31" s="192">
        <v>2.1108922037714607E-3</v>
      </c>
      <c r="H31" s="172">
        <v>0</v>
      </c>
      <c r="I31" s="192">
        <v>0</v>
      </c>
      <c r="J31" s="172">
        <v>0</v>
      </c>
      <c r="K31" s="193">
        <v>0</v>
      </c>
      <c r="L31" s="222">
        <v>23</v>
      </c>
      <c r="M31" s="194">
        <v>2.180094786729858E-3</v>
      </c>
    </row>
    <row r="32" spans="2:13" ht="21.95" customHeight="1" x14ac:dyDescent="0.25">
      <c r="B32" s="380">
        <v>44</v>
      </c>
      <c r="C32" s="169" t="s">
        <v>237</v>
      </c>
      <c r="D32" s="191">
        <v>195</v>
      </c>
      <c r="E32" s="192">
        <v>6.3683866753755716E-2</v>
      </c>
      <c r="F32" s="172">
        <v>467</v>
      </c>
      <c r="G32" s="192">
        <v>6.5719110610751474E-2</v>
      </c>
      <c r="H32" s="172">
        <v>36</v>
      </c>
      <c r="I32" s="192">
        <v>9.5744680851063829E-2</v>
      </c>
      <c r="J32" s="172">
        <v>1</v>
      </c>
      <c r="K32" s="193">
        <v>0.16666666666666666</v>
      </c>
      <c r="L32" s="222">
        <v>699</v>
      </c>
      <c r="M32" s="194">
        <v>6.6255924170616112E-2</v>
      </c>
    </row>
    <row r="33" spans="2:13" ht="35.1" customHeight="1" x14ac:dyDescent="0.25">
      <c r="B33" s="380">
        <v>45</v>
      </c>
      <c r="C33" s="169" t="s">
        <v>238</v>
      </c>
      <c r="D33" s="191">
        <v>417</v>
      </c>
      <c r="E33" s="192">
        <v>0.13618549967341606</v>
      </c>
      <c r="F33" s="172">
        <v>1183</v>
      </c>
      <c r="G33" s="192">
        <v>0.1664790318041092</v>
      </c>
      <c r="H33" s="172">
        <v>73</v>
      </c>
      <c r="I33" s="192">
        <v>0.19414893617021275</v>
      </c>
      <c r="J33" s="172">
        <v>4</v>
      </c>
      <c r="K33" s="193">
        <v>0.66666666666666663</v>
      </c>
      <c r="L33" s="222">
        <v>1677</v>
      </c>
      <c r="M33" s="194">
        <v>0.15895734597156397</v>
      </c>
    </row>
    <row r="34" spans="2:13" ht="35.1" customHeight="1" thickBot="1" x14ac:dyDescent="0.3">
      <c r="B34" s="380">
        <v>49</v>
      </c>
      <c r="C34" s="169" t="s">
        <v>239</v>
      </c>
      <c r="D34" s="191">
        <v>17</v>
      </c>
      <c r="E34" s="192">
        <v>5.5519268451992166E-3</v>
      </c>
      <c r="F34" s="172">
        <v>57</v>
      </c>
      <c r="G34" s="192">
        <v>8.0213903743315516E-3</v>
      </c>
      <c r="H34" s="172">
        <v>1</v>
      </c>
      <c r="I34" s="192">
        <v>2.6595744680851063E-3</v>
      </c>
      <c r="J34" s="172">
        <v>0</v>
      </c>
      <c r="K34" s="193">
        <v>0</v>
      </c>
      <c r="L34" s="222">
        <v>75</v>
      </c>
      <c r="M34" s="194">
        <v>7.1090047393364926E-3</v>
      </c>
    </row>
    <row r="35" spans="2:13" ht="21.95" customHeight="1" thickTop="1" thickBot="1" x14ac:dyDescent="0.3">
      <c r="B35" s="378">
        <v>5</v>
      </c>
      <c r="C35" s="379" t="s">
        <v>240</v>
      </c>
      <c r="D35" s="190">
        <v>306</v>
      </c>
      <c r="E35" s="164">
        <v>9.9934683213585881E-2</v>
      </c>
      <c r="F35" s="165">
        <v>792</v>
      </c>
      <c r="G35" s="164">
        <v>0.11145510835913312</v>
      </c>
      <c r="H35" s="165">
        <v>28</v>
      </c>
      <c r="I35" s="164">
        <v>7.4468085106382975E-2</v>
      </c>
      <c r="J35" s="165">
        <v>1</v>
      </c>
      <c r="K35" s="317">
        <v>0.16666666666666666</v>
      </c>
      <c r="L35" s="190">
        <v>1127</v>
      </c>
      <c r="M35" s="167">
        <v>0.10682464454976304</v>
      </c>
    </row>
    <row r="36" spans="2:13" ht="21.95" customHeight="1" thickTop="1" x14ac:dyDescent="0.25">
      <c r="B36" s="380">
        <v>50</v>
      </c>
      <c r="C36" s="169" t="s">
        <v>241</v>
      </c>
      <c r="D36" s="191">
        <v>8</v>
      </c>
      <c r="E36" s="192">
        <v>2.6126714565643371E-3</v>
      </c>
      <c r="F36" s="172">
        <v>20</v>
      </c>
      <c r="G36" s="192">
        <v>2.8145229383619475E-3</v>
      </c>
      <c r="H36" s="172">
        <v>1</v>
      </c>
      <c r="I36" s="192">
        <v>2.6595744680851063E-3</v>
      </c>
      <c r="J36" s="172">
        <v>0</v>
      </c>
      <c r="K36" s="193">
        <v>0</v>
      </c>
      <c r="L36" s="222">
        <v>29</v>
      </c>
      <c r="M36" s="194">
        <v>2.7488151658767771E-3</v>
      </c>
    </row>
    <row r="37" spans="2:13" ht="21.95" customHeight="1" x14ac:dyDescent="0.25">
      <c r="B37" s="380">
        <v>51</v>
      </c>
      <c r="C37" s="169" t="s">
        <v>242</v>
      </c>
      <c r="D37" s="191">
        <v>4</v>
      </c>
      <c r="E37" s="192">
        <v>1.3063357282821686E-3</v>
      </c>
      <c r="F37" s="172">
        <v>3</v>
      </c>
      <c r="G37" s="192">
        <v>4.2217844075429216E-4</v>
      </c>
      <c r="H37" s="172">
        <v>0</v>
      </c>
      <c r="I37" s="192">
        <v>0</v>
      </c>
      <c r="J37" s="172">
        <v>0</v>
      </c>
      <c r="K37" s="193">
        <v>0</v>
      </c>
      <c r="L37" s="222">
        <v>7</v>
      </c>
      <c r="M37" s="194">
        <v>6.6350710900473929E-4</v>
      </c>
    </row>
    <row r="38" spans="2:13" ht="21.95" customHeight="1" x14ac:dyDescent="0.25">
      <c r="B38" s="380">
        <v>52</v>
      </c>
      <c r="C38" s="169" t="s">
        <v>243</v>
      </c>
      <c r="D38" s="191">
        <v>6</v>
      </c>
      <c r="E38" s="192">
        <v>1.9595035924232528E-3</v>
      </c>
      <c r="F38" s="172">
        <v>7</v>
      </c>
      <c r="G38" s="192">
        <v>9.8508302842668168E-4</v>
      </c>
      <c r="H38" s="172">
        <v>1</v>
      </c>
      <c r="I38" s="192">
        <v>2.6595744680851063E-3</v>
      </c>
      <c r="J38" s="172">
        <v>0</v>
      </c>
      <c r="K38" s="193">
        <v>0</v>
      </c>
      <c r="L38" s="222">
        <v>14</v>
      </c>
      <c r="M38" s="194">
        <v>1.3270142180094786E-3</v>
      </c>
    </row>
    <row r="39" spans="2:13" ht="21.95" customHeight="1" x14ac:dyDescent="0.25">
      <c r="B39" s="380">
        <v>53</v>
      </c>
      <c r="C39" s="169" t="s">
        <v>244</v>
      </c>
      <c r="D39" s="191">
        <v>277</v>
      </c>
      <c r="E39" s="192">
        <v>9.0463749183540165E-2</v>
      </c>
      <c r="F39" s="172">
        <v>727</v>
      </c>
      <c r="G39" s="192">
        <v>0.1023079088094568</v>
      </c>
      <c r="H39" s="172">
        <v>25</v>
      </c>
      <c r="I39" s="192">
        <v>6.6489361702127658E-2</v>
      </c>
      <c r="J39" s="172">
        <v>1</v>
      </c>
      <c r="K39" s="193">
        <v>0.16666666666666666</v>
      </c>
      <c r="L39" s="222">
        <v>1030</v>
      </c>
      <c r="M39" s="194">
        <v>9.7630331753554497E-2</v>
      </c>
    </row>
    <row r="40" spans="2:13" ht="35.1" customHeight="1" thickBot="1" x14ac:dyDescent="0.3">
      <c r="B40" s="380">
        <v>59</v>
      </c>
      <c r="C40" s="169" t="s">
        <v>245</v>
      </c>
      <c r="D40" s="191">
        <v>11</v>
      </c>
      <c r="E40" s="192">
        <v>3.5924232527759633E-3</v>
      </c>
      <c r="F40" s="172">
        <v>35</v>
      </c>
      <c r="G40" s="192">
        <v>4.9254151421334082E-3</v>
      </c>
      <c r="H40" s="172">
        <v>1</v>
      </c>
      <c r="I40" s="192">
        <v>2.6595744680851063E-3</v>
      </c>
      <c r="J40" s="172">
        <v>0</v>
      </c>
      <c r="K40" s="193">
        <v>0</v>
      </c>
      <c r="L40" s="222">
        <v>47</v>
      </c>
      <c r="M40" s="194">
        <v>4.4549763033175354E-3</v>
      </c>
    </row>
    <row r="41" spans="2:13" ht="21.95" customHeight="1" thickTop="1" thickBot="1" x14ac:dyDescent="0.3">
      <c r="B41" s="378">
        <v>6</v>
      </c>
      <c r="C41" s="379" t="s">
        <v>246</v>
      </c>
      <c r="D41" s="190">
        <v>39</v>
      </c>
      <c r="E41" s="164">
        <v>1.2736773350751143E-2</v>
      </c>
      <c r="F41" s="165">
        <v>102</v>
      </c>
      <c r="G41" s="164">
        <v>1.4354066985645935E-2</v>
      </c>
      <c r="H41" s="165">
        <v>5</v>
      </c>
      <c r="I41" s="164">
        <v>1.3297872340425532E-2</v>
      </c>
      <c r="J41" s="165">
        <v>0</v>
      </c>
      <c r="K41" s="317">
        <v>0</v>
      </c>
      <c r="L41" s="190">
        <v>146</v>
      </c>
      <c r="M41" s="167">
        <v>1.3838862559241705E-2</v>
      </c>
    </row>
    <row r="42" spans="2:13" ht="21.95" customHeight="1" thickTop="1" x14ac:dyDescent="0.25">
      <c r="B42" s="380">
        <v>60</v>
      </c>
      <c r="C42" s="169" t="s">
        <v>247</v>
      </c>
      <c r="D42" s="191">
        <v>9</v>
      </c>
      <c r="E42" s="192">
        <v>2.939255388634879E-3</v>
      </c>
      <c r="F42" s="172">
        <v>34</v>
      </c>
      <c r="G42" s="192">
        <v>4.7846889952153108E-3</v>
      </c>
      <c r="H42" s="172">
        <v>3</v>
      </c>
      <c r="I42" s="192">
        <v>7.9787234042553185E-3</v>
      </c>
      <c r="J42" s="172">
        <v>0</v>
      </c>
      <c r="K42" s="193">
        <v>0</v>
      </c>
      <c r="L42" s="222">
        <v>46</v>
      </c>
      <c r="M42" s="194">
        <v>4.3601895734597159E-3</v>
      </c>
    </row>
    <row r="43" spans="2:13" ht="21.95" customHeight="1" x14ac:dyDescent="0.25">
      <c r="B43" s="380">
        <v>61</v>
      </c>
      <c r="C43" s="169" t="s">
        <v>248</v>
      </c>
      <c r="D43" s="191">
        <v>4</v>
      </c>
      <c r="E43" s="192">
        <v>1.3063357282821686E-3</v>
      </c>
      <c r="F43" s="172">
        <v>12</v>
      </c>
      <c r="G43" s="192">
        <v>1.6887137630171687E-3</v>
      </c>
      <c r="H43" s="172">
        <v>0</v>
      </c>
      <c r="I43" s="192">
        <v>0</v>
      </c>
      <c r="J43" s="172">
        <v>0</v>
      </c>
      <c r="K43" s="193">
        <v>0</v>
      </c>
      <c r="L43" s="222">
        <v>16</v>
      </c>
      <c r="M43" s="194">
        <v>1.5165876777251184E-3</v>
      </c>
    </row>
    <row r="44" spans="2:13" ht="21.95" customHeight="1" x14ac:dyDescent="0.25">
      <c r="B44" s="380">
        <v>62</v>
      </c>
      <c r="C44" s="169" t="s">
        <v>249</v>
      </c>
      <c r="D44" s="191">
        <v>6</v>
      </c>
      <c r="E44" s="192">
        <v>1.9595035924232528E-3</v>
      </c>
      <c r="F44" s="172">
        <v>19</v>
      </c>
      <c r="G44" s="192">
        <v>2.6737967914438501E-3</v>
      </c>
      <c r="H44" s="172">
        <v>1</v>
      </c>
      <c r="I44" s="192">
        <v>2.6595744680851063E-3</v>
      </c>
      <c r="J44" s="172">
        <v>0</v>
      </c>
      <c r="K44" s="193">
        <v>0</v>
      </c>
      <c r="L44" s="222">
        <v>26</v>
      </c>
      <c r="M44" s="194">
        <v>2.4644549763033177E-3</v>
      </c>
    </row>
    <row r="45" spans="2:13" ht="21.95" customHeight="1" x14ac:dyDescent="0.25">
      <c r="B45" s="380">
        <v>63</v>
      </c>
      <c r="C45" s="169" t="s">
        <v>250</v>
      </c>
      <c r="D45" s="191">
        <v>17</v>
      </c>
      <c r="E45" s="192">
        <v>5.5519268451992166E-3</v>
      </c>
      <c r="F45" s="172">
        <v>31</v>
      </c>
      <c r="G45" s="192">
        <v>4.3625105544610188E-3</v>
      </c>
      <c r="H45" s="172">
        <v>1</v>
      </c>
      <c r="I45" s="192">
        <v>2.6595744680851063E-3</v>
      </c>
      <c r="J45" s="172">
        <v>0</v>
      </c>
      <c r="K45" s="193">
        <v>0</v>
      </c>
      <c r="L45" s="222">
        <v>49</v>
      </c>
      <c r="M45" s="194">
        <v>4.6445497630331753E-3</v>
      </c>
    </row>
    <row r="46" spans="2:13" ht="21.95" customHeight="1" x14ac:dyDescent="0.25">
      <c r="B46" s="380">
        <v>64</v>
      </c>
      <c r="C46" s="169" t="s">
        <v>251</v>
      </c>
      <c r="D46" s="191">
        <v>1</v>
      </c>
      <c r="E46" s="192">
        <v>3.2658393207054214E-4</v>
      </c>
      <c r="F46" s="172">
        <v>3</v>
      </c>
      <c r="G46" s="192">
        <v>4.2217844075429216E-4</v>
      </c>
      <c r="H46" s="172">
        <v>0</v>
      </c>
      <c r="I46" s="192">
        <v>0</v>
      </c>
      <c r="J46" s="172">
        <v>0</v>
      </c>
      <c r="K46" s="193">
        <v>0</v>
      </c>
      <c r="L46" s="222">
        <v>4</v>
      </c>
      <c r="M46" s="194">
        <v>3.7914691943127961E-4</v>
      </c>
    </row>
    <row r="47" spans="2:13" ht="35.1" customHeight="1" thickBot="1" x14ac:dyDescent="0.3">
      <c r="B47" s="380">
        <v>69</v>
      </c>
      <c r="C47" s="169" t="s">
        <v>252</v>
      </c>
      <c r="D47" s="191">
        <v>2</v>
      </c>
      <c r="E47" s="192">
        <v>6.5316786414108428E-4</v>
      </c>
      <c r="F47" s="172">
        <v>3</v>
      </c>
      <c r="G47" s="192">
        <v>4.2217844075429216E-4</v>
      </c>
      <c r="H47" s="172">
        <v>0</v>
      </c>
      <c r="I47" s="192">
        <v>0</v>
      </c>
      <c r="J47" s="172">
        <v>0</v>
      </c>
      <c r="K47" s="193">
        <v>0</v>
      </c>
      <c r="L47" s="222">
        <v>5</v>
      </c>
      <c r="M47" s="194">
        <v>4.7393364928909954E-4</v>
      </c>
    </row>
    <row r="48" spans="2:13" ht="21.95" customHeight="1" thickTop="1" thickBot="1" x14ac:dyDescent="0.3">
      <c r="B48" s="378">
        <v>7</v>
      </c>
      <c r="C48" s="379" t="s">
        <v>253</v>
      </c>
      <c r="D48" s="190">
        <v>205</v>
      </c>
      <c r="E48" s="164">
        <v>6.6949706074461129E-2</v>
      </c>
      <c r="F48" s="165">
        <v>719</v>
      </c>
      <c r="G48" s="164">
        <v>0.10118209963411201</v>
      </c>
      <c r="H48" s="165">
        <v>39</v>
      </c>
      <c r="I48" s="164">
        <v>0.10372340425531915</v>
      </c>
      <c r="J48" s="165">
        <v>0</v>
      </c>
      <c r="K48" s="317">
        <v>0</v>
      </c>
      <c r="L48" s="190">
        <v>963</v>
      </c>
      <c r="M48" s="167">
        <v>9.1279620853080556E-2</v>
      </c>
    </row>
    <row r="49" spans="2:13" ht="21.95" customHeight="1" thickTop="1" x14ac:dyDescent="0.25">
      <c r="B49" s="380">
        <v>70</v>
      </c>
      <c r="C49" s="169" t="s">
        <v>254</v>
      </c>
      <c r="D49" s="191">
        <v>36</v>
      </c>
      <c r="E49" s="192">
        <v>1.1757021554539516E-2</v>
      </c>
      <c r="F49" s="172">
        <v>143</v>
      </c>
      <c r="G49" s="192">
        <v>2.0123839009287926E-2</v>
      </c>
      <c r="H49" s="172">
        <v>9</v>
      </c>
      <c r="I49" s="192">
        <v>2.3936170212765957E-2</v>
      </c>
      <c r="J49" s="172">
        <v>0</v>
      </c>
      <c r="K49" s="193">
        <v>0</v>
      </c>
      <c r="L49" s="222">
        <v>188</v>
      </c>
      <c r="M49" s="194">
        <v>1.7819905213270142E-2</v>
      </c>
    </row>
    <row r="50" spans="2:13" ht="21.95" customHeight="1" x14ac:dyDescent="0.25">
      <c r="B50" s="380">
        <v>71</v>
      </c>
      <c r="C50" s="169" t="s">
        <v>255</v>
      </c>
      <c r="D50" s="191">
        <v>151</v>
      </c>
      <c r="E50" s="192">
        <v>4.9314173742651859E-2</v>
      </c>
      <c r="F50" s="172">
        <v>514</v>
      </c>
      <c r="G50" s="192">
        <v>7.2333239515902051E-2</v>
      </c>
      <c r="H50" s="172">
        <v>25</v>
      </c>
      <c r="I50" s="192">
        <v>6.6489361702127658E-2</v>
      </c>
      <c r="J50" s="172">
        <v>0</v>
      </c>
      <c r="K50" s="193">
        <v>0</v>
      </c>
      <c r="L50" s="222">
        <v>690</v>
      </c>
      <c r="M50" s="194">
        <v>6.540284360189573E-2</v>
      </c>
    </row>
    <row r="51" spans="2:13" ht="35.1" customHeight="1" x14ac:dyDescent="0.25">
      <c r="B51" s="380">
        <v>72</v>
      </c>
      <c r="C51" s="169" t="s">
        <v>256</v>
      </c>
      <c r="D51" s="191">
        <v>2</v>
      </c>
      <c r="E51" s="192">
        <v>6.5316786414108428E-4</v>
      </c>
      <c r="F51" s="172">
        <v>4</v>
      </c>
      <c r="G51" s="192">
        <v>5.6290458767238951E-4</v>
      </c>
      <c r="H51" s="172">
        <v>1</v>
      </c>
      <c r="I51" s="192">
        <v>2.6595744680851063E-3</v>
      </c>
      <c r="J51" s="172">
        <v>0</v>
      </c>
      <c r="K51" s="193">
        <v>0</v>
      </c>
      <c r="L51" s="222">
        <v>7</v>
      </c>
      <c r="M51" s="194">
        <v>6.6350710900473929E-4</v>
      </c>
    </row>
    <row r="52" spans="2:13" ht="21.95" customHeight="1" x14ac:dyDescent="0.25">
      <c r="B52" s="380">
        <v>73</v>
      </c>
      <c r="C52" s="169" t="s">
        <v>257</v>
      </c>
      <c r="D52" s="191">
        <v>10</v>
      </c>
      <c r="E52" s="192">
        <v>3.2658393207054214E-3</v>
      </c>
      <c r="F52" s="172">
        <v>42</v>
      </c>
      <c r="G52" s="192">
        <v>5.9104981705600905E-3</v>
      </c>
      <c r="H52" s="172">
        <v>3</v>
      </c>
      <c r="I52" s="192">
        <v>7.9787234042553185E-3</v>
      </c>
      <c r="J52" s="172">
        <v>0</v>
      </c>
      <c r="K52" s="193">
        <v>0</v>
      </c>
      <c r="L52" s="222">
        <v>55</v>
      </c>
      <c r="M52" s="194">
        <v>5.2132701421800948E-3</v>
      </c>
    </row>
    <row r="53" spans="2:13" ht="35.1" customHeight="1" thickBot="1" x14ac:dyDescent="0.3">
      <c r="B53" s="380">
        <v>79</v>
      </c>
      <c r="C53" s="169" t="s">
        <v>258</v>
      </c>
      <c r="D53" s="191">
        <v>6</v>
      </c>
      <c r="E53" s="192">
        <v>1.9595035924232528E-3</v>
      </c>
      <c r="F53" s="172">
        <v>16</v>
      </c>
      <c r="G53" s="192">
        <v>2.2516183506895581E-3</v>
      </c>
      <c r="H53" s="172">
        <v>1</v>
      </c>
      <c r="I53" s="192">
        <v>2.6595744680851063E-3</v>
      </c>
      <c r="J53" s="172">
        <v>0</v>
      </c>
      <c r="K53" s="193">
        <v>0</v>
      </c>
      <c r="L53" s="222">
        <v>23</v>
      </c>
      <c r="M53" s="194">
        <v>2.180094786729858E-3</v>
      </c>
    </row>
    <row r="54" spans="2:13" ht="21.95" customHeight="1" thickTop="1" thickBot="1" x14ac:dyDescent="0.3">
      <c r="B54" s="378">
        <v>8</v>
      </c>
      <c r="C54" s="379" t="s">
        <v>259</v>
      </c>
      <c r="D54" s="190">
        <v>43</v>
      </c>
      <c r="E54" s="164">
        <v>1.4043109079033313E-2</v>
      </c>
      <c r="F54" s="165">
        <v>108</v>
      </c>
      <c r="G54" s="164">
        <v>1.5198423867154517E-2</v>
      </c>
      <c r="H54" s="165">
        <v>4</v>
      </c>
      <c r="I54" s="164">
        <v>1.0638297872340425E-2</v>
      </c>
      <c r="J54" s="165">
        <v>0</v>
      </c>
      <c r="K54" s="317">
        <v>0</v>
      </c>
      <c r="L54" s="190">
        <v>155</v>
      </c>
      <c r="M54" s="167">
        <v>1.4691943127962086E-2</v>
      </c>
    </row>
    <row r="55" spans="2:13" ht="21.95" customHeight="1" thickTop="1" x14ac:dyDescent="0.25">
      <c r="B55" s="380">
        <v>80</v>
      </c>
      <c r="C55" s="169" t="s">
        <v>260</v>
      </c>
      <c r="D55" s="191">
        <v>6</v>
      </c>
      <c r="E55" s="192">
        <v>1.9595035924232528E-3</v>
      </c>
      <c r="F55" s="172">
        <v>6</v>
      </c>
      <c r="G55" s="192">
        <v>8.4435688150858433E-4</v>
      </c>
      <c r="H55" s="172">
        <v>0</v>
      </c>
      <c r="I55" s="192">
        <v>0</v>
      </c>
      <c r="J55" s="172">
        <v>0</v>
      </c>
      <c r="K55" s="193">
        <v>0</v>
      </c>
      <c r="L55" s="222">
        <v>12</v>
      </c>
      <c r="M55" s="194">
        <v>1.1374407582938389E-3</v>
      </c>
    </row>
    <row r="56" spans="2:13" ht="21.95" customHeight="1" x14ac:dyDescent="0.25">
      <c r="B56" s="380">
        <v>81</v>
      </c>
      <c r="C56" s="169" t="s">
        <v>261</v>
      </c>
      <c r="D56" s="191">
        <v>8</v>
      </c>
      <c r="E56" s="192">
        <v>2.6126714565643371E-3</v>
      </c>
      <c r="F56" s="172">
        <v>4</v>
      </c>
      <c r="G56" s="192">
        <v>5.6290458767238951E-4</v>
      </c>
      <c r="H56" s="172">
        <v>0</v>
      </c>
      <c r="I56" s="192">
        <v>0</v>
      </c>
      <c r="J56" s="172">
        <v>0</v>
      </c>
      <c r="K56" s="193">
        <v>0</v>
      </c>
      <c r="L56" s="222">
        <v>12</v>
      </c>
      <c r="M56" s="194">
        <v>1.1374407582938389E-3</v>
      </c>
    </row>
    <row r="57" spans="2:13" ht="21.95" customHeight="1" x14ac:dyDescent="0.25">
      <c r="B57" s="380">
        <v>82</v>
      </c>
      <c r="C57" s="169" t="s">
        <v>262</v>
      </c>
      <c r="D57" s="191">
        <v>9</v>
      </c>
      <c r="E57" s="192">
        <v>2.939255388634879E-3</v>
      </c>
      <c r="F57" s="172">
        <v>17</v>
      </c>
      <c r="G57" s="192">
        <v>2.3923444976076554E-3</v>
      </c>
      <c r="H57" s="172">
        <v>0</v>
      </c>
      <c r="I57" s="192">
        <v>0</v>
      </c>
      <c r="J57" s="172">
        <v>0</v>
      </c>
      <c r="K57" s="193">
        <v>0</v>
      </c>
      <c r="L57" s="222">
        <v>26</v>
      </c>
      <c r="M57" s="194">
        <v>2.4644549763033177E-3</v>
      </c>
    </row>
    <row r="58" spans="2:13" ht="21.95" customHeight="1" x14ac:dyDescent="0.25">
      <c r="B58" s="380">
        <v>83</v>
      </c>
      <c r="C58" s="169" t="s">
        <v>263</v>
      </c>
      <c r="D58" s="191">
        <v>16</v>
      </c>
      <c r="E58" s="192">
        <v>5.2253429131286742E-3</v>
      </c>
      <c r="F58" s="172">
        <v>68</v>
      </c>
      <c r="G58" s="192">
        <v>9.5693779904306216E-3</v>
      </c>
      <c r="H58" s="172">
        <v>3</v>
      </c>
      <c r="I58" s="192">
        <v>7.9787234042553185E-3</v>
      </c>
      <c r="J58" s="172">
        <v>0</v>
      </c>
      <c r="K58" s="193">
        <v>0</v>
      </c>
      <c r="L58" s="222">
        <v>87</v>
      </c>
      <c r="M58" s="194">
        <v>8.2464454976303326E-3</v>
      </c>
    </row>
    <row r="59" spans="2:13" ht="35.1" customHeight="1" thickBot="1" x14ac:dyDescent="0.3">
      <c r="B59" s="380">
        <v>89</v>
      </c>
      <c r="C59" s="169" t="s">
        <v>264</v>
      </c>
      <c r="D59" s="191">
        <v>4</v>
      </c>
      <c r="E59" s="192">
        <v>1.3063357282821686E-3</v>
      </c>
      <c r="F59" s="172">
        <v>13</v>
      </c>
      <c r="G59" s="192">
        <v>1.829439909935266E-3</v>
      </c>
      <c r="H59" s="172">
        <v>1</v>
      </c>
      <c r="I59" s="192">
        <v>2.6595744680851063E-3</v>
      </c>
      <c r="J59" s="172">
        <v>0</v>
      </c>
      <c r="K59" s="193">
        <v>0</v>
      </c>
      <c r="L59" s="222">
        <v>18</v>
      </c>
      <c r="M59" s="194">
        <v>1.7061611374407583E-3</v>
      </c>
    </row>
    <row r="60" spans="2:13" ht="21.95" customHeight="1" thickTop="1" thickBot="1" x14ac:dyDescent="0.3">
      <c r="B60" s="378">
        <v>99</v>
      </c>
      <c r="C60" s="379" t="s">
        <v>265</v>
      </c>
      <c r="D60" s="190">
        <v>97</v>
      </c>
      <c r="E60" s="164">
        <v>3.167864141084259E-2</v>
      </c>
      <c r="F60" s="165">
        <v>293</v>
      </c>
      <c r="G60" s="164">
        <v>4.1232761047002534E-2</v>
      </c>
      <c r="H60" s="165">
        <v>15</v>
      </c>
      <c r="I60" s="164">
        <v>3.9893617021276598E-2</v>
      </c>
      <c r="J60" s="165">
        <v>0</v>
      </c>
      <c r="K60" s="317">
        <v>0</v>
      </c>
      <c r="L60" s="190">
        <v>405</v>
      </c>
      <c r="M60" s="167">
        <v>3.8388625592417062E-2</v>
      </c>
    </row>
    <row r="61" spans="2:13" ht="21.95" customHeight="1" thickTop="1" thickBot="1" x14ac:dyDescent="0.3">
      <c r="B61" s="378" t="s">
        <v>50</v>
      </c>
      <c r="C61" s="379" t="s">
        <v>450</v>
      </c>
      <c r="D61" s="190">
        <v>139</v>
      </c>
      <c r="E61" s="164">
        <v>4.5395166557805358E-2</v>
      </c>
      <c r="F61" s="165">
        <v>342</v>
      </c>
      <c r="G61" s="164">
        <v>4.8128342245989303E-2</v>
      </c>
      <c r="H61" s="165">
        <v>25</v>
      </c>
      <c r="I61" s="164">
        <v>6.6489361702127658E-2</v>
      </c>
      <c r="J61" s="165">
        <v>0</v>
      </c>
      <c r="K61" s="317">
        <v>0</v>
      </c>
      <c r="L61" s="190">
        <v>506</v>
      </c>
      <c r="M61" s="167">
        <v>4.7962085308056873E-2</v>
      </c>
    </row>
    <row r="62" spans="2:13" ht="21.95" customHeight="1" thickTop="1" thickBot="1" x14ac:dyDescent="0.3">
      <c r="B62" s="608" t="s">
        <v>52</v>
      </c>
      <c r="C62" s="465"/>
      <c r="D62" s="178">
        <v>3062</v>
      </c>
      <c r="E62" s="323">
        <v>1.0000000000000002</v>
      </c>
      <c r="F62" s="180">
        <v>7106</v>
      </c>
      <c r="G62" s="323">
        <v>0.99999999999999989</v>
      </c>
      <c r="H62" s="180">
        <v>376</v>
      </c>
      <c r="I62" s="323">
        <v>1</v>
      </c>
      <c r="J62" s="180">
        <v>6</v>
      </c>
      <c r="K62" s="324">
        <v>0.99999999999999989</v>
      </c>
      <c r="L62" s="178">
        <v>10550</v>
      </c>
      <c r="M62" s="202">
        <v>1</v>
      </c>
    </row>
    <row r="63" spans="2:13" ht="16.5" thickTop="1" thickBot="1" x14ac:dyDescent="0.3">
      <c r="B63" s="146"/>
      <c r="C63" s="146"/>
      <c r="D63" s="147"/>
      <c r="E63" s="275"/>
      <c r="F63" s="147"/>
      <c r="G63" s="275"/>
      <c r="H63" s="147"/>
      <c r="I63" s="275"/>
      <c r="J63" s="147"/>
      <c r="K63" s="275"/>
      <c r="L63" s="147"/>
      <c r="M63" s="148"/>
    </row>
    <row r="64" spans="2:13" ht="15.75" thickTop="1" x14ac:dyDescent="0.25">
      <c r="B64" s="479" t="s">
        <v>53</v>
      </c>
      <c r="C64" s="480"/>
      <c r="D64" s="187"/>
      <c r="E64" s="186"/>
      <c r="F64" s="187"/>
      <c r="G64" s="186"/>
      <c r="H64" s="187"/>
      <c r="I64" s="186"/>
      <c r="J64" s="187"/>
      <c r="K64" s="186"/>
      <c r="L64" s="248"/>
      <c r="M64" s="186"/>
    </row>
    <row r="65" spans="2:13" ht="15.75" thickBot="1" x14ac:dyDescent="0.3">
      <c r="B65" s="203" t="s">
        <v>448</v>
      </c>
      <c r="C65" s="204"/>
      <c r="D65" s="187"/>
      <c r="E65" s="186"/>
      <c r="F65" s="187"/>
      <c r="G65" s="186"/>
      <c r="H65" s="187"/>
      <c r="I65" s="186"/>
      <c r="J65" s="187"/>
      <c r="K65" s="186"/>
      <c r="L65" s="248"/>
      <c r="M65" s="186"/>
    </row>
    <row r="66" spans="2:13" ht="15.75" thickTop="1" x14ac:dyDescent="0.25">
      <c r="B66" s="150"/>
      <c r="C66" s="151"/>
      <c r="D66" s="153"/>
      <c r="E66" s="150"/>
      <c r="F66" s="153"/>
      <c r="G66" s="150"/>
      <c r="H66" s="153"/>
      <c r="I66" s="150"/>
      <c r="J66" s="153"/>
      <c r="K66" s="150"/>
      <c r="L66" s="263"/>
      <c r="M66" s="150"/>
    </row>
    <row r="67" spans="2:13" x14ac:dyDescent="0.25">
      <c r="B67" s="150"/>
      <c r="C67" s="151"/>
      <c r="D67" s="153"/>
      <c r="E67" s="272"/>
      <c r="F67" s="272"/>
      <c r="G67" s="272"/>
      <c r="H67" s="272"/>
      <c r="I67" s="272"/>
      <c r="J67" s="153"/>
      <c r="K67" s="150"/>
      <c r="L67" s="263"/>
      <c r="M67" s="150"/>
    </row>
  </sheetData>
  <mergeCells count="11">
    <mergeCell ref="B64:C64"/>
    <mergeCell ref="B62:C62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52"/>
  <sheetViews>
    <sheetView topLeftCell="A4" zoomScale="70" zoomScaleNormal="70" workbookViewId="0">
      <selection activeCell="N48" sqref="N7:N48"/>
    </sheetView>
  </sheetViews>
  <sheetFormatPr baseColWidth="10" defaultColWidth="9.140625" defaultRowHeight="15" x14ac:dyDescent="0.25"/>
  <cols>
    <col min="1" max="1" width="9.140625" style="143"/>
    <col min="2" max="2" width="10.140625" style="143" customWidth="1"/>
    <col min="3" max="3" width="90.7109375" style="143" customWidth="1"/>
    <col min="4" max="13" width="13.7109375" style="143" customWidth="1"/>
    <col min="14" max="14" width="10" style="143" bestFit="1" customWidth="1"/>
    <col min="15" max="16384" width="9.140625" style="143"/>
  </cols>
  <sheetData>
    <row r="1" spans="2:14" ht="15.75" thickBot="1" x14ac:dyDescent="0.3"/>
    <row r="2" spans="2:14" ht="25.35" customHeight="1" thickTop="1" thickBot="1" x14ac:dyDescent="0.3">
      <c r="B2" s="457" t="s">
        <v>530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81"/>
    </row>
    <row r="3" spans="2:14" ht="25.35" customHeight="1" thickTop="1" thickBot="1" x14ac:dyDescent="0.3">
      <c r="B3" s="469" t="s">
        <v>54</v>
      </c>
      <c r="C3" s="472" t="s">
        <v>55</v>
      </c>
      <c r="D3" s="463" t="s">
        <v>56</v>
      </c>
      <c r="E3" s="478"/>
      <c r="F3" s="478"/>
      <c r="G3" s="478"/>
      <c r="H3" s="478"/>
      <c r="I3" s="478"/>
      <c r="J3" s="478"/>
      <c r="K3" s="478"/>
      <c r="L3" s="482" t="s">
        <v>52</v>
      </c>
      <c r="M3" s="483"/>
    </row>
    <row r="4" spans="2:14" ht="25.35" customHeight="1" thickTop="1" thickBot="1" x14ac:dyDescent="0.3">
      <c r="B4" s="470"/>
      <c r="C4" s="473"/>
      <c r="D4" s="463" t="s">
        <v>57</v>
      </c>
      <c r="E4" s="461"/>
      <c r="F4" s="460" t="s">
        <v>449</v>
      </c>
      <c r="G4" s="461"/>
      <c r="H4" s="460" t="s">
        <v>78</v>
      </c>
      <c r="I4" s="461"/>
      <c r="J4" s="478" t="s">
        <v>58</v>
      </c>
      <c r="K4" s="462"/>
      <c r="L4" s="484"/>
      <c r="M4" s="485"/>
      <c r="N4" s="144"/>
    </row>
    <row r="5" spans="2:14" ht="25.35" customHeight="1" thickTop="1" thickBot="1" x14ac:dyDescent="0.3">
      <c r="B5" s="471"/>
      <c r="C5" s="474"/>
      <c r="D5" s="189" t="s">
        <v>6</v>
      </c>
      <c r="E5" s="156" t="s">
        <v>7</v>
      </c>
      <c r="F5" s="158" t="s">
        <v>6</v>
      </c>
      <c r="G5" s="156" t="s">
        <v>7</v>
      </c>
      <c r="H5" s="158" t="s">
        <v>6</v>
      </c>
      <c r="I5" s="156" t="s">
        <v>7</v>
      </c>
      <c r="J5" s="158" t="s">
        <v>6</v>
      </c>
      <c r="K5" s="159" t="s">
        <v>7</v>
      </c>
      <c r="L5" s="189" t="s">
        <v>6</v>
      </c>
      <c r="M5" s="160" t="s">
        <v>7</v>
      </c>
      <c r="N5" s="144"/>
    </row>
    <row r="6" spans="2:14" ht="21.95" customHeight="1" thickTop="1" thickBot="1" x14ac:dyDescent="0.3">
      <c r="B6" s="161">
        <v>1</v>
      </c>
      <c r="C6" s="162" t="s">
        <v>8</v>
      </c>
      <c r="D6" s="190">
        <v>4</v>
      </c>
      <c r="E6" s="164">
        <v>1.3063357282821686E-3</v>
      </c>
      <c r="F6" s="165">
        <v>14</v>
      </c>
      <c r="G6" s="164">
        <v>1.9701660568533634E-3</v>
      </c>
      <c r="H6" s="165">
        <v>4</v>
      </c>
      <c r="I6" s="164">
        <v>1.0638297872340425E-2</v>
      </c>
      <c r="J6" s="165">
        <v>0</v>
      </c>
      <c r="K6" s="166">
        <v>0</v>
      </c>
      <c r="L6" s="190">
        <v>22</v>
      </c>
      <c r="M6" s="167">
        <v>2.085308056872038E-3</v>
      </c>
      <c r="N6" s="144"/>
    </row>
    <row r="7" spans="2:14" ht="31.5" customHeight="1" thickTop="1" x14ac:dyDescent="0.25">
      <c r="B7" s="168">
        <v>10</v>
      </c>
      <c r="C7" s="169" t="s">
        <v>270</v>
      </c>
      <c r="D7" s="191">
        <v>1</v>
      </c>
      <c r="E7" s="192">
        <v>3.2658393207054214E-4</v>
      </c>
      <c r="F7" s="172">
        <v>4</v>
      </c>
      <c r="G7" s="192">
        <v>5.6290458767238951E-4</v>
      </c>
      <c r="H7" s="172">
        <v>0</v>
      </c>
      <c r="I7" s="192">
        <v>0</v>
      </c>
      <c r="J7" s="172">
        <v>0</v>
      </c>
      <c r="K7" s="193">
        <v>0</v>
      </c>
      <c r="L7" s="191">
        <v>5</v>
      </c>
      <c r="M7" s="194">
        <v>4.7393364928909954E-4</v>
      </c>
      <c r="N7" s="144"/>
    </row>
    <row r="8" spans="2:14" ht="21.95" customHeight="1" x14ac:dyDescent="0.25">
      <c r="B8" s="168">
        <v>11</v>
      </c>
      <c r="C8" s="169" t="s">
        <v>10</v>
      </c>
      <c r="D8" s="191">
        <v>2</v>
      </c>
      <c r="E8" s="192">
        <v>6.5316786414108428E-4</v>
      </c>
      <c r="F8" s="172">
        <v>8</v>
      </c>
      <c r="G8" s="192">
        <v>1.125809175344779E-3</v>
      </c>
      <c r="H8" s="172">
        <v>4</v>
      </c>
      <c r="I8" s="192">
        <v>1.0638297872340425E-2</v>
      </c>
      <c r="J8" s="172">
        <v>0</v>
      </c>
      <c r="K8" s="193">
        <v>0</v>
      </c>
      <c r="L8" s="191">
        <v>14</v>
      </c>
      <c r="M8" s="194">
        <v>1.3270142180094786E-3</v>
      </c>
    </row>
    <row r="9" spans="2:14" ht="21.95" customHeight="1" x14ac:dyDescent="0.25">
      <c r="B9" s="168">
        <v>12</v>
      </c>
      <c r="C9" s="169" t="s">
        <v>447</v>
      </c>
      <c r="D9" s="191">
        <v>1</v>
      </c>
      <c r="E9" s="192">
        <v>3.2658393207054214E-4</v>
      </c>
      <c r="F9" s="172">
        <v>1</v>
      </c>
      <c r="G9" s="192">
        <v>1.4072614691809738E-4</v>
      </c>
      <c r="H9" s="172">
        <v>0</v>
      </c>
      <c r="I9" s="192">
        <v>0</v>
      </c>
      <c r="J9" s="172">
        <v>0</v>
      </c>
      <c r="K9" s="193">
        <v>0</v>
      </c>
      <c r="L9" s="191">
        <v>2</v>
      </c>
      <c r="M9" s="194">
        <v>1.8957345971563981E-4</v>
      </c>
    </row>
    <row r="10" spans="2:14" ht="21.95" customHeight="1" thickBot="1" x14ac:dyDescent="0.3">
      <c r="B10" s="168">
        <v>19</v>
      </c>
      <c r="C10" s="169" t="s">
        <v>12</v>
      </c>
      <c r="D10" s="191">
        <v>0</v>
      </c>
      <c r="E10" s="192">
        <v>0</v>
      </c>
      <c r="F10" s="172">
        <v>1</v>
      </c>
      <c r="G10" s="192">
        <v>1.4072614691809738E-4</v>
      </c>
      <c r="H10" s="172">
        <v>0</v>
      </c>
      <c r="I10" s="192">
        <v>0</v>
      </c>
      <c r="J10" s="172">
        <v>0</v>
      </c>
      <c r="K10" s="193">
        <v>0</v>
      </c>
      <c r="L10" s="191">
        <v>1</v>
      </c>
      <c r="M10" s="194">
        <v>9.4786729857819903E-5</v>
      </c>
    </row>
    <row r="11" spans="2:14" ht="21.95" customHeight="1" thickTop="1" thickBot="1" x14ac:dyDescent="0.3">
      <c r="B11" s="161">
        <v>2</v>
      </c>
      <c r="C11" s="162" t="s">
        <v>13</v>
      </c>
      <c r="D11" s="190">
        <v>1</v>
      </c>
      <c r="E11" s="164">
        <v>3.2658393207054214E-4</v>
      </c>
      <c r="F11" s="165">
        <v>22</v>
      </c>
      <c r="G11" s="164">
        <v>3.0959752321981426E-3</v>
      </c>
      <c r="H11" s="165">
        <v>0</v>
      </c>
      <c r="I11" s="164">
        <v>0</v>
      </c>
      <c r="J11" s="165">
        <v>0</v>
      </c>
      <c r="K11" s="166">
        <v>0</v>
      </c>
      <c r="L11" s="190">
        <v>23</v>
      </c>
      <c r="M11" s="167">
        <v>2.180094786729858E-3</v>
      </c>
    </row>
    <row r="12" spans="2:14" ht="21.95" customHeight="1" thickTop="1" x14ac:dyDescent="0.25">
      <c r="B12" s="176">
        <v>20</v>
      </c>
      <c r="C12" s="169" t="s">
        <v>14</v>
      </c>
      <c r="D12" s="191">
        <v>0</v>
      </c>
      <c r="E12" s="192">
        <v>0</v>
      </c>
      <c r="F12" s="172">
        <v>4</v>
      </c>
      <c r="G12" s="192">
        <v>5.6290458767238951E-4</v>
      </c>
      <c r="H12" s="172">
        <v>0</v>
      </c>
      <c r="I12" s="192">
        <v>0</v>
      </c>
      <c r="J12" s="172">
        <v>0</v>
      </c>
      <c r="K12" s="193">
        <v>0</v>
      </c>
      <c r="L12" s="191">
        <v>4</v>
      </c>
      <c r="M12" s="194">
        <v>3.7914691943127961E-4</v>
      </c>
    </row>
    <row r="13" spans="2:14" ht="21.95" customHeight="1" x14ac:dyDescent="0.25">
      <c r="B13" s="168">
        <v>21</v>
      </c>
      <c r="C13" s="169" t="s">
        <v>15</v>
      </c>
      <c r="D13" s="191">
        <v>0</v>
      </c>
      <c r="E13" s="192">
        <v>0</v>
      </c>
      <c r="F13" s="172">
        <v>0</v>
      </c>
      <c r="G13" s="192">
        <v>0</v>
      </c>
      <c r="H13" s="172">
        <v>0</v>
      </c>
      <c r="I13" s="192">
        <v>0</v>
      </c>
      <c r="J13" s="172">
        <v>0</v>
      </c>
      <c r="K13" s="193">
        <v>0</v>
      </c>
      <c r="L13" s="191">
        <v>0</v>
      </c>
      <c r="M13" s="194">
        <v>0</v>
      </c>
    </row>
    <row r="14" spans="2:14" ht="21.95" customHeight="1" x14ac:dyDescent="0.25">
      <c r="B14" s="168">
        <v>22</v>
      </c>
      <c r="C14" s="169" t="s">
        <v>16</v>
      </c>
      <c r="D14" s="191">
        <v>1</v>
      </c>
      <c r="E14" s="192">
        <v>3.2658393207054214E-4</v>
      </c>
      <c r="F14" s="172">
        <v>3</v>
      </c>
      <c r="G14" s="192">
        <v>4.2217844075429216E-4</v>
      </c>
      <c r="H14" s="172">
        <v>0</v>
      </c>
      <c r="I14" s="192">
        <v>0</v>
      </c>
      <c r="J14" s="172">
        <v>0</v>
      </c>
      <c r="K14" s="193">
        <v>0</v>
      </c>
      <c r="L14" s="191">
        <v>4</v>
      </c>
      <c r="M14" s="194">
        <v>3.7914691943127961E-4</v>
      </c>
    </row>
    <row r="15" spans="2:14" ht="30" customHeight="1" x14ac:dyDescent="0.25">
      <c r="B15" s="168">
        <v>23</v>
      </c>
      <c r="C15" s="169" t="s">
        <v>273</v>
      </c>
      <c r="D15" s="191">
        <v>0</v>
      </c>
      <c r="E15" s="192">
        <v>0</v>
      </c>
      <c r="F15" s="172">
        <v>3</v>
      </c>
      <c r="G15" s="192">
        <v>4.2217844075429216E-4</v>
      </c>
      <c r="H15" s="172">
        <v>0</v>
      </c>
      <c r="I15" s="192">
        <v>0</v>
      </c>
      <c r="J15" s="172">
        <v>0</v>
      </c>
      <c r="K15" s="193">
        <v>0</v>
      </c>
      <c r="L15" s="191">
        <v>3</v>
      </c>
      <c r="M15" s="194">
        <v>2.8436018957345974E-4</v>
      </c>
    </row>
    <row r="16" spans="2:14" ht="31.5" customHeight="1" x14ac:dyDescent="0.25">
      <c r="B16" s="168">
        <v>24</v>
      </c>
      <c r="C16" s="169" t="s">
        <v>18</v>
      </c>
      <c r="D16" s="191">
        <v>0</v>
      </c>
      <c r="E16" s="192">
        <v>0</v>
      </c>
      <c r="F16" s="172">
        <v>11</v>
      </c>
      <c r="G16" s="192">
        <v>1.5479876160990713E-3</v>
      </c>
      <c r="H16" s="172">
        <v>0</v>
      </c>
      <c r="I16" s="192">
        <v>0</v>
      </c>
      <c r="J16" s="172">
        <v>0</v>
      </c>
      <c r="K16" s="193">
        <v>0</v>
      </c>
      <c r="L16" s="191">
        <v>11</v>
      </c>
      <c r="M16" s="194">
        <v>1.042654028436019E-3</v>
      </c>
    </row>
    <row r="17" spans="2:13" ht="21.95" customHeight="1" x14ac:dyDescent="0.25">
      <c r="B17" s="168">
        <v>25</v>
      </c>
      <c r="C17" s="169" t="s">
        <v>19</v>
      </c>
      <c r="D17" s="191">
        <v>0</v>
      </c>
      <c r="E17" s="192">
        <v>0</v>
      </c>
      <c r="F17" s="172">
        <v>0</v>
      </c>
      <c r="G17" s="192">
        <v>0</v>
      </c>
      <c r="H17" s="172">
        <v>0</v>
      </c>
      <c r="I17" s="192">
        <v>0</v>
      </c>
      <c r="J17" s="172">
        <v>0</v>
      </c>
      <c r="K17" s="193">
        <v>0</v>
      </c>
      <c r="L17" s="191">
        <v>0</v>
      </c>
      <c r="M17" s="194">
        <v>0</v>
      </c>
    </row>
    <row r="18" spans="2:13" ht="21.95" customHeight="1" thickBot="1" x14ac:dyDescent="0.3">
      <c r="B18" s="177">
        <v>29</v>
      </c>
      <c r="C18" s="169" t="s">
        <v>279</v>
      </c>
      <c r="D18" s="191">
        <v>0</v>
      </c>
      <c r="E18" s="192">
        <v>0</v>
      </c>
      <c r="F18" s="172">
        <v>1</v>
      </c>
      <c r="G18" s="192">
        <v>1.4072614691809738E-4</v>
      </c>
      <c r="H18" s="172">
        <v>0</v>
      </c>
      <c r="I18" s="192">
        <v>0</v>
      </c>
      <c r="J18" s="172">
        <v>0</v>
      </c>
      <c r="K18" s="193">
        <v>0</v>
      </c>
      <c r="L18" s="191">
        <v>1</v>
      </c>
      <c r="M18" s="194">
        <v>9.4786729857819903E-5</v>
      </c>
    </row>
    <row r="19" spans="2:13" ht="38.25" customHeight="1" thickTop="1" thickBot="1" x14ac:dyDescent="0.3">
      <c r="B19" s="161">
        <v>3</v>
      </c>
      <c r="C19" s="162" t="s">
        <v>21</v>
      </c>
      <c r="D19" s="190">
        <v>5</v>
      </c>
      <c r="E19" s="164">
        <v>1.6329196603527107E-3</v>
      </c>
      <c r="F19" s="165">
        <v>28</v>
      </c>
      <c r="G19" s="164">
        <v>3.9403321137067267E-3</v>
      </c>
      <c r="H19" s="165">
        <v>1</v>
      </c>
      <c r="I19" s="164">
        <v>2.6595744680851063E-3</v>
      </c>
      <c r="J19" s="165">
        <v>0</v>
      </c>
      <c r="K19" s="166">
        <v>0</v>
      </c>
      <c r="L19" s="190">
        <v>34</v>
      </c>
      <c r="M19" s="167">
        <v>3.2227488151658767E-3</v>
      </c>
    </row>
    <row r="20" spans="2:13" ht="36.75" customHeight="1" thickTop="1" x14ac:dyDescent="0.25">
      <c r="B20" s="168">
        <v>30</v>
      </c>
      <c r="C20" s="169" t="s">
        <v>317</v>
      </c>
      <c r="D20" s="191">
        <v>2</v>
      </c>
      <c r="E20" s="192">
        <v>6.5316786414108428E-4</v>
      </c>
      <c r="F20" s="172">
        <v>13</v>
      </c>
      <c r="G20" s="192">
        <v>1.829439909935266E-3</v>
      </c>
      <c r="H20" s="172">
        <v>1</v>
      </c>
      <c r="I20" s="192">
        <v>2.6595744680851063E-3</v>
      </c>
      <c r="J20" s="172">
        <v>0</v>
      </c>
      <c r="K20" s="193">
        <v>0</v>
      </c>
      <c r="L20" s="191">
        <v>16</v>
      </c>
      <c r="M20" s="194">
        <v>1.5165876777251184E-3</v>
      </c>
    </row>
    <row r="21" spans="2:13" ht="21.95" customHeight="1" x14ac:dyDescent="0.25">
      <c r="B21" s="168">
        <v>31</v>
      </c>
      <c r="C21" s="169" t="s">
        <v>23</v>
      </c>
      <c r="D21" s="191">
        <v>0</v>
      </c>
      <c r="E21" s="192">
        <v>0</v>
      </c>
      <c r="F21" s="172">
        <v>0</v>
      </c>
      <c r="G21" s="192">
        <v>0</v>
      </c>
      <c r="H21" s="172">
        <v>0</v>
      </c>
      <c r="I21" s="192">
        <v>0</v>
      </c>
      <c r="J21" s="172">
        <v>0</v>
      </c>
      <c r="K21" s="193">
        <v>0</v>
      </c>
      <c r="L21" s="191">
        <v>0</v>
      </c>
      <c r="M21" s="194">
        <v>0</v>
      </c>
    </row>
    <row r="22" spans="2:13" ht="21.95" customHeight="1" x14ac:dyDescent="0.25">
      <c r="B22" s="168">
        <v>32</v>
      </c>
      <c r="C22" s="169" t="s">
        <v>24</v>
      </c>
      <c r="D22" s="191">
        <v>2</v>
      </c>
      <c r="E22" s="192">
        <v>6.5316786414108428E-4</v>
      </c>
      <c r="F22" s="172">
        <v>4</v>
      </c>
      <c r="G22" s="192">
        <v>5.6290458767238951E-4</v>
      </c>
      <c r="H22" s="172">
        <v>0</v>
      </c>
      <c r="I22" s="192">
        <v>0</v>
      </c>
      <c r="J22" s="172">
        <v>0</v>
      </c>
      <c r="K22" s="193">
        <v>0</v>
      </c>
      <c r="L22" s="191">
        <v>6</v>
      </c>
      <c r="M22" s="194">
        <v>5.6872037914691947E-4</v>
      </c>
    </row>
    <row r="23" spans="2:13" ht="21.95" customHeight="1" x14ac:dyDescent="0.25">
      <c r="B23" s="168">
        <v>33</v>
      </c>
      <c r="C23" s="169" t="s">
        <v>25</v>
      </c>
      <c r="D23" s="191">
        <v>0</v>
      </c>
      <c r="E23" s="192">
        <v>0</v>
      </c>
      <c r="F23" s="172">
        <v>0</v>
      </c>
      <c r="G23" s="192">
        <v>0</v>
      </c>
      <c r="H23" s="172">
        <v>0</v>
      </c>
      <c r="I23" s="192">
        <v>0</v>
      </c>
      <c r="J23" s="172">
        <v>0</v>
      </c>
      <c r="K23" s="193">
        <v>0</v>
      </c>
      <c r="L23" s="191">
        <v>0</v>
      </c>
      <c r="M23" s="194">
        <v>0</v>
      </c>
    </row>
    <row r="24" spans="2:13" ht="21.95" customHeight="1" x14ac:dyDescent="0.25">
      <c r="B24" s="168">
        <v>34</v>
      </c>
      <c r="C24" s="169" t="s">
        <v>26</v>
      </c>
      <c r="D24" s="191">
        <v>0</v>
      </c>
      <c r="E24" s="192">
        <v>0</v>
      </c>
      <c r="F24" s="172">
        <v>2</v>
      </c>
      <c r="G24" s="192">
        <v>2.8145229383619476E-4</v>
      </c>
      <c r="H24" s="172">
        <v>0</v>
      </c>
      <c r="I24" s="192">
        <v>0</v>
      </c>
      <c r="J24" s="172">
        <v>0</v>
      </c>
      <c r="K24" s="193">
        <v>0</v>
      </c>
      <c r="L24" s="191">
        <v>2</v>
      </c>
      <c r="M24" s="194">
        <v>1.8957345971563981E-4</v>
      </c>
    </row>
    <row r="25" spans="2:13" ht="21.95" customHeight="1" x14ac:dyDescent="0.25">
      <c r="B25" s="168">
        <v>35</v>
      </c>
      <c r="C25" s="169" t="s">
        <v>275</v>
      </c>
      <c r="D25" s="191">
        <v>0</v>
      </c>
      <c r="E25" s="192">
        <v>0</v>
      </c>
      <c r="F25" s="172">
        <v>0</v>
      </c>
      <c r="G25" s="192">
        <v>0</v>
      </c>
      <c r="H25" s="172">
        <v>0</v>
      </c>
      <c r="I25" s="192">
        <v>0</v>
      </c>
      <c r="J25" s="172">
        <v>0</v>
      </c>
      <c r="K25" s="193">
        <v>0</v>
      </c>
      <c r="L25" s="191">
        <v>0</v>
      </c>
      <c r="M25" s="194">
        <v>0</v>
      </c>
    </row>
    <row r="26" spans="2:13" ht="21.95" customHeight="1" thickBot="1" x14ac:dyDescent="0.3">
      <c r="B26" s="168">
        <v>39</v>
      </c>
      <c r="C26" s="169" t="s">
        <v>276</v>
      </c>
      <c r="D26" s="191">
        <v>1</v>
      </c>
      <c r="E26" s="192">
        <v>3.2658393207054214E-4</v>
      </c>
      <c r="F26" s="172">
        <v>9</v>
      </c>
      <c r="G26" s="192">
        <v>1.2665353222628764E-3</v>
      </c>
      <c r="H26" s="172">
        <v>0</v>
      </c>
      <c r="I26" s="192">
        <v>0</v>
      </c>
      <c r="J26" s="172">
        <v>0</v>
      </c>
      <c r="K26" s="193">
        <v>0</v>
      </c>
      <c r="L26" s="191">
        <v>10</v>
      </c>
      <c r="M26" s="194">
        <v>9.4786729857819908E-4</v>
      </c>
    </row>
    <row r="27" spans="2:13" ht="38.25" customHeight="1" thickTop="1" thickBot="1" x14ac:dyDescent="0.3">
      <c r="B27" s="161">
        <v>4</v>
      </c>
      <c r="C27" s="162" t="s">
        <v>29</v>
      </c>
      <c r="D27" s="190">
        <v>1578</v>
      </c>
      <c r="E27" s="164">
        <v>0.51534944480731548</v>
      </c>
      <c r="F27" s="165">
        <v>2688</v>
      </c>
      <c r="G27" s="164">
        <v>0.37827188291584579</v>
      </c>
      <c r="H27" s="165">
        <v>137</v>
      </c>
      <c r="I27" s="164">
        <v>0.36436170212765956</v>
      </c>
      <c r="J27" s="165">
        <v>1</v>
      </c>
      <c r="K27" s="166">
        <v>0.16666666666666666</v>
      </c>
      <c r="L27" s="190">
        <v>4404</v>
      </c>
      <c r="M27" s="167">
        <v>0.41744075829383887</v>
      </c>
    </row>
    <row r="28" spans="2:13" ht="36" customHeight="1" thickTop="1" x14ac:dyDescent="0.25">
      <c r="B28" s="168">
        <v>40</v>
      </c>
      <c r="C28" s="169" t="s">
        <v>30</v>
      </c>
      <c r="D28" s="191">
        <v>32</v>
      </c>
      <c r="E28" s="192">
        <v>1.0450685826257348E-2</v>
      </c>
      <c r="F28" s="172">
        <v>104</v>
      </c>
      <c r="G28" s="192">
        <v>1.4635519279482128E-2</v>
      </c>
      <c r="H28" s="172">
        <v>6</v>
      </c>
      <c r="I28" s="192">
        <v>1.5957446808510637E-2</v>
      </c>
      <c r="J28" s="172">
        <v>0</v>
      </c>
      <c r="K28" s="193">
        <v>0</v>
      </c>
      <c r="L28" s="191">
        <v>142</v>
      </c>
      <c r="M28" s="194">
        <v>1.3459715639810426E-2</v>
      </c>
    </row>
    <row r="29" spans="2:13" ht="21.95" customHeight="1" x14ac:dyDescent="0.25">
      <c r="B29" s="168">
        <v>41</v>
      </c>
      <c r="C29" s="169" t="s">
        <v>280</v>
      </c>
      <c r="D29" s="191">
        <v>174</v>
      </c>
      <c r="E29" s="192">
        <v>5.6825604180274332E-2</v>
      </c>
      <c r="F29" s="172">
        <v>416</v>
      </c>
      <c r="G29" s="192">
        <v>5.8542077117928512E-2</v>
      </c>
      <c r="H29" s="172">
        <v>21</v>
      </c>
      <c r="I29" s="192">
        <v>5.5851063829787231E-2</v>
      </c>
      <c r="J29" s="172">
        <v>0</v>
      </c>
      <c r="K29" s="193">
        <v>0</v>
      </c>
      <c r="L29" s="191">
        <v>611</v>
      </c>
      <c r="M29" s="194">
        <v>5.7914691943127962E-2</v>
      </c>
    </row>
    <row r="30" spans="2:13" ht="32.25" customHeight="1" x14ac:dyDescent="0.25">
      <c r="B30" s="168">
        <v>42</v>
      </c>
      <c r="C30" s="169" t="s">
        <v>32</v>
      </c>
      <c r="D30" s="191">
        <v>1354</v>
      </c>
      <c r="E30" s="192">
        <v>0.44219464402351405</v>
      </c>
      <c r="F30" s="172">
        <v>2129</v>
      </c>
      <c r="G30" s="192">
        <v>0.29960596678862933</v>
      </c>
      <c r="H30" s="172">
        <v>107</v>
      </c>
      <c r="I30" s="192">
        <v>0.28457446808510639</v>
      </c>
      <c r="J30" s="172">
        <v>0</v>
      </c>
      <c r="K30" s="193">
        <v>0</v>
      </c>
      <c r="L30" s="191">
        <v>3590</v>
      </c>
      <c r="M30" s="194">
        <v>0.34028436018957348</v>
      </c>
    </row>
    <row r="31" spans="2:13" ht="21.95" customHeight="1" x14ac:dyDescent="0.25">
      <c r="B31" s="168">
        <v>43</v>
      </c>
      <c r="C31" s="169" t="s">
        <v>33</v>
      </c>
      <c r="D31" s="191">
        <v>4</v>
      </c>
      <c r="E31" s="192">
        <v>1.3063357282821686E-3</v>
      </c>
      <c r="F31" s="172">
        <v>8</v>
      </c>
      <c r="G31" s="192">
        <v>1.125809175344779E-3</v>
      </c>
      <c r="H31" s="172">
        <v>1</v>
      </c>
      <c r="I31" s="192">
        <v>2.6595744680851063E-3</v>
      </c>
      <c r="J31" s="172">
        <v>0</v>
      </c>
      <c r="K31" s="193">
        <v>0</v>
      </c>
      <c r="L31" s="191">
        <v>13</v>
      </c>
      <c r="M31" s="194">
        <v>1.2322274881516589E-3</v>
      </c>
    </row>
    <row r="32" spans="2:13" ht="21.95" customHeight="1" thickBot="1" x14ac:dyDescent="0.3">
      <c r="B32" s="168">
        <v>49</v>
      </c>
      <c r="C32" s="169" t="s">
        <v>277</v>
      </c>
      <c r="D32" s="191">
        <v>14</v>
      </c>
      <c r="E32" s="192">
        <v>4.5721750489875895E-3</v>
      </c>
      <c r="F32" s="172">
        <v>31</v>
      </c>
      <c r="G32" s="192">
        <v>4.3625105544610188E-3</v>
      </c>
      <c r="H32" s="172">
        <v>2</v>
      </c>
      <c r="I32" s="192">
        <v>5.3191489361702126E-3</v>
      </c>
      <c r="J32" s="172">
        <v>1</v>
      </c>
      <c r="K32" s="193">
        <v>0.16666666666666666</v>
      </c>
      <c r="L32" s="191">
        <v>48</v>
      </c>
      <c r="M32" s="194">
        <v>4.5497630331753558E-3</v>
      </c>
    </row>
    <row r="33" spans="2:13" ht="21.95" customHeight="1" thickTop="1" thickBot="1" x14ac:dyDescent="0.3">
      <c r="B33" s="161">
        <v>5</v>
      </c>
      <c r="C33" s="162" t="s">
        <v>35</v>
      </c>
      <c r="D33" s="190">
        <v>60</v>
      </c>
      <c r="E33" s="164">
        <v>1.9595035924232528E-2</v>
      </c>
      <c r="F33" s="165">
        <v>290</v>
      </c>
      <c r="G33" s="164">
        <v>4.0810582606248244E-2</v>
      </c>
      <c r="H33" s="165">
        <v>30</v>
      </c>
      <c r="I33" s="164">
        <v>7.9787234042553196E-2</v>
      </c>
      <c r="J33" s="165">
        <v>0</v>
      </c>
      <c r="K33" s="166">
        <v>0</v>
      </c>
      <c r="L33" s="190">
        <v>380</v>
      </c>
      <c r="M33" s="167">
        <v>3.6018957345971568E-2</v>
      </c>
    </row>
    <row r="34" spans="2:13" ht="21.95" customHeight="1" thickTop="1" x14ac:dyDescent="0.25">
      <c r="B34" s="168">
        <v>50</v>
      </c>
      <c r="C34" s="169" t="s">
        <v>36</v>
      </c>
      <c r="D34" s="191">
        <v>3</v>
      </c>
      <c r="E34" s="192">
        <v>9.7975179621162642E-4</v>
      </c>
      <c r="F34" s="172">
        <v>1</v>
      </c>
      <c r="G34" s="192">
        <v>1.4072614691809738E-4</v>
      </c>
      <c r="H34" s="172">
        <v>0</v>
      </c>
      <c r="I34" s="192">
        <v>0</v>
      </c>
      <c r="J34" s="172">
        <v>0</v>
      </c>
      <c r="K34" s="193">
        <v>0</v>
      </c>
      <c r="L34" s="191">
        <v>4</v>
      </c>
      <c r="M34" s="194">
        <v>3.7914691943127961E-4</v>
      </c>
    </row>
    <row r="35" spans="2:13" ht="21.95" customHeight="1" x14ac:dyDescent="0.25">
      <c r="B35" s="168">
        <v>51</v>
      </c>
      <c r="C35" s="169" t="s">
        <v>37</v>
      </c>
      <c r="D35" s="191">
        <v>1</v>
      </c>
      <c r="E35" s="192">
        <v>3.2658393207054214E-4</v>
      </c>
      <c r="F35" s="172">
        <v>10</v>
      </c>
      <c r="G35" s="192">
        <v>1.4072614691809737E-3</v>
      </c>
      <c r="H35" s="172">
        <v>1</v>
      </c>
      <c r="I35" s="192">
        <v>2.6595744680851063E-3</v>
      </c>
      <c r="J35" s="172">
        <v>0</v>
      </c>
      <c r="K35" s="193">
        <v>0</v>
      </c>
      <c r="L35" s="191">
        <v>12</v>
      </c>
      <c r="M35" s="194">
        <v>1.1374407582938389E-3</v>
      </c>
    </row>
    <row r="36" spans="2:13" ht="21.95" customHeight="1" x14ac:dyDescent="0.25">
      <c r="B36" s="168">
        <v>52</v>
      </c>
      <c r="C36" s="169" t="s">
        <v>38</v>
      </c>
      <c r="D36" s="191">
        <v>11</v>
      </c>
      <c r="E36" s="192">
        <v>3.5924232527759633E-3</v>
      </c>
      <c r="F36" s="172">
        <v>41</v>
      </c>
      <c r="G36" s="192">
        <v>5.7697720236419923E-3</v>
      </c>
      <c r="H36" s="172">
        <v>8</v>
      </c>
      <c r="I36" s="192">
        <v>2.1276595744680851E-2</v>
      </c>
      <c r="J36" s="172">
        <v>0</v>
      </c>
      <c r="K36" s="193">
        <v>0</v>
      </c>
      <c r="L36" s="191">
        <v>60</v>
      </c>
      <c r="M36" s="194">
        <v>5.6872037914691941E-3</v>
      </c>
    </row>
    <row r="37" spans="2:13" ht="21.95" customHeight="1" x14ac:dyDescent="0.25">
      <c r="B37" s="168">
        <v>53</v>
      </c>
      <c r="C37" s="169" t="s">
        <v>39</v>
      </c>
      <c r="D37" s="191">
        <v>17</v>
      </c>
      <c r="E37" s="192">
        <v>5.5519268451992166E-3</v>
      </c>
      <c r="F37" s="172">
        <v>118</v>
      </c>
      <c r="G37" s="192">
        <v>1.6605685336335493E-2</v>
      </c>
      <c r="H37" s="172">
        <v>7</v>
      </c>
      <c r="I37" s="192">
        <v>1.8617021276595744E-2</v>
      </c>
      <c r="J37" s="172">
        <v>0</v>
      </c>
      <c r="K37" s="193">
        <v>0</v>
      </c>
      <c r="L37" s="191">
        <v>142</v>
      </c>
      <c r="M37" s="194">
        <v>1.3459715639810426E-2</v>
      </c>
    </row>
    <row r="38" spans="2:13" ht="21.95" customHeight="1" x14ac:dyDescent="0.25">
      <c r="B38" s="168">
        <v>54</v>
      </c>
      <c r="C38" s="169" t="s">
        <v>40</v>
      </c>
      <c r="D38" s="191">
        <v>13</v>
      </c>
      <c r="E38" s="192">
        <v>4.245591116917048E-3</v>
      </c>
      <c r="F38" s="172">
        <v>57</v>
      </c>
      <c r="G38" s="192">
        <v>8.0213903743315516E-3</v>
      </c>
      <c r="H38" s="172">
        <v>8</v>
      </c>
      <c r="I38" s="192">
        <v>2.1276595744680851E-2</v>
      </c>
      <c r="J38" s="172">
        <v>0</v>
      </c>
      <c r="K38" s="193">
        <v>0</v>
      </c>
      <c r="L38" s="191">
        <v>78</v>
      </c>
      <c r="M38" s="194">
        <v>7.3933649289099528E-3</v>
      </c>
    </row>
    <row r="39" spans="2:13" ht="32.25" customHeight="1" x14ac:dyDescent="0.25">
      <c r="B39" s="168">
        <v>55</v>
      </c>
      <c r="C39" s="169" t="s">
        <v>41</v>
      </c>
      <c r="D39" s="191">
        <v>12</v>
      </c>
      <c r="E39" s="192">
        <v>3.9190071848465057E-3</v>
      </c>
      <c r="F39" s="172">
        <v>53</v>
      </c>
      <c r="G39" s="192">
        <v>7.4584857866591614E-3</v>
      </c>
      <c r="H39" s="172">
        <v>5</v>
      </c>
      <c r="I39" s="192">
        <v>1.3297872340425532E-2</v>
      </c>
      <c r="J39" s="172">
        <v>0</v>
      </c>
      <c r="K39" s="193">
        <v>0</v>
      </c>
      <c r="L39" s="191">
        <v>70</v>
      </c>
      <c r="M39" s="194">
        <v>6.6350710900473934E-3</v>
      </c>
    </row>
    <row r="40" spans="2:13" ht="21.95" customHeight="1" thickBot="1" x14ac:dyDescent="0.3">
      <c r="B40" s="168">
        <v>59</v>
      </c>
      <c r="C40" s="169" t="s">
        <v>278</v>
      </c>
      <c r="D40" s="191">
        <v>3</v>
      </c>
      <c r="E40" s="192">
        <v>9.7975179621162642E-4</v>
      </c>
      <c r="F40" s="172">
        <v>10</v>
      </c>
      <c r="G40" s="192">
        <v>1.4072614691809737E-3</v>
      </c>
      <c r="H40" s="172">
        <v>1</v>
      </c>
      <c r="I40" s="192">
        <v>2.6595744680851063E-3</v>
      </c>
      <c r="J40" s="172">
        <v>0</v>
      </c>
      <c r="K40" s="193">
        <v>0</v>
      </c>
      <c r="L40" s="191">
        <v>14</v>
      </c>
      <c r="M40" s="194">
        <v>1.3270142180094786E-3</v>
      </c>
    </row>
    <row r="41" spans="2:13" ht="21.95" customHeight="1" thickTop="1" thickBot="1" x14ac:dyDescent="0.3">
      <c r="B41" s="161">
        <v>6</v>
      </c>
      <c r="C41" s="162" t="s">
        <v>43</v>
      </c>
      <c r="D41" s="190">
        <v>1201</v>
      </c>
      <c r="E41" s="164">
        <v>0.3922273024167211</v>
      </c>
      <c r="F41" s="165">
        <v>3436</v>
      </c>
      <c r="G41" s="164">
        <v>0.48353504081058263</v>
      </c>
      <c r="H41" s="165">
        <v>167</v>
      </c>
      <c r="I41" s="164">
        <v>0.44414893617021278</v>
      </c>
      <c r="J41" s="165">
        <v>4</v>
      </c>
      <c r="K41" s="166">
        <v>0.66666666666666663</v>
      </c>
      <c r="L41" s="190">
        <v>4808</v>
      </c>
      <c r="M41" s="167">
        <v>0.45573459715639808</v>
      </c>
    </row>
    <row r="42" spans="2:13" ht="21.95" customHeight="1" thickTop="1" x14ac:dyDescent="0.25">
      <c r="B42" s="168">
        <v>60</v>
      </c>
      <c r="C42" s="169" t="s">
        <v>44</v>
      </c>
      <c r="D42" s="191">
        <v>26</v>
      </c>
      <c r="E42" s="192">
        <v>8.4911822338340961E-3</v>
      </c>
      <c r="F42" s="172">
        <v>65</v>
      </c>
      <c r="G42" s="192">
        <v>9.1471995496763304E-3</v>
      </c>
      <c r="H42" s="172">
        <v>9</v>
      </c>
      <c r="I42" s="192">
        <v>2.3936170212765957E-2</v>
      </c>
      <c r="J42" s="172">
        <v>0</v>
      </c>
      <c r="K42" s="193">
        <v>0</v>
      </c>
      <c r="L42" s="191">
        <v>100</v>
      </c>
      <c r="M42" s="194">
        <v>9.4786729857819912E-3</v>
      </c>
    </row>
    <row r="43" spans="2:13" ht="21.95" customHeight="1" x14ac:dyDescent="0.25">
      <c r="B43" s="168">
        <v>61</v>
      </c>
      <c r="C43" s="169" t="s">
        <v>45</v>
      </c>
      <c r="D43" s="191">
        <v>1163</v>
      </c>
      <c r="E43" s="192">
        <v>0.3798171129980405</v>
      </c>
      <c r="F43" s="172">
        <v>3356</v>
      </c>
      <c r="G43" s="192">
        <v>0.4722769490571348</v>
      </c>
      <c r="H43" s="172">
        <v>156</v>
      </c>
      <c r="I43" s="192">
        <v>0.41489361702127658</v>
      </c>
      <c r="J43" s="172">
        <v>4</v>
      </c>
      <c r="K43" s="193">
        <v>0.66666666666666663</v>
      </c>
      <c r="L43" s="191">
        <v>4679</v>
      </c>
      <c r="M43" s="194">
        <v>0.44350710900473933</v>
      </c>
    </row>
    <row r="44" spans="2:13" ht="21.95" customHeight="1" x14ac:dyDescent="0.25">
      <c r="B44" s="168">
        <v>62</v>
      </c>
      <c r="C44" s="169" t="s">
        <v>46</v>
      </c>
      <c r="D44" s="191">
        <v>6</v>
      </c>
      <c r="E44" s="192">
        <v>1.9595035924232528E-3</v>
      </c>
      <c r="F44" s="172">
        <v>11</v>
      </c>
      <c r="G44" s="192">
        <v>1.5479876160990713E-3</v>
      </c>
      <c r="H44" s="172">
        <v>1</v>
      </c>
      <c r="I44" s="192">
        <v>2.6595744680851063E-3</v>
      </c>
      <c r="J44" s="172">
        <v>0</v>
      </c>
      <c r="K44" s="193">
        <v>0</v>
      </c>
      <c r="L44" s="191">
        <v>18</v>
      </c>
      <c r="M44" s="194">
        <v>1.7061611374407583E-3</v>
      </c>
    </row>
    <row r="45" spans="2:13" ht="21.95" customHeight="1" thickBot="1" x14ac:dyDescent="0.3">
      <c r="B45" s="168">
        <v>69</v>
      </c>
      <c r="C45" s="169" t="s">
        <v>281</v>
      </c>
      <c r="D45" s="191">
        <v>6</v>
      </c>
      <c r="E45" s="192">
        <v>1.9595035924232528E-3</v>
      </c>
      <c r="F45" s="172">
        <v>4</v>
      </c>
      <c r="G45" s="192">
        <v>5.6290458767238951E-4</v>
      </c>
      <c r="H45" s="172">
        <v>1</v>
      </c>
      <c r="I45" s="192">
        <v>2.6595744680851063E-3</v>
      </c>
      <c r="J45" s="172">
        <v>0</v>
      </c>
      <c r="K45" s="193">
        <v>0</v>
      </c>
      <c r="L45" s="191">
        <v>11</v>
      </c>
      <c r="M45" s="194">
        <v>1.042654028436019E-3</v>
      </c>
    </row>
    <row r="46" spans="2:13" ht="21.95" customHeight="1" thickTop="1" thickBot="1" x14ac:dyDescent="0.3">
      <c r="B46" s="161">
        <v>99</v>
      </c>
      <c r="C46" s="162" t="s">
        <v>282</v>
      </c>
      <c r="D46" s="190">
        <v>67</v>
      </c>
      <c r="E46" s="164">
        <v>2.1881123448726322E-2</v>
      </c>
      <c r="F46" s="165">
        <v>236</v>
      </c>
      <c r="G46" s="164">
        <v>3.3211370672670985E-2</v>
      </c>
      <c r="H46" s="165">
        <v>19</v>
      </c>
      <c r="I46" s="164">
        <v>5.0531914893617018E-2</v>
      </c>
      <c r="J46" s="165">
        <v>0</v>
      </c>
      <c r="K46" s="166">
        <v>0</v>
      </c>
      <c r="L46" s="190">
        <v>322</v>
      </c>
      <c r="M46" s="167">
        <v>3.052132701421801E-2</v>
      </c>
    </row>
    <row r="47" spans="2:13" ht="21.95" customHeight="1" thickTop="1" thickBot="1" x14ac:dyDescent="0.3">
      <c r="B47" s="161" t="s">
        <v>50</v>
      </c>
      <c r="C47" s="162" t="s">
        <v>51</v>
      </c>
      <c r="D47" s="195">
        <v>146</v>
      </c>
      <c r="E47" s="196">
        <v>4.7681254082299153E-2</v>
      </c>
      <c r="F47" s="197">
        <v>392</v>
      </c>
      <c r="G47" s="196">
        <v>5.5164649591894176E-2</v>
      </c>
      <c r="H47" s="197">
        <v>18</v>
      </c>
      <c r="I47" s="196">
        <v>4.7872340425531915E-2</v>
      </c>
      <c r="J47" s="197">
        <v>1</v>
      </c>
      <c r="K47" s="198">
        <v>0.16666666666666666</v>
      </c>
      <c r="L47" s="195">
        <v>557</v>
      </c>
      <c r="M47" s="199">
        <v>5.2796208530805688E-2</v>
      </c>
    </row>
    <row r="48" spans="2:13" ht="21.95" customHeight="1" thickTop="1" thickBot="1" x14ac:dyDescent="0.3">
      <c r="B48" s="464" t="s">
        <v>52</v>
      </c>
      <c r="C48" s="465"/>
      <c r="D48" s="178">
        <v>3062</v>
      </c>
      <c r="E48" s="200">
        <v>1</v>
      </c>
      <c r="F48" s="180">
        <v>7106</v>
      </c>
      <c r="G48" s="200">
        <v>1</v>
      </c>
      <c r="H48" s="180">
        <v>376</v>
      </c>
      <c r="I48" s="200">
        <v>0.99999999999999989</v>
      </c>
      <c r="J48" s="180">
        <v>6</v>
      </c>
      <c r="K48" s="201">
        <v>0.99999999999999989</v>
      </c>
      <c r="L48" s="178">
        <v>10550</v>
      </c>
      <c r="M48" s="202">
        <v>1</v>
      </c>
    </row>
    <row r="49" spans="2:13" ht="16.5" thickTop="1" thickBot="1" x14ac:dyDescent="0.3">
      <c r="B49" s="184"/>
      <c r="C49" s="184"/>
      <c r="D49" s="183"/>
      <c r="E49" s="185"/>
      <c r="F49" s="183"/>
      <c r="G49" s="185"/>
      <c r="H49" s="183"/>
      <c r="I49" s="185"/>
      <c r="J49" s="183"/>
      <c r="K49" s="185"/>
      <c r="L49" s="183"/>
      <c r="M49" s="185"/>
    </row>
    <row r="50" spans="2:13" ht="15.75" thickTop="1" x14ac:dyDescent="0.25">
      <c r="B50" s="479" t="s">
        <v>560</v>
      </c>
      <c r="C50" s="480"/>
      <c r="D50" s="187"/>
      <c r="E50" s="188"/>
      <c r="F50" s="187"/>
      <c r="G50" s="188"/>
      <c r="H50" s="187"/>
      <c r="I50" s="188"/>
      <c r="J50" s="187"/>
      <c r="K50" s="188"/>
      <c r="L50" s="187"/>
      <c r="M50" s="188"/>
    </row>
    <row r="51" spans="2:13" ht="15.75" customHeight="1" thickBot="1" x14ac:dyDescent="0.3">
      <c r="B51" s="203" t="s">
        <v>561</v>
      </c>
      <c r="C51" s="204"/>
      <c r="D51" s="153"/>
      <c r="E51" s="152"/>
      <c r="F51" s="153"/>
      <c r="G51" s="152"/>
      <c r="H51" s="153"/>
      <c r="I51" s="152"/>
      <c r="J51" s="153"/>
      <c r="K51" s="152"/>
      <c r="L51" s="153"/>
      <c r="M51" s="152"/>
    </row>
    <row r="52" spans="2:13" ht="15.75" thickTop="1" x14ac:dyDescent="0.25"/>
  </sheetData>
  <mergeCells count="11">
    <mergeCell ref="B50:C50"/>
    <mergeCell ref="B48:C48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W67"/>
  <sheetViews>
    <sheetView topLeftCell="H46" zoomScale="70" zoomScaleNormal="70" workbookViewId="0">
      <selection activeCell="X64" sqref="X2:Y64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23" width="10.7109375" style="143" customWidth="1"/>
    <col min="24" max="16384" width="9.140625" style="143"/>
  </cols>
  <sheetData>
    <row r="1" spans="2:23" ht="15.75" thickBot="1" x14ac:dyDescent="0.3"/>
    <row r="2" spans="2:23" ht="25.15" customHeight="1" thickTop="1" thickBot="1" x14ac:dyDescent="0.3">
      <c r="B2" s="457" t="s">
        <v>554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81"/>
    </row>
    <row r="3" spans="2:23" ht="25.15" customHeight="1" thickTop="1" thickBot="1" x14ac:dyDescent="0.3">
      <c r="B3" s="469" t="s">
        <v>54</v>
      </c>
      <c r="C3" s="472" t="s">
        <v>267</v>
      </c>
      <c r="D3" s="463" t="s">
        <v>59</v>
      </c>
      <c r="E3" s="478"/>
      <c r="F3" s="478"/>
      <c r="G3" s="478"/>
      <c r="H3" s="478"/>
      <c r="I3" s="478"/>
      <c r="J3" s="478"/>
      <c r="K3" s="478"/>
      <c r="L3" s="462"/>
      <c r="M3" s="463" t="s">
        <v>60</v>
      </c>
      <c r="N3" s="478"/>
      <c r="O3" s="478"/>
      <c r="P3" s="478"/>
      <c r="Q3" s="478"/>
      <c r="R3" s="478"/>
      <c r="S3" s="478"/>
      <c r="T3" s="478"/>
      <c r="U3" s="462"/>
      <c r="V3" s="482" t="s">
        <v>52</v>
      </c>
      <c r="W3" s="483"/>
    </row>
    <row r="4" spans="2:23" ht="25.15" customHeight="1" thickTop="1" thickBot="1" x14ac:dyDescent="0.3">
      <c r="B4" s="470"/>
      <c r="C4" s="473"/>
      <c r="D4" s="580" t="s">
        <v>56</v>
      </c>
      <c r="E4" s="581"/>
      <c r="F4" s="581"/>
      <c r="G4" s="581"/>
      <c r="H4" s="581"/>
      <c r="I4" s="581"/>
      <c r="J4" s="581"/>
      <c r="K4" s="486" t="s">
        <v>62</v>
      </c>
      <c r="L4" s="472"/>
      <c r="M4" s="580" t="s">
        <v>56</v>
      </c>
      <c r="N4" s="581"/>
      <c r="O4" s="581"/>
      <c r="P4" s="581"/>
      <c r="Q4" s="581"/>
      <c r="R4" s="581"/>
      <c r="S4" s="581"/>
      <c r="T4" s="486" t="s">
        <v>63</v>
      </c>
      <c r="U4" s="472"/>
      <c r="V4" s="492"/>
      <c r="W4" s="493"/>
    </row>
    <row r="5" spans="2:23" ht="25.15" customHeight="1" thickTop="1" thickBot="1" x14ac:dyDescent="0.3">
      <c r="B5" s="470"/>
      <c r="C5" s="473"/>
      <c r="D5" s="463" t="s">
        <v>57</v>
      </c>
      <c r="E5" s="461"/>
      <c r="F5" s="460" t="s">
        <v>449</v>
      </c>
      <c r="G5" s="461"/>
      <c r="H5" s="460" t="s">
        <v>78</v>
      </c>
      <c r="I5" s="461"/>
      <c r="J5" s="211" t="s">
        <v>58</v>
      </c>
      <c r="K5" s="578"/>
      <c r="L5" s="474"/>
      <c r="M5" s="463" t="s">
        <v>57</v>
      </c>
      <c r="N5" s="461"/>
      <c r="O5" s="460" t="s">
        <v>449</v>
      </c>
      <c r="P5" s="461"/>
      <c r="Q5" s="460" t="s">
        <v>78</v>
      </c>
      <c r="R5" s="461"/>
      <c r="S5" s="211" t="s">
        <v>58</v>
      </c>
      <c r="T5" s="578"/>
      <c r="U5" s="474"/>
      <c r="V5" s="484"/>
      <c r="W5" s="485"/>
    </row>
    <row r="6" spans="2:23" ht="25.15" customHeight="1" thickTop="1" thickBot="1" x14ac:dyDescent="0.3">
      <c r="B6" s="471"/>
      <c r="C6" s="474"/>
      <c r="D6" s="189" t="s">
        <v>6</v>
      </c>
      <c r="E6" s="212" t="s">
        <v>7</v>
      </c>
      <c r="F6" s="158" t="s">
        <v>6</v>
      </c>
      <c r="G6" s="212" t="s">
        <v>7</v>
      </c>
      <c r="H6" s="158" t="s">
        <v>6</v>
      </c>
      <c r="I6" s="212" t="s">
        <v>7</v>
      </c>
      <c r="J6" s="366" t="s">
        <v>6</v>
      </c>
      <c r="K6" s="189" t="s">
        <v>6</v>
      </c>
      <c r="L6" s="214" t="s">
        <v>7</v>
      </c>
      <c r="M6" s="189" t="s">
        <v>6</v>
      </c>
      <c r="N6" s="212" t="s">
        <v>7</v>
      </c>
      <c r="O6" s="158" t="s">
        <v>6</v>
      </c>
      <c r="P6" s="212" t="s">
        <v>7</v>
      </c>
      <c r="Q6" s="158" t="s">
        <v>6</v>
      </c>
      <c r="R6" s="212" t="s">
        <v>7</v>
      </c>
      <c r="S6" s="366" t="s">
        <v>6</v>
      </c>
      <c r="T6" s="189" t="s">
        <v>6</v>
      </c>
      <c r="U6" s="214" t="s">
        <v>7</v>
      </c>
      <c r="V6" s="189" t="s">
        <v>6</v>
      </c>
      <c r="W6" s="214" t="s">
        <v>7</v>
      </c>
    </row>
    <row r="7" spans="2:23" ht="21.95" customHeight="1" thickTop="1" thickBot="1" x14ac:dyDescent="0.3">
      <c r="B7" s="378">
        <v>1</v>
      </c>
      <c r="C7" s="379" t="s">
        <v>211</v>
      </c>
      <c r="D7" s="382">
        <v>11</v>
      </c>
      <c r="E7" s="164">
        <v>5.3763440860215041E-3</v>
      </c>
      <c r="F7" s="383">
        <v>36</v>
      </c>
      <c r="G7" s="164">
        <v>7.9628400796284016E-3</v>
      </c>
      <c r="H7" s="383">
        <v>3</v>
      </c>
      <c r="I7" s="164">
        <v>1.2987012987012988E-2</v>
      </c>
      <c r="J7" s="384">
        <v>0</v>
      </c>
      <c r="K7" s="382">
        <v>50</v>
      </c>
      <c r="L7" s="385">
        <v>7.3507791825933536E-3</v>
      </c>
      <c r="M7" s="382">
        <v>12</v>
      </c>
      <c r="N7" s="164">
        <v>1.1811023622047244E-2</v>
      </c>
      <c r="O7" s="383">
        <v>23</v>
      </c>
      <c r="P7" s="164">
        <v>8.8974854932301738E-3</v>
      </c>
      <c r="Q7" s="383">
        <v>1</v>
      </c>
      <c r="R7" s="164">
        <v>6.8965517241379309E-3</v>
      </c>
      <c r="S7" s="384">
        <v>0</v>
      </c>
      <c r="T7" s="382">
        <v>36</v>
      </c>
      <c r="U7" s="167">
        <v>9.6051227321237997E-3</v>
      </c>
      <c r="V7" s="382">
        <v>86</v>
      </c>
      <c r="W7" s="167">
        <v>8.1516587677725114E-3</v>
      </c>
    </row>
    <row r="8" spans="2:23" ht="35.1" customHeight="1" thickTop="1" x14ac:dyDescent="0.25">
      <c r="B8" s="380">
        <v>10</v>
      </c>
      <c r="C8" s="169" t="s">
        <v>212</v>
      </c>
      <c r="D8" s="191">
        <v>0</v>
      </c>
      <c r="E8" s="192">
        <v>0</v>
      </c>
      <c r="F8" s="172">
        <v>0</v>
      </c>
      <c r="G8" s="192">
        <v>0</v>
      </c>
      <c r="H8" s="172">
        <v>0</v>
      </c>
      <c r="I8" s="192">
        <v>0</v>
      </c>
      <c r="J8" s="221">
        <v>0</v>
      </c>
      <c r="K8" s="191">
        <v>0</v>
      </c>
      <c r="L8" s="386">
        <v>0</v>
      </c>
      <c r="M8" s="191">
        <v>0</v>
      </c>
      <c r="N8" s="192">
        <v>0</v>
      </c>
      <c r="O8" s="172">
        <v>0</v>
      </c>
      <c r="P8" s="192">
        <v>0</v>
      </c>
      <c r="Q8" s="172">
        <v>0</v>
      </c>
      <c r="R8" s="192">
        <v>0</v>
      </c>
      <c r="S8" s="221">
        <v>0</v>
      </c>
      <c r="T8" s="191">
        <v>0</v>
      </c>
      <c r="U8" s="194">
        <v>0</v>
      </c>
      <c r="V8" s="191">
        <v>0</v>
      </c>
      <c r="W8" s="194">
        <v>0</v>
      </c>
    </row>
    <row r="9" spans="2:23" ht="21.95" customHeight="1" x14ac:dyDescent="0.25">
      <c r="B9" s="380">
        <v>11</v>
      </c>
      <c r="C9" s="169" t="s">
        <v>213</v>
      </c>
      <c r="D9" s="191">
        <v>0</v>
      </c>
      <c r="E9" s="192">
        <v>0</v>
      </c>
      <c r="F9" s="172">
        <v>0</v>
      </c>
      <c r="G9" s="192">
        <v>0</v>
      </c>
      <c r="H9" s="172">
        <v>0</v>
      </c>
      <c r="I9" s="192">
        <v>0</v>
      </c>
      <c r="J9" s="221">
        <v>0</v>
      </c>
      <c r="K9" s="191">
        <v>0</v>
      </c>
      <c r="L9" s="386">
        <v>0</v>
      </c>
      <c r="M9" s="191">
        <v>0</v>
      </c>
      <c r="N9" s="192">
        <v>0</v>
      </c>
      <c r="O9" s="172">
        <v>0</v>
      </c>
      <c r="P9" s="192">
        <v>0</v>
      </c>
      <c r="Q9" s="172">
        <v>0</v>
      </c>
      <c r="R9" s="192">
        <v>0</v>
      </c>
      <c r="S9" s="221">
        <v>0</v>
      </c>
      <c r="T9" s="191">
        <v>0</v>
      </c>
      <c r="U9" s="194">
        <v>0</v>
      </c>
      <c r="V9" s="191">
        <v>0</v>
      </c>
      <c r="W9" s="194">
        <v>0</v>
      </c>
    </row>
    <row r="10" spans="2:23" ht="35.1" customHeight="1" x14ac:dyDescent="0.25">
      <c r="B10" s="380">
        <v>12</v>
      </c>
      <c r="C10" s="169" t="s">
        <v>214</v>
      </c>
      <c r="D10" s="191">
        <v>0</v>
      </c>
      <c r="E10" s="192">
        <v>0</v>
      </c>
      <c r="F10" s="172">
        <v>0</v>
      </c>
      <c r="G10" s="192">
        <v>0</v>
      </c>
      <c r="H10" s="172">
        <v>0</v>
      </c>
      <c r="I10" s="192">
        <v>0</v>
      </c>
      <c r="J10" s="221">
        <v>0</v>
      </c>
      <c r="K10" s="191">
        <v>0</v>
      </c>
      <c r="L10" s="386">
        <v>0</v>
      </c>
      <c r="M10" s="191">
        <v>0</v>
      </c>
      <c r="N10" s="192">
        <v>0</v>
      </c>
      <c r="O10" s="172">
        <v>0</v>
      </c>
      <c r="P10" s="192">
        <v>0</v>
      </c>
      <c r="Q10" s="172">
        <v>1</v>
      </c>
      <c r="R10" s="192">
        <v>6.8965517241379309E-3</v>
      </c>
      <c r="S10" s="221">
        <v>0</v>
      </c>
      <c r="T10" s="191">
        <v>1</v>
      </c>
      <c r="U10" s="194">
        <v>2.6680896478121667E-4</v>
      </c>
      <c r="V10" s="191">
        <v>1</v>
      </c>
      <c r="W10" s="194">
        <v>9.4786729857819903E-5</v>
      </c>
    </row>
    <row r="11" spans="2:23" ht="21.95" customHeight="1" x14ac:dyDescent="0.25">
      <c r="B11" s="380">
        <v>13</v>
      </c>
      <c r="C11" s="169" t="s">
        <v>215</v>
      </c>
      <c r="D11" s="191">
        <v>1</v>
      </c>
      <c r="E11" s="192">
        <v>4.8875855327468231E-4</v>
      </c>
      <c r="F11" s="172">
        <v>0</v>
      </c>
      <c r="G11" s="192">
        <v>0</v>
      </c>
      <c r="H11" s="172">
        <v>0</v>
      </c>
      <c r="I11" s="192">
        <v>0</v>
      </c>
      <c r="J11" s="221">
        <v>0</v>
      </c>
      <c r="K11" s="191">
        <v>1</v>
      </c>
      <c r="L11" s="386">
        <v>1.4701558365186709E-4</v>
      </c>
      <c r="M11" s="191">
        <v>0</v>
      </c>
      <c r="N11" s="192">
        <v>0</v>
      </c>
      <c r="O11" s="172">
        <v>0</v>
      </c>
      <c r="P11" s="192">
        <v>0</v>
      </c>
      <c r="Q11" s="172">
        <v>0</v>
      </c>
      <c r="R11" s="192">
        <v>0</v>
      </c>
      <c r="S11" s="221">
        <v>0</v>
      </c>
      <c r="T11" s="191">
        <v>0</v>
      </c>
      <c r="U11" s="194">
        <v>0</v>
      </c>
      <c r="V11" s="191">
        <v>1</v>
      </c>
      <c r="W11" s="194">
        <v>9.4786729857819903E-5</v>
      </c>
    </row>
    <row r="12" spans="2:23" ht="21.95" customHeight="1" x14ac:dyDescent="0.25">
      <c r="B12" s="380">
        <v>14</v>
      </c>
      <c r="C12" s="169" t="s">
        <v>216</v>
      </c>
      <c r="D12" s="191">
        <v>8</v>
      </c>
      <c r="E12" s="192">
        <v>3.9100684261974585E-3</v>
      </c>
      <c r="F12" s="172">
        <v>32</v>
      </c>
      <c r="G12" s="192">
        <v>7.078080070780801E-3</v>
      </c>
      <c r="H12" s="172">
        <v>2</v>
      </c>
      <c r="I12" s="192">
        <v>8.658008658008658E-3</v>
      </c>
      <c r="J12" s="221">
        <v>0</v>
      </c>
      <c r="K12" s="191">
        <v>42</v>
      </c>
      <c r="L12" s="386">
        <v>6.1746545133784178E-3</v>
      </c>
      <c r="M12" s="191">
        <v>9</v>
      </c>
      <c r="N12" s="192">
        <v>8.8582677165354329E-3</v>
      </c>
      <c r="O12" s="172">
        <v>20</v>
      </c>
      <c r="P12" s="192">
        <v>7.7369439071566732E-3</v>
      </c>
      <c r="Q12" s="172">
        <v>0</v>
      </c>
      <c r="R12" s="192">
        <v>0</v>
      </c>
      <c r="S12" s="221">
        <v>0</v>
      </c>
      <c r="T12" s="191">
        <v>29</v>
      </c>
      <c r="U12" s="194">
        <v>7.737459978655283E-3</v>
      </c>
      <c r="V12" s="191">
        <v>71</v>
      </c>
      <c r="W12" s="194">
        <v>6.7298578199052128E-3</v>
      </c>
    </row>
    <row r="13" spans="2:23" ht="21.95" customHeight="1" x14ac:dyDescent="0.25">
      <c r="B13" s="380">
        <v>15</v>
      </c>
      <c r="C13" s="169" t="s">
        <v>217</v>
      </c>
      <c r="D13" s="191">
        <v>0</v>
      </c>
      <c r="E13" s="192">
        <v>0</v>
      </c>
      <c r="F13" s="172">
        <v>0</v>
      </c>
      <c r="G13" s="192">
        <v>0</v>
      </c>
      <c r="H13" s="172">
        <v>0</v>
      </c>
      <c r="I13" s="192">
        <v>0</v>
      </c>
      <c r="J13" s="221">
        <v>0</v>
      </c>
      <c r="K13" s="191">
        <v>0</v>
      </c>
      <c r="L13" s="386">
        <v>0</v>
      </c>
      <c r="M13" s="191">
        <v>1</v>
      </c>
      <c r="N13" s="192">
        <v>9.8425196850393699E-4</v>
      </c>
      <c r="O13" s="172">
        <v>0</v>
      </c>
      <c r="P13" s="192">
        <v>0</v>
      </c>
      <c r="Q13" s="172">
        <v>0</v>
      </c>
      <c r="R13" s="192">
        <v>0</v>
      </c>
      <c r="S13" s="221">
        <v>0</v>
      </c>
      <c r="T13" s="191">
        <v>1</v>
      </c>
      <c r="U13" s="194">
        <v>2.6680896478121667E-4</v>
      </c>
      <c r="V13" s="191">
        <v>1</v>
      </c>
      <c r="W13" s="194">
        <v>9.4786729857819903E-5</v>
      </c>
    </row>
    <row r="14" spans="2:23" ht="35.1" customHeight="1" x14ac:dyDescent="0.25">
      <c r="B14" s="380">
        <v>16</v>
      </c>
      <c r="C14" s="169" t="s">
        <v>218</v>
      </c>
      <c r="D14" s="191">
        <v>1</v>
      </c>
      <c r="E14" s="192">
        <v>4.8875855327468231E-4</v>
      </c>
      <c r="F14" s="172">
        <v>2</v>
      </c>
      <c r="G14" s="192">
        <v>4.4238000442380006E-4</v>
      </c>
      <c r="H14" s="172">
        <v>0</v>
      </c>
      <c r="I14" s="192">
        <v>0</v>
      </c>
      <c r="J14" s="221">
        <v>0</v>
      </c>
      <c r="K14" s="191">
        <v>3</v>
      </c>
      <c r="L14" s="386">
        <v>4.4104675095560131E-4</v>
      </c>
      <c r="M14" s="191">
        <v>1</v>
      </c>
      <c r="N14" s="192">
        <v>9.8425196850393699E-4</v>
      </c>
      <c r="O14" s="172">
        <v>0</v>
      </c>
      <c r="P14" s="192">
        <v>0</v>
      </c>
      <c r="Q14" s="172">
        <v>0</v>
      </c>
      <c r="R14" s="192">
        <v>0</v>
      </c>
      <c r="S14" s="221">
        <v>0</v>
      </c>
      <c r="T14" s="191">
        <v>1</v>
      </c>
      <c r="U14" s="194">
        <v>2.6680896478121667E-4</v>
      </c>
      <c r="V14" s="191">
        <v>4</v>
      </c>
      <c r="W14" s="194">
        <v>3.7914691943127961E-4</v>
      </c>
    </row>
    <row r="15" spans="2:23" ht="35.1" customHeight="1" x14ac:dyDescent="0.25">
      <c r="B15" s="380">
        <v>17</v>
      </c>
      <c r="C15" s="169" t="s">
        <v>219</v>
      </c>
      <c r="D15" s="191">
        <v>0</v>
      </c>
      <c r="E15" s="192">
        <v>0</v>
      </c>
      <c r="F15" s="172">
        <v>0</v>
      </c>
      <c r="G15" s="192">
        <v>0</v>
      </c>
      <c r="H15" s="172">
        <v>0</v>
      </c>
      <c r="I15" s="192">
        <v>0</v>
      </c>
      <c r="J15" s="221">
        <v>0</v>
      </c>
      <c r="K15" s="191">
        <v>0</v>
      </c>
      <c r="L15" s="386">
        <v>0</v>
      </c>
      <c r="M15" s="191">
        <v>0</v>
      </c>
      <c r="N15" s="192">
        <v>0</v>
      </c>
      <c r="O15" s="172">
        <v>0</v>
      </c>
      <c r="P15" s="192">
        <v>0</v>
      </c>
      <c r="Q15" s="172">
        <v>0</v>
      </c>
      <c r="R15" s="192">
        <v>0</v>
      </c>
      <c r="S15" s="221">
        <v>0</v>
      </c>
      <c r="T15" s="191">
        <v>0</v>
      </c>
      <c r="U15" s="194">
        <v>0</v>
      </c>
      <c r="V15" s="191">
        <v>0</v>
      </c>
      <c r="W15" s="194">
        <v>0</v>
      </c>
    </row>
    <row r="16" spans="2:23" ht="35.1" customHeight="1" thickBot="1" x14ac:dyDescent="0.3">
      <c r="B16" s="380">
        <v>19</v>
      </c>
      <c r="C16" s="169" t="s">
        <v>220</v>
      </c>
      <c r="D16" s="191">
        <v>1</v>
      </c>
      <c r="E16" s="192">
        <v>4.8875855327468231E-4</v>
      </c>
      <c r="F16" s="172">
        <v>2</v>
      </c>
      <c r="G16" s="192">
        <v>4.4238000442380006E-4</v>
      </c>
      <c r="H16" s="172">
        <v>1</v>
      </c>
      <c r="I16" s="192">
        <v>4.329004329004329E-3</v>
      </c>
      <c r="J16" s="221">
        <v>0</v>
      </c>
      <c r="K16" s="191">
        <v>4</v>
      </c>
      <c r="L16" s="386">
        <v>5.8806233460746834E-4</v>
      </c>
      <c r="M16" s="191">
        <v>1</v>
      </c>
      <c r="N16" s="192">
        <v>9.8425196850393699E-4</v>
      </c>
      <c r="O16" s="172">
        <v>3</v>
      </c>
      <c r="P16" s="192">
        <v>1.1605415860735009E-3</v>
      </c>
      <c r="Q16" s="172">
        <v>0</v>
      </c>
      <c r="R16" s="192">
        <v>0</v>
      </c>
      <c r="S16" s="221">
        <v>0</v>
      </c>
      <c r="T16" s="191">
        <v>4</v>
      </c>
      <c r="U16" s="194">
        <v>1.0672358591248667E-3</v>
      </c>
      <c r="V16" s="191">
        <v>8</v>
      </c>
      <c r="W16" s="194">
        <v>7.5829383886255922E-4</v>
      </c>
    </row>
    <row r="17" spans="2:23" ht="21.95" customHeight="1" thickTop="1" thickBot="1" x14ac:dyDescent="0.3">
      <c r="B17" s="378">
        <v>2</v>
      </c>
      <c r="C17" s="379" t="s">
        <v>221</v>
      </c>
      <c r="D17" s="382">
        <v>0</v>
      </c>
      <c r="E17" s="164">
        <v>0</v>
      </c>
      <c r="F17" s="383">
        <v>2</v>
      </c>
      <c r="G17" s="164">
        <v>4.4238000442380006E-4</v>
      </c>
      <c r="H17" s="383">
        <v>0</v>
      </c>
      <c r="I17" s="164">
        <v>0</v>
      </c>
      <c r="J17" s="384">
        <v>0</v>
      </c>
      <c r="K17" s="382">
        <v>2</v>
      </c>
      <c r="L17" s="385">
        <v>2.9403116730373417E-4</v>
      </c>
      <c r="M17" s="382">
        <v>1</v>
      </c>
      <c r="N17" s="164">
        <v>9.8425196850393699E-4</v>
      </c>
      <c r="O17" s="383">
        <v>4</v>
      </c>
      <c r="P17" s="164">
        <v>1.5473887814313346E-3</v>
      </c>
      <c r="Q17" s="383">
        <v>0</v>
      </c>
      <c r="R17" s="164">
        <v>0</v>
      </c>
      <c r="S17" s="384">
        <v>0</v>
      </c>
      <c r="T17" s="382">
        <v>5</v>
      </c>
      <c r="U17" s="167">
        <v>1.3340448239060833E-3</v>
      </c>
      <c r="V17" s="382">
        <v>7</v>
      </c>
      <c r="W17" s="167">
        <v>6.6350710900473929E-4</v>
      </c>
    </row>
    <row r="18" spans="2:23" ht="21.95" customHeight="1" thickTop="1" x14ac:dyDescent="0.25">
      <c r="B18" s="380">
        <v>20</v>
      </c>
      <c r="C18" s="169" t="s">
        <v>222</v>
      </c>
      <c r="D18" s="191">
        <v>0</v>
      </c>
      <c r="E18" s="192">
        <v>0</v>
      </c>
      <c r="F18" s="172">
        <v>0</v>
      </c>
      <c r="G18" s="192">
        <v>0</v>
      </c>
      <c r="H18" s="172">
        <v>0</v>
      </c>
      <c r="I18" s="192">
        <v>0</v>
      </c>
      <c r="J18" s="221">
        <v>0</v>
      </c>
      <c r="K18" s="191">
        <v>0</v>
      </c>
      <c r="L18" s="386">
        <v>0</v>
      </c>
      <c r="M18" s="191">
        <v>0</v>
      </c>
      <c r="N18" s="192">
        <v>0</v>
      </c>
      <c r="O18" s="172">
        <v>1</v>
      </c>
      <c r="P18" s="192">
        <v>3.8684719535783365E-4</v>
      </c>
      <c r="Q18" s="172">
        <v>0</v>
      </c>
      <c r="R18" s="192">
        <v>0</v>
      </c>
      <c r="S18" s="221">
        <v>0</v>
      </c>
      <c r="T18" s="191">
        <v>1</v>
      </c>
      <c r="U18" s="194">
        <v>2.6680896478121667E-4</v>
      </c>
      <c r="V18" s="191">
        <v>1</v>
      </c>
      <c r="W18" s="194">
        <v>9.4786729857819903E-5</v>
      </c>
    </row>
    <row r="19" spans="2:23" ht="21.95" customHeight="1" x14ac:dyDescent="0.25">
      <c r="B19" s="380">
        <v>21</v>
      </c>
      <c r="C19" s="169" t="s">
        <v>223</v>
      </c>
      <c r="D19" s="191">
        <v>0</v>
      </c>
      <c r="E19" s="192">
        <v>0</v>
      </c>
      <c r="F19" s="172">
        <v>1</v>
      </c>
      <c r="G19" s="192">
        <v>2.2119000221190003E-4</v>
      </c>
      <c r="H19" s="172">
        <v>0</v>
      </c>
      <c r="I19" s="192">
        <v>0</v>
      </c>
      <c r="J19" s="221">
        <v>0</v>
      </c>
      <c r="K19" s="191">
        <v>1</v>
      </c>
      <c r="L19" s="386">
        <v>1.4701558365186709E-4</v>
      </c>
      <c r="M19" s="191">
        <v>0</v>
      </c>
      <c r="N19" s="192">
        <v>0</v>
      </c>
      <c r="O19" s="172">
        <v>1</v>
      </c>
      <c r="P19" s="192">
        <v>3.8684719535783365E-4</v>
      </c>
      <c r="Q19" s="172">
        <v>0</v>
      </c>
      <c r="R19" s="192">
        <v>0</v>
      </c>
      <c r="S19" s="221">
        <v>0</v>
      </c>
      <c r="T19" s="191">
        <v>1</v>
      </c>
      <c r="U19" s="194">
        <v>2.6680896478121667E-4</v>
      </c>
      <c r="V19" s="191">
        <v>2</v>
      </c>
      <c r="W19" s="194">
        <v>1.8957345971563981E-4</v>
      </c>
    </row>
    <row r="20" spans="2:23" ht="21.95" customHeight="1" x14ac:dyDescent="0.25">
      <c r="B20" s="380">
        <v>22</v>
      </c>
      <c r="C20" s="169" t="s">
        <v>224</v>
      </c>
      <c r="D20" s="191">
        <v>0</v>
      </c>
      <c r="E20" s="192">
        <v>0</v>
      </c>
      <c r="F20" s="172">
        <v>0</v>
      </c>
      <c r="G20" s="192">
        <v>0</v>
      </c>
      <c r="H20" s="172">
        <v>0</v>
      </c>
      <c r="I20" s="192">
        <v>0</v>
      </c>
      <c r="J20" s="221">
        <v>0</v>
      </c>
      <c r="K20" s="191">
        <v>0</v>
      </c>
      <c r="L20" s="386">
        <v>0</v>
      </c>
      <c r="M20" s="191">
        <v>0</v>
      </c>
      <c r="N20" s="192">
        <v>0</v>
      </c>
      <c r="O20" s="172">
        <v>0</v>
      </c>
      <c r="P20" s="192">
        <v>0</v>
      </c>
      <c r="Q20" s="172">
        <v>0</v>
      </c>
      <c r="R20" s="192">
        <v>0</v>
      </c>
      <c r="S20" s="221">
        <v>0</v>
      </c>
      <c r="T20" s="191">
        <v>0</v>
      </c>
      <c r="U20" s="194">
        <v>0</v>
      </c>
      <c r="V20" s="191">
        <v>0</v>
      </c>
      <c r="W20" s="194">
        <v>0</v>
      </c>
    </row>
    <row r="21" spans="2:23" ht="21.95" customHeight="1" x14ac:dyDescent="0.25">
      <c r="B21" s="380">
        <v>23</v>
      </c>
      <c r="C21" s="169" t="s">
        <v>225</v>
      </c>
      <c r="D21" s="191">
        <v>0</v>
      </c>
      <c r="E21" s="192">
        <v>0</v>
      </c>
      <c r="F21" s="172">
        <v>0</v>
      </c>
      <c r="G21" s="192">
        <v>0</v>
      </c>
      <c r="H21" s="172">
        <v>0</v>
      </c>
      <c r="I21" s="192">
        <v>0</v>
      </c>
      <c r="J21" s="221">
        <v>0</v>
      </c>
      <c r="K21" s="191">
        <v>0</v>
      </c>
      <c r="L21" s="386">
        <v>0</v>
      </c>
      <c r="M21" s="191">
        <v>0</v>
      </c>
      <c r="N21" s="192">
        <v>0</v>
      </c>
      <c r="O21" s="172">
        <v>0</v>
      </c>
      <c r="P21" s="192">
        <v>0</v>
      </c>
      <c r="Q21" s="172">
        <v>0</v>
      </c>
      <c r="R21" s="192">
        <v>0</v>
      </c>
      <c r="S21" s="221">
        <v>0</v>
      </c>
      <c r="T21" s="191">
        <v>0</v>
      </c>
      <c r="U21" s="194">
        <v>0</v>
      </c>
      <c r="V21" s="191">
        <v>0</v>
      </c>
      <c r="W21" s="194">
        <v>0</v>
      </c>
    </row>
    <row r="22" spans="2:23" ht="35.1" customHeight="1" thickBot="1" x14ac:dyDescent="0.3">
      <c r="B22" s="380">
        <v>29</v>
      </c>
      <c r="C22" s="169" t="s">
        <v>226</v>
      </c>
      <c r="D22" s="191">
        <v>0</v>
      </c>
      <c r="E22" s="192">
        <v>0</v>
      </c>
      <c r="F22" s="172">
        <v>1</v>
      </c>
      <c r="G22" s="192">
        <v>2.2119000221190003E-4</v>
      </c>
      <c r="H22" s="172">
        <v>0</v>
      </c>
      <c r="I22" s="192">
        <v>0</v>
      </c>
      <c r="J22" s="221">
        <v>0</v>
      </c>
      <c r="K22" s="191">
        <v>1</v>
      </c>
      <c r="L22" s="386">
        <v>1.4701558365186709E-4</v>
      </c>
      <c r="M22" s="191">
        <v>1</v>
      </c>
      <c r="N22" s="192">
        <v>9.8425196850393699E-4</v>
      </c>
      <c r="O22" s="172">
        <v>2</v>
      </c>
      <c r="P22" s="192">
        <v>7.7369439071566729E-4</v>
      </c>
      <c r="Q22" s="172">
        <v>0</v>
      </c>
      <c r="R22" s="192">
        <v>0</v>
      </c>
      <c r="S22" s="221">
        <v>0</v>
      </c>
      <c r="T22" s="191">
        <v>3</v>
      </c>
      <c r="U22" s="194">
        <v>8.0042689434364994E-4</v>
      </c>
      <c r="V22" s="191">
        <v>4</v>
      </c>
      <c r="W22" s="194">
        <v>3.7914691943127961E-4</v>
      </c>
    </row>
    <row r="23" spans="2:23" ht="35.1" customHeight="1" thickTop="1" thickBot="1" x14ac:dyDescent="0.3">
      <c r="B23" s="378">
        <v>3</v>
      </c>
      <c r="C23" s="379" t="s">
        <v>227</v>
      </c>
      <c r="D23" s="382">
        <v>961</v>
      </c>
      <c r="E23" s="164">
        <v>0.46969696969696972</v>
      </c>
      <c r="F23" s="383">
        <v>1694</v>
      </c>
      <c r="G23" s="164">
        <v>0.37469586374695868</v>
      </c>
      <c r="H23" s="383">
        <v>83</v>
      </c>
      <c r="I23" s="164">
        <v>0.35930735930735935</v>
      </c>
      <c r="J23" s="384">
        <v>0</v>
      </c>
      <c r="K23" s="382">
        <v>2738</v>
      </c>
      <c r="L23" s="385">
        <v>0.4025286680388121</v>
      </c>
      <c r="M23" s="382">
        <v>463</v>
      </c>
      <c r="N23" s="164">
        <v>0.45570866141732286</v>
      </c>
      <c r="O23" s="383">
        <v>891</v>
      </c>
      <c r="P23" s="164">
        <v>0.34468085106382979</v>
      </c>
      <c r="Q23" s="383">
        <v>44</v>
      </c>
      <c r="R23" s="164">
        <v>0.30344827586206896</v>
      </c>
      <c r="S23" s="384">
        <v>0</v>
      </c>
      <c r="T23" s="382">
        <v>1398</v>
      </c>
      <c r="U23" s="167">
        <v>0.37299893276414087</v>
      </c>
      <c r="V23" s="382">
        <v>4136</v>
      </c>
      <c r="W23" s="167">
        <v>0.3920379146919431</v>
      </c>
    </row>
    <row r="24" spans="2:23" ht="35.1" customHeight="1" thickTop="1" x14ac:dyDescent="0.25">
      <c r="B24" s="380">
        <v>30</v>
      </c>
      <c r="C24" s="169" t="s">
        <v>228</v>
      </c>
      <c r="D24" s="191">
        <v>34</v>
      </c>
      <c r="E24" s="192">
        <v>1.6617790811339198E-2</v>
      </c>
      <c r="F24" s="172">
        <v>91</v>
      </c>
      <c r="G24" s="192">
        <v>2.0128290201282904E-2</v>
      </c>
      <c r="H24" s="172">
        <v>4</v>
      </c>
      <c r="I24" s="192">
        <v>1.7316017316017316E-2</v>
      </c>
      <c r="J24" s="221">
        <v>0</v>
      </c>
      <c r="K24" s="191">
        <v>129</v>
      </c>
      <c r="L24" s="386">
        <v>1.8965010291090857E-2</v>
      </c>
      <c r="M24" s="191">
        <v>17</v>
      </c>
      <c r="N24" s="192">
        <v>1.6732283464566931E-2</v>
      </c>
      <c r="O24" s="172">
        <v>59</v>
      </c>
      <c r="P24" s="192">
        <v>2.2823984526112187E-2</v>
      </c>
      <c r="Q24" s="172">
        <v>2</v>
      </c>
      <c r="R24" s="192">
        <v>1.3793103448275862E-2</v>
      </c>
      <c r="S24" s="221">
        <v>0</v>
      </c>
      <c r="T24" s="191">
        <v>78</v>
      </c>
      <c r="U24" s="194">
        <v>2.0811099252934898E-2</v>
      </c>
      <c r="V24" s="191">
        <v>207</v>
      </c>
      <c r="W24" s="194">
        <v>1.9620853080568719E-2</v>
      </c>
    </row>
    <row r="25" spans="2:23" ht="21.95" customHeight="1" x14ac:dyDescent="0.25">
      <c r="B25" s="380">
        <v>31</v>
      </c>
      <c r="C25" s="169" t="s">
        <v>229</v>
      </c>
      <c r="D25" s="191">
        <v>746</v>
      </c>
      <c r="E25" s="192">
        <v>0.36461388074291301</v>
      </c>
      <c r="F25" s="172">
        <v>1286</v>
      </c>
      <c r="G25" s="192">
        <v>0.28445034284450343</v>
      </c>
      <c r="H25" s="172">
        <v>69</v>
      </c>
      <c r="I25" s="192">
        <v>0.29870129870129869</v>
      </c>
      <c r="J25" s="221">
        <v>0</v>
      </c>
      <c r="K25" s="191">
        <v>2101</v>
      </c>
      <c r="L25" s="386">
        <v>0.30887974125257278</v>
      </c>
      <c r="M25" s="191">
        <v>349</v>
      </c>
      <c r="N25" s="192">
        <v>0.34350393700787402</v>
      </c>
      <c r="O25" s="172">
        <v>639</v>
      </c>
      <c r="P25" s="192">
        <v>0.2471953578336557</v>
      </c>
      <c r="Q25" s="172">
        <v>32</v>
      </c>
      <c r="R25" s="192">
        <v>0.22068965517241379</v>
      </c>
      <c r="S25" s="221">
        <v>0</v>
      </c>
      <c r="T25" s="191">
        <v>1020</v>
      </c>
      <c r="U25" s="194">
        <v>0.27214514407684098</v>
      </c>
      <c r="V25" s="191">
        <v>3121</v>
      </c>
      <c r="W25" s="194">
        <v>0.2958293838862559</v>
      </c>
    </row>
    <row r="26" spans="2:23" ht="21.95" customHeight="1" x14ac:dyDescent="0.25">
      <c r="B26" s="380">
        <v>32</v>
      </c>
      <c r="C26" s="169" t="s">
        <v>230</v>
      </c>
      <c r="D26" s="191">
        <v>106</v>
      </c>
      <c r="E26" s="192">
        <v>5.1808406647116327E-2</v>
      </c>
      <c r="F26" s="172">
        <v>193</v>
      </c>
      <c r="G26" s="192">
        <v>4.2689670426896704E-2</v>
      </c>
      <c r="H26" s="172">
        <v>7</v>
      </c>
      <c r="I26" s="192">
        <v>3.0303030303030304E-2</v>
      </c>
      <c r="J26" s="221">
        <v>0</v>
      </c>
      <c r="K26" s="191">
        <v>306</v>
      </c>
      <c r="L26" s="386">
        <v>4.4986768597471333E-2</v>
      </c>
      <c r="M26" s="191">
        <v>58</v>
      </c>
      <c r="N26" s="192">
        <v>5.7086614173228349E-2</v>
      </c>
      <c r="O26" s="172">
        <v>131</v>
      </c>
      <c r="P26" s="192">
        <v>5.067698259187621E-2</v>
      </c>
      <c r="Q26" s="172">
        <v>7</v>
      </c>
      <c r="R26" s="192">
        <v>4.8275862068965517E-2</v>
      </c>
      <c r="S26" s="221">
        <v>0</v>
      </c>
      <c r="T26" s="191">
        <v>196</v>
      </c>
      <c r="U26" s="194">
        <v>5.2294557097118465E-2</v>
      </c>
      <c r="V26" s="191">
        <v>502</v>
      </c>
      <c r="W26" s="194">
        <v>4.7582938388625595E-2</v>
      </c>
    </row>
    <row r="27" spans="2:23" ht="35.1" customHeight="1" thickBot="1" x14ac:dyDescent="0.3">
      <c r="B27" s="380">
        <v>39</v>
      </c>
      <c r="C27" s="169" t="s">
        <v>231</v>
      </c>
      <c r="D27" s="191">
        <v>75</v>
      </c>
      <c r="E27" s="192">
        <v>3.6656891495601175E-2</v>
      </c>
      <c r="F27" s="172">
        <v>124</v>
      </c>
      <c r="G27" s="192">
        <v>2.7427560274275602E-2</v>
      </c>
      <c r="H27" s="172">
        <v>3</v>
      </c>
      <c r="I27" s="192">
        <v>1.2987012987012988E-2</v>
      </c>
      <c r="J27" s="221">
        <v>0</v>
      </c>
      <c r="K27" s="191">
        <v>202</v>
      </c>
      <c r="L27" s="386">
        <v>2.9697147897677155E-2</v>
      </c>
      <c r="M27" s="191">
        <v>39</v>
      </c>
      <c r="N27" s="192">
        <v>3.8385826771653545E-2</v>
      </c>
      <c r="O27" s="172">
        <v>62</v>
      </c>
      <c r="P27" s="192">
        <v>2.3984526112185687E-2</v>
      </c>
      <c r="Q27" s="172">
        <v>3</v>
      </c>
      <c r="R27" s="192">
        <v>2.0689655172413793E-2</v>
      </c>
      <c r="S27" s="221">
        <v>0</v>
      </c>
      <c r="T27" s="191">
        <v>104</v>
      </c>
      <c r="U27" s="194">
        <v>2.7748132337246531E-2</v>
      </c>
      <c r="V27" s="191">
        <v>306</v>
      </c>
      <c r="W27" s="194">
        <v>2.9004739336492891E-2</v>
      </c>
    </row>
    <row r="28" spans="2:23" ht="21.95" customHeight="1" thickTop="1" thickBot="1" x14ac:dyDescent="0.3">
      <c r="B28" s="378">
        <v>4</v>
      </c>
      <c r="C28" s="379" t="s">
        <v>232</v>
      </c>
      <c r="D28" s="382">
        <v>529</v>
      </c>
      <c r="E28" s="164">
        <v>0.25855327468230693</v>
      </c>
      <c r="F28" s="383">
        <v>1318</v>
      </c>
      <c r="G28" s="164">
        <v>0.29152842291528425</v>
      </c>
      <c r="H28" s="383">
        <v>71</v>
      </c>
      <c r="I28" s="164">
        <v>0.30735930735930739</v>
      </c>
      <c r="J28" s="384">
        <v>3</v>
      </c>
      <c r="K28" s="382">
        <v>1921</v>
      </c>
      <c r="L28" s="385">
        <v>0.28241693619523672</v>
      </c>
      <c r="M28" s="382">
        <v>256</v>
      </c>
      <c r="N28" s="164">
        <v>0.25196850393700787</v>
      </c>
      <c r="O28" s="383">
        <v>782</v>
      </c>
      <c r="P28" s="164">
        <v>0.30251450676982594</v>
      </c>
      <c r="Q28" s="383">
        <v>58</v>
      </c>
      <c r="R28" s="164">
        <v>0.4</v>
      </c>
      <c r="S28" s="384">
        <v>2</v>
      </c>
      <c r="T28" s="382">
        <v>1098</v>
      </c>
      <c r="U28" s="167">
        <v>0.29295624332977588</v>
      </c>
      <c r="V28" s="382">
        <v>3019</v>
      </c>
      <c r="W28" s="167">
        <v>0.28616113744075827</v>
      </c>
    </row>
    <row r="29" spans="2:23" ht="21.95" customHeight="1" thickTop="1" x14ac:dyDescent="0.25">
      <c r="B29" s="380">
        <v>40</v>
      </c>
      <c r="C29" s="169" t="s">
        <v>233</v>
      </c>
      <c r="D29" s="191">
        <v>85</v>
      </c>
      <c r="E29" s="192">
        <v>4.1544477028347994E-2</v>
      </c>
      <c r="F29" s="172">
        <v>208</v>
      </c>
      <c r="G29" s="192">
        <v>4.6007520460075203E-2</v>
      </c>
      <c r="H29" s="172">
        <v>11</v>
      </c>
      <c r="I29" s="192">
        <v>4.7619047619047616E-2</v>
      </c>
      <c r="J29" s="221">
        <v>0</v>
      </c>
      <c r="K29" s="191">
        <v>304</v>
      </c>
      <c r="L29" s="386">
        <v>4.4692737430167599E-2</v>
      </c>
      <c r="M29" s="191">
        <v>24</v>
      </c>
      <c r="N29" s="192">
        <v>2.3622047244094488E-2</v>
      </c>
      <c r="O29" s="172">
        <v>96</v>
      </c>
      <c r="P29" s="192">
        <v>3.7137330754352028E-2</v>
      </c>
      <c r="Q29" s="172">
        <v>5</v>
      </c>
      <c r="R29" s="192">
        <v>3.4482758620689655E-2</v>
      </c>
      <c r="S29" s="221">
        <v>0</v>
      </c>
      <c r="T29" s="191">
        <v>125</v>
      </c>
      <c r="U29" s="194">
        <v>3.3351120597652079E-2</v>
      </c>
      <c r="V29" s="191">
        <v>429</v>
      </c>
      <c r="W29" s="194">
        <v>4.0663507109004737E-2</v>
      </c>
    </row>
    <row r="30" spans="2:23" ht="21.95" customHeight="1" x14ac:dyDescent="0.25">
      <c r="B30" s="380">
        <v>41</v>
      </c>
      <c r="C30" s="169" t="s">
        <v>234</v>
      </c>
      <c r="D30" s="191">
        <v>6</v>
      </c>
      <c r="E30" s="192">
        <v>2.9325513196480938E-3</v>
      </c>
      <c r="F30" s="172">
        <v>9</v>
      </c>
      <c r="G30" s="192">
        <v>1.9907100199071004E-3</v>
      </c>
      <c r="H30" s="172">
        <v>2</v>
      </c>
      <c r="I30" s="192">
        <v>8.658008658008658E-3</v>
      </c>
      <c r="J30" s="221">
        <v>0</v>
      </c>
      <c r="K30" s="191">
        <v>17</v>
      </c>
      <c r="L30" s="386">
        <v>2.4992649220817406E-3</v>
      </c>
      <c r="M30" s="191">
        <v>1</v>
      </c>
      <c r="N30" s="192">
        <v>9.8425196850393699E-4</v>
      </c>
      <c r="O30" s="172">
        <v>6</v>
      </c>
      <c r="P30" s="192">
        <v>2.3210831721470018E-3</v>
      </c>
      <c r="Q30" s="172">
        <v>1</v>
      </c>
      <c r="R30" s="192">
        <v>6.8965517241379309E-3</v>
      </c>
      <c r="S30" s="221">
        <v>0</v>
      </c>
      <c r="T30" s="191">
        <v>8</v>
      </c>
      <c r="U30" s="194">
        <v>2.1344717182497333E-3</v>
      </c>
      <c r="V30" s="191">
        <v>25</v>
      </c>
      <c r="W30" s="194">
        <v>2.3696682464454978E-3</v>
      </c>
    </row>
    <row r="31" spans="2:23" ht="21.95" customHeight="1" x14ac:dyDescent="0.25">
      <c r="B31" s="380">
        <v>42</v>
      </c>
      <c r="C31" s="169" t="s">
        <v>235</v>
      </c>
      <c r="D31" s="191">
        <v>18</v>
      </c>
      <c r="E31" s="192">
        <v>8.7976539589442824E-3</v>
      </c>
      <c r="F31" s="172">
        <v>32</v>
      </c>
      <c r="G31" s="192">
        <v>7.078080070780801E-3</v>
      </c>
      <c r="H31" s="172">
        <v>0</v>
      </c>
      <c r="I31" s="192">
        <v>0</v>
      </c>
      <c r="J31" s="221">
        <v>0</v>
      </c>
      <c r="K31" s="191">
        <v>50</v>
      </c>
      <c r="L31" s="386">
        <v>7.3507791825933545E-3</v>
      </c>
      <c r="M31" s="191">
        <v>14</v>
      </c>
      <c r="N31" s="192">
        <v>1.3779527559055118E-2</v>
      </c>
      <c r="O31" s="172">
        <v>27</v>
      </c>
      <c r="P31" s="192">
        <v>1.0444874274661509E-2</v>
      </c>
      <c r="Q31" s="172">
        <v>0</v>
      </c>
      <c r="R31" s="192">
        <v>0</v>
      </c>
      <c r="S31" s="221">
        <v>0</v>
      </c>
      <c r="T31" s="191">
        <v>41</v>
      </c>
      <c r="U31" s="194">
        <v>1.0939167556029883E-2</v>
      </c>
      <c r="V31" s="191">
        <v>91</v>
      </c>
      <c r="W31" s="194">
        <v>8.6255924170616106E-3</v>
      </c>
    </row>
    <row r="32" spans="2:23" ht="21.95" customHeight="1" x14ac:dyDescent="0.25">
      <c r="B32" s="380">
        <v>43</v>
      </c>
      <c r="C32" s="169" t="s">
        <v>236</v>
      </c>
      <c r="D32" s="191">
        <v>2</v>
      </c>
      <c r="E32" s="192">
        <v>9.7751710654936461E-4</v>
      </c>
      <c r="F32" s="172">
        <v>10</v>
      </c>
      <c r="G32" s="192">
        <v>2.2119000221190004E-3</v>
      </c>
      <c r="H32" s="172">
        <v>0</v>
      </c>
      <c r="I32" s="192">
        <v>0</v>
      </c>
      <c r="J32" s="221">
        <v>0</v>
      </c>
      <c r="K32" s="191">
        <v>12</v>
      </c>
      <c r="L32" s="386">
        <v>1.7641870038224052E-3</v>
      </c>
      <c r="M32" s="191">
        <v>6</v>
      </c>
      <c r="N32" s="192">
        <v>5.905511811023622E-3</v>
      </c>
      <c r="O32" s="172">
        <v>5</v>
      </c>
      <c r="P32" s="192">
        <v>1.9342359767891683E-3</v>
      </c>
      <c r="Q32" s="172">
        <v>0</v>
      </c>
      <c r="R32" s="192">
        <v>0</v>
      </c>
      <c r="S32" s="221">
        <v>0</v>
      </c>
      <c r="T32" s="191">
        <v>11</v>
      </c>
      <c r="U32" s="194">
        <v>2.9348986125933832E-3</v>
      </c>
      <c r="V32" s="191">
        <v>23</v>
      </c>
      <c r="W32" s="194">
        <v>2.180094786729858E-3</v>
      </c>
    </row>
    <row r="33" spans="2:23" ht="21.95" customHeight="1" x14ac:dyDescent="0.25">
      <c r="B33" s="380">
        <v>44</v>
      </c>
      <c r="C33" s="169" t="s">
        <v>237</v>
      </c>
      <c r="D33" s="191">
        <v>123</v>
      </c>
      <c r="E33" s="192">
        <v>6.0117302052785926E-2</v>
      </c>
      <c r="F33" s="172">
        <v>285</v>
      </c>
      <c r="G33" s="192">
        <v>6.3039150630391505E-2</v>
      </c>
      <c r="H33" s="172">
        <v>17</v>
      </c>
      <c r="I33" s="192">
        <v>7.3593073593073599E-2</v>
      </c>
      <c r="J33" s="221">
        <v>0</v>
      </c>
      <c r="K33" s="191">
        <v>425</v>
      </c>
      <c r="L33" s="386">
        <v>6.2481623052043515E-2</v>
      </c>
      <c r="M33" s="191">
        <v>72</v>
      </c>
      <c r="N33" s="192">
        <v>7.0866141732283464E-2</v>
      </c>
      <c r="O33" s="172">
        <v>182</v>
      </c>
      <c r="P33" s="192">
        <v>7.0406189555125731E-2</v>
      </c>
      <c r="Q33" s="172">
        <v>19</v>
      </c>
      <c r="R33" s="192">
        <v>0.1310344827586207</v>
      </c>
      <c r="S33" s="221">
        <v>1</v>
      </c>
      <c r="T33" s="191">
        <v>274</v>
      </c>
      <c r="U33" s="194">
        <v>7.3105656350053366E-2</v>
      </c>
      <c r="V33" s="191">
        <v>699</v>
      </c>
      <c r="W33" s="194">
        <v>6.6255924170616112E-2</v>
      </c>
    </row>
    <row r="34" spans="2:23" ht="35.1" customHeight="1" x14ac:dyDescent="0.25">
      <c r="B34" s="380">
        <v>45</v>
      </c>
      <c r="C34" s="169" t="s">
        <v>238</v>
      </c>
      <c r="D34" s="191">
        <v>282</v>
      </c>
      <c r="E34" s="192">
        <v>0.1378299120234604</v>
      </c>
      <c r="F34" s="172">
        <v>741</v>
      </c>
      <c r="G34" s="192">
        <v>0.16390179163901791</v>
      </c>
      <c r="H34" s="172">
        <v>41</v>
      </c>
      <c r="I34" s="192">
        <v>0.1774891774891775</v>
      </c>
      <c r="J34" s="221">
        <v>3</v>
      </c>
      <c r="K34" s="191">
        <v>1067</v>
      </c>
      <c r="L34" s="386">
        <v>0.1568656277565422</v>
      </c>
      <c r="M34" s="191">
        <v>135</v>
      </c>
      <c r="N34" s="192">
        <v>0.13287401574803151</v>
      </c>
      <c r="O34" s="172">
        <v>442</v>
      </c>
      <c r="P34" s="192">
        <v>0.17098646034816248</v>
      </c>
      <c r="Q34" s="172">
        <v>32</v>
      </c>
      <c r="R34" s="192">
        <v>0.22068965517241379</v>
      </c>
      <c r="S34" s="221">
        <v>1</v>
      </c>
      <c r="T34" s="191">
        <v>610</v>
      </c>
      <c r="U34" s="194">
        <v>0.16275346851654215</v>
      </c>
      <c r="V34" s="191">
        <v>1677</v>
      </c>
      <c r="W34" s="194">
        <v>0.15895734597156397</v>
      </c>
    </row>
    <row r="35" spans="2:23" ht="35.1" customHeight="1" thickBot="1" x14ac:dyDescent="0.3">
      <c r="B35" s="380">
        <v>49</v>
      </c>
      <c r="C35" s="169" t="s">
        <v>239</v>
      </c>
      <c r="D35" s="191">
        <v>13</v>
      </c>
      <c r="E35" s="192">
        <v>6.3538611925708704E-3</v>
      </c>
      <c r="F35" s="172">
        <v>33</v>
      </c>
      <c r="G35" s="192">
        <v>7.2992700729927005E-3</v>
      </c>
      <c r="H35" s="172">
        <v>0</v>
      </c>
      <c r="I35" s="192">
        <v>0</v>
      </c>
      <c r="J35" s="221">
        <v>0</v>
      </c>
      <c r="K35" s="191">
        <v>46</v>
      </c>
      <c r="L35" s="386">
        <v>6.7627168479858866E-3</v>
      </c>
      <c r="M35" s="191">
        <v>4</v>
      </c>
      <c r="N35" s="192">
        <v>3.937007874015748E-3</v>
      </c>
      <c r="O35" s="172">
        <v>24</v>
      </c>
      <c r="P35" s="192">
        <v>9.2843326885880071E-3</v>
      </c>
      <c r="Q35" s="172">
        <v>1</v>
      </c>
      <c r="R35" s="192">
        <v>6.8965517241379309E-3</v>
      </c>
      <c r="S35" s="221">
        <v>0</v>
      </c>
      <c r="T35" s="191">
        <v>29</v>
      </c>
      <c r="U35" s="194">
        <v>7.737459978655283E-3</v>
      </c>
      <c r="V35" s="191">
        <v>75</v>
      </c>
      <c r="W35" s="194">
        <v>7.1090047393364926E-3</v>
      </c>
    </row>
    <row r="36" spans="2:23" ht="21.95" customHeight="1" thickTop="1" thickBot="1" x14ac:dyDescent="0.3">
      <c r="B36" s="378">
        <v>5</v>
      </c>
      <c r="C36" s="379" t="s">
        <v>240</v>
      </c>
      <c r="D36" s="382">
        <v>204</v>
      </c>
      <c r="E36" s="164">
        <v>9.9706744868035185E-2</v>
      </c>
      <c r="F36" s="383">
        <v>490</v>
      </c>
      <c r="G36" s="164">
        <v>0.10838310108383101</v>
      </c>
      <c r="H36" s="383">
        <v>20</v>
      </c>
      <c r="I36" s="164">
        <v>8.6580086580086577E-2</v>
      </c>
      <c r="J36" s="384">
        <v>1</v>
      </c>
      <c r="K36" s="382">
        <v>715</v>
      </c>
      <c r="L36" s="385">
        <v>0.10511614231108497</v>
      </c>
      <c r="M36" s="382">
        <v>102</v>
      </c>
      <c r="N36" s="164">
        <v>0.10039370078740156</v>
      </c>
      <c r="O36" s="383">
        <v>302</v>
      </c>
      <c r="P36" s="164">
        <v>0.11682785299806576</v>
      </c>
      <c r="Q36" s="383">
        <v>8</v>
      </c>
      <c r="R36" s="164">
        <v>5.5172413793103448E-2</v>
      </c>
      <c r="S36" s="384">
        <v>0</v>
      </c>
      <c r="T36" s="382">
        <v>412</v>
      </c>
      <c r="U36" s="167">
        <v>0.10992529348986126</v>
      </c>
      <c r="V36" s="382">
        <v>1127</v>
      </c>
      <c r="W36" s="167">
        <v>0.10682464454976304</v>
      </c>
    </row>
    <row r="37" spans="2:23" ht="21.95" customHeight="1" thickTop="1" x14ac:dyDescent="0.25">
      <c r="B37" s="380">
        <v>50</v>
      </c>
      <c r="C37" s="169" t="s">
        <v>241</v>
      </c>
      <c r="D37" s="191">
        <v>4</v>
      </c>
      <c r="E37" s="192">
        <v>1.9550342130987292E-3</v>
      </c>
      <c r="F37" s="172">
        <v>14</v>
      </c>
      <c r="G37" s="192">
        <v>3.0966600309666002E-3</v>
      </c>
      <c r="H37" s="172">
        <v>1</v>
      </c>
      <c r="I37" s="192">
        <v>4.329004329004329E-3</v>
      </c>
      <c r="J37" s="221">
        <v>0</v>
      </c>
      <c r="K37" s="191">
        <v>19</v>
      </c>
      <c r="L37" s="386">
        <v>2.7932960893854749E-3</v>
      </c>
      <c r="M37" s="191">
        <v>4</v>
      </c>
      <c r="N37" s="192">
        <v>3.937007874015748E-3</v>
      </c>
      <c r="O37" s="172">
        <v>6</v>
      </c>
      <c r="P37" s="192">
        <v>2.3210831721470018E-3</v>
      </c>
      <c r="Q37" s="172">
        <v>0</v>
      </c>
      <c r="R37" s="192">
        <v>0</v>
      </c>
      <c r="S37" s="221">
        <v>0</v>
      </c>
      <c r="T37" s="191">
        <v>10</v>
      </c>
      <c r="U37" s="194">
        <v>2.6680896478121665E-3</v>
      </c>
      <c r="V37" s="191">
        <v>29</v>
      </c>
      <c r="W37" s="194">
        <v>2.7488151658767771E-3</v>
      </c>
    </row>
    <row r="38" spans="2:23" ht="21.95" customHeight="1" x14ac:dyDescent="0.25">
      <c r="B38" s="380">
        <v>51</v>
      </c>
      <c r="C38" s="169" t="s">
        <v>242</v>
      </c>
      <c r="D38" s="191">
        <v>2</v>
      </c>
      <c r="E38" s="192">
        <v>9.7751710654936461E-4</v>
      </c>
      <c r="F38" s="172">
        <v>2</v>
      </c>
      <c r="G38" s="192">
        <v>4.4238000442380006E-4</v>
      </c>
      <c r="H38" s="172">
        <v>0</v>
      </c>
      <c r="I38" s="192">
        <v>0</v>
      </c>
      <c r="J38" s="221">
        <v>0</v>
      </c>
      <c r="K38" s="191">
        <v>4</v>
      </c>
      <c r="L38" s="386">
        <v>5.8806233460746834E-4</v>
      </c>
      <c r="M38" s="191">
        <v>2</v>
      </c>
      <c r="N38" s="192">
        <v>1.968503937007874E-3</v>
      </c>
      <c r="O38" s="172">
        <v>1</v>
      </c>
      <c r="P38" s="192">
        <v>3.8684719535783365E-4</v>
      </c>
      <c r="Q38" s="172">
        <v>0</v>
      </c>
      <c r="R38" s="192">
        <v>0</v>
      </c>
      <c r="S38" s="221">
        <v>0</v>
      </c>
      <c r="T38" s="191">
        <v>3</v>
      </c>
      <c r="U38" s="194">
        <v>8.0042689434364994E-4</v>
      </c>
      <c r="V38" s="191">
        <v>7</v>
      </c>
      <c r="W38" s="194">
        <v>6.6350710900473929E-4</v>
      </c>
    </row>
    <row r="39" spans="2:23" ht="21.95" customHeight="1" x14ac:dyDescent="0.25">
      <c r="B39" s="380">
        <v>52</v>
      </c>
      <c r="C39" s="169" t="s">
        <v>243</v>
      </c>
      <c r="D39" s="191">
        <v>4</v>
      </c>
      <c r="E39" s="192">
        <v>1.9550342130987292E-3</v>
      </c>
      <c r="F39" s="172">
        <v>4</v>
      </c>
      <c r="G39" s="192">
        <v>8.8476000884760012E-4</v>
      </c>
      <c r="H39" s="172">
        <v>1</v>
      </c>
      <c r="I39" s="192">
        <v>4.329004329004329E-3</v>
      </c>
      <c r="J39" s="221">
        <v>0</v>
      </c>
      <c r="K39" s="191">
        <v>9</v>
      </c>
      <c r="L39" s="386">
        <v>1.3231402528668039E-3</v>
      </c>
      <c r="M39" s="191">
        <v>2</v>
      </c>
      <c r="N39" s="192">
        <v>1.968503937007874E-3</v>
      </c>
      <c r="O39" s="172">
        <v>3</v>
      </c>
      <c r="P39" s="192">
        <v>1.1605415860735009E-3</v>
      </c>
      <c r="Q39" s="172">
        <v>0</v>
      </c>
      <c r="R39" s="192">
        <v>0</v>
      </c>
      <c r="S39" s="221">
        <v>0</v>
      </c>
      <c r="T39" s="191">
        <v>5</v>
      </c>
      <c r="U39" s="194">
        <v>1.3340448239060833E-3</v>
      </c>
      <c r="V39" s="191">
        <v>14</v>
      </c>
      <c r="W39" s="194">
        <v>1.3270142180094786E-3</v>
      </c>
    </row>
    <row r="40" spans="2:23" ht="21.95" customHeight="1" x14ac:dyDescent="0.25">
      <c r="B40" s="380">
        <v>53</v>
      </c>
      <c r="C40" s="169" t="s">
        <v>244</v>
      </c>
      <c r="D40" s="191">
        <v>186</v>
      </c>
      <c r="E40" s="192">
        <v>9.0909090909090912E-2</v>
      </c>
      <c r="F40" s="172">
        <v>449</v>
      </c>
      <c r="G40" s="192">
        <v>9.9314310993143112E-2</v>
      </c>
      <c r="H40" s="172">
        <v>18</v>
      </c>
      <c r="I40" s="192">
        <v>7.792207792207792E-2</v>
      </c>
      <c r="J40" s="221">
        <v>1</v>
      </c>
      <c r="K40" s="191">
        <v>654</v>
      </c>
      <c r="L40" s="386">
        <v>9.6148191708321076E-2</v>
      </c>
      <c r="M40" s="191">
        <v>91</v>
      </c>
      <c r="N40" s="192">
        <v>8.9566929133858261E-2</v>
      </c>
      <c r="O40" s="172">
        <v>278</v>
      </c>
      <c r="P40" s="192">
        <v>0.10754352030947775</v>
      </c>
      <c r="Q40" s="172">
        <v>7</v>
      </c>
      <c r="R40" s="192">
        <v>4.8275862068965517E-2</v>
      </c>
      <c r="S40" s="221">
        <v>0</v>
      </c>
      <c r="T40" s="191">
        <v>376</v>
      </c>
      <c r="U40" s="194">
        <v>0.10032017075773746</v>
      </c>
      <c r="V40" s="191">
        <v>1030</v>
      </c>
      <c r="W40" s="194">
        <v>9.7630331753554497E-2</v>
      </c>
    </row>
    <row r="41" spans="2:23" ht="35.1" customHeight="1" thickBot="1" x14ac:dyDescent="0.3">
      <c r="B41" s="380">
        <v>59</v>
      </c>
      <c r="C41" s="169" t="s">
        <v>245</v>
      </c>
      <c r="D41" s="191">
        <v>8</v>
      </c>
      <c r="E41" s="192">
        <v>3.9100684261974585E-3</v>
      </c>
      <c r="F41" s="172">
        <v>21</v>
      </c>
      <c r="G41" s="192">
        <v>4.6449900464499002E-3</v>
      </c>
      <c r="H41" s="172">
        <v>0</v>
      </c>
      <c r="I41" s="192">
        <v>0</v>
      </c>
      <c r="J41" s="221">
        <v>0</v>
      </c>
      <c r="K41" s="191">
        <v>29</v>
      </c>
      <c r="L41" s="386">
        <v>4.2634519259041456E-3</v>
      </c>
      <c r="M41" s="191">
        <v>3</v>
      </c>
      <c r="N41" s="192">
        <v>2.952755905511811E-3</v>
      </c>
      <c r="O41" s="172">
        <v>14</v>
      </c>
      <c r="P41" s="192">
        <v>5.415860735009671E-3</v>
      </c>
      <c r="Q41" s="172">
        <v>1</v>
      </c>
      <c r="R41" s="192">
        <v>6.8965517241379309E-3</v>
      </c>
      <c r="S41" s="221">
        <v>0</v>
      </c>
      <c r="T41" s="191">
        <v>18</v>
      </c>
      <c r="U41" s="194">
        <v>4.8025613660618999E-3</v>
      </c>
      <c r="V41" s="191">
        <v>47</v>
      </c>
      <c r="W41" s="194">
        <v>4.4549763033175354E-3</v>
      </c>
    </row>
    <row r="42" spans="2:23" ht="21.95" customHeight="1" thickTop="1" thickBot="1" x14ac:dyDescent="0.3">
      <c r="B42" s="378">
        <v>6</v>
      </c>
      <c r="C42" s="379" t="s">
        <v>246</v>
      </c>
      <c r="D42" s="382">
        <v>27</v>
      </c>
      <c r="E42" s="164">
        <v>1.3196480938416421E-2</v>
      </c>
      <c r="F42" s="383">
        <v>62</v>
      </c>
      <c r="G42" s="164">
        <v>1.3713780137137803E-2</v>
      </c>
      <c r="H42" s="383">
        <v>3</v>
      </c>
      <c r="I42" s="164">
        <v>1.2987012987012988E-2</v>
      </c>
      <c r="J42" s="384">
        <v>0</v>
      </c>
      <c r="K42" s="382">
        <v>92</v>
      </c>
      <c r="L42" s="385">
        <v>1.3525433695971775E-2</v>
      </c>
      <c r="M42" s="382">
        <v>12</v>
      </c>
      <c r="N42" s="164">
        <v>1.1811023622047244E-2</v>
      </c>
      <c r="O42" s="383">
        <v>40</v>
      </c>
      <c r="P42" s="164">
        <v>1.5473887814313345E-2</v>
      </c>
      <c r="Q42" s="383">
        <v>2</v>
      </c>
      <c r="R42" s="164">
        <v>1.3793103448275862E-2</v>
      </c>
      <c r="S42" s="384">
        <v>0</v>
      </c>
      <c r="T42" s="382">
        <v>54</v>
      </c>
      <c r="U42" s="167">
        <v>1.44076840981857E-2</v>
      </c>
      <c r="V42" s="382">
        <v>146</v>
      </c>
      <c r="W42" s="167">
        <v>1.3838862559241705E-2</v>
      </c>
    </row>
    <row r="43" spans="2:23" ht="21.95" customHeight="1" thickTop="1" x14ac:dyDescent="0.25">
      <c r="B43" s="380">
        <v>60</v>
      </c>
      <c r="C43" s="169" t="s">
        <v>247</v>
      </c>
      <c r="D43" s="191">
        <v>5</v>
      </c>
      <c r="E43" s="192">
        <v>2.4437927663734115E-3</v>
      </c>
      <c r="F43" s="172">
        <v>19</v>
      </c>
      <c r="G43" s="192">
        <v>4.2026100420261003E-3</v>
      </c>
      <c r="H43" s="172">
        <v>2</v>
      </c>
      <c r="I43" s="192">
        <v>8.658008658008658E-3</v>
      </c>
      <c r="J43" s="221">
        <v>0</v>
      </c>
      <c r="K43" s="191">
        <v>26</v>
      </c>
      <c r="L43" s="386">
        <v>3.8224051749485444E-3</v>
      </c>
      <c r="M43" s="191">
        <v>4</v>
      </c>
      <c r="N43" s="192">
        <v>3.937007874015748E-3</v>
      </c>
      <c r="O43" s="172">
        <v>15</v>
      </c>
      <c r="P43" s="192">
        <v>5.8027079303675051E-3</v>
      </c>
      <c r="Q43" s="172">
        <v>1</v>
      </c>
      <c r="R43" s="192">
        <v>6.8965517241379309E-3</v>
      </c>
      <c r="S43" s="221">
        <v>0</v>
      </c>
      <c r="T43" s="191">
        <v>20</v>
      </c>
      <c r="U43" s="194">
        <v>5.3361792956243331E-3</v>
      </c>
      <c r="V43" s="191">
        <v>46</v>
      </c>
      <c r="W43" s="194">
        <v>4.3601895734597159E-3</v>
      </c>
    </row>
    <row r="44" spans="2:23" ht="21.95" customHeight="1" x14ac:dyDescent="0.25">
      <c r="B44" s="380">
        <v>61</v>
      </c>
      <c r="C44" s="169" t="s">
        <v>248</v>
      </c>
      <c r="D44" s="191">
        <v>4</v>
      </c>
      <c r="E44" s="192">
        <v>1.9550342130987292E-3</v>
      </c>
      <c r="F44" s="172">
        <v>10</v>
      </c>
      <c r="G44" s="192">
        <v>2.2119000221190004E-3</v>
      </c>
      <c r="H44" s="172">
        <v>0</v>
      </c>
      <c r="I44" s="192">
        <v>0</v>
      </c>
      <c r="J44" s="221">
        <v>0</v>
      </c>
      <c r="K44" s="191">
        <v>14</v>
      </c>
      <c r="L44" s="386">
        <v>2.0582181711261394E-3</v>
      </c>
      <c r="M44" s="191">
        <v>0</v>
      </c>
      <c r="N44" s="192">
        <v>0</v>
      </c>
      <c r="O44" s="172">
        <v>2</v>
      </c>
      <c r="P44" s="192">
        <v>7.7369439071566729E-4</v>
      </c>
      <c r="Q44" s="172">
        <v>0</v>
      </c>
      <c r="R44" s="192">
        <v>0</v>
      </c>
      <c r="S44" s="221">
        <v>0</v>
      </c>
      <c r="T44" s="191">
        <v>2</v>
      </c>
      <c r="U44" s="194">
        <v>5.3361792956243333E-4</v>
      </c>
      <c r="V44" s="191">
        <v>16</v>
      </c>
      <c r="W44" s="194">
        <v>1.5165876777251184E-3</v>
      </c>
    </row>
    <row r="45" spans="2:23" ht="21.95" customHeight="1" x14ac:dyDescent="0.25">
      <c r="B45" s="380">
        <v>62</v>
      </c>
      <c r="C45" s="169" t="s">
        <v>249</v>
      </c>
      <c r="D45" s="191">
        <v>5</v>
      </c>
      <c r="E45" s="192">
        <v>2.4437927663734115E-3</v>
      </c>
      <c r="F45" s="172">
        <v>8</v>
      </c>
      <c r="G45" s="192">
        <v>1.7695200176952002E-3</v>
      </c>
      <c r="H45" s="172">
        <v>1</v>
      </c>
      <c r="I45" s="192">
        <v>4.329004329004329E-3</v>
      </c>
      <c r="J45" s="221">
        <v>0</v>
      </c>
      <c r="K45" s="191">
        <v>14</v>
      </c>
      <c r="L45" s="386">
        <v>2.0582181711261394E-3</v>
      </c>
      <c r="M45" s="191">
        <v>1</v>
      </c>
      <c r="N45" s="192">
        <v>9.8425196850393699E-4</v>
      </c>
      <c r="O45" s="172">
        <v>11</v>
      </c>
      <c r="P45" s="192">
        <v>4.2553191489361703E-3</v>
      </c>
      <c r="Q45" s="172">
        <v>0</v>
      </c>
      <c r="R45" s="192">
        <v>0</v>
      </c>
      <c r="S45" s="221">
        <v>0</v>
      </c>
      <c r="T45" s="191">
        <v>12</v>
      </c>
      <c r="U45" s="194">
        <v>3.2017075773745998E-3</v>
      </c>
      <c r="V45" s="191">
        <v>26</v>
      </c>
      <c r="W45" s="194">
        <v>2.4644549763033177E-3</v>
      </c>
    </row>
    <row r="46" spans="2:23" ht="21.95" customHeight="1" x14ac:dyDescent="0.25">
      <c r="B46" s="380">
        <v>63</v>
      </c>
      <c r="C46" s="169" t="s">
        <v>250</v>
      </c>
      <c r="D46" s="191">
        <v>11</v>
      </c>
      <c r="E46" s="192">
        <v>5.3763440860215058E-3</v>
      </c>
      <c r="F46" s="172">
        <v>21</v>
      </c>
      <c r="G46" s="192">
        <v>4.6449900464499002E-3</v>
      </c>
      <c r="H46" s="172">
        <v>0</v>
      </c>
      <c r="I46" s="192">
        <v>0</v>
      </c>
      <c r="J46" s="221">
        <v>0</v>
      </c>
      <c r="K46" s="191">
        <v>32</v>
      </c>
      <c r="L46" s="386">
        <v>4.7044986768597467E-3</v>
      </c>
      <c r="M46" s="191">
        <v>6</v>
      </c>
      <c r="N46" s="192">
        <v>5.905511811023622E-3</v>
      </c>
      <c r="O46" s="172">
        <v>10</v>
      </c>
      <c r="P46" s="192">
        <v>3.8684719535783366E-3</v>
      </c>
      <c r="Q46" s="172">
        <v>1</v>
      </c>
      <c r="R46" s="192">
        <v>6.8965517241379309E-3</v>
      </c>
      <c r="S46" s="221">
        <v>0</v>
      </c>
      <c r="T46" s="191">
        <v>17</v>
      </c>
      <c r="U46" s="194">
        <v>4.5357524012806828E-3</v>
      </c>
      <c r="V46" s="191">
        <v>49</v>
      </c>
      <c r="W46" s="194">
        <v>4.6445497630331753E-3</v>
      </c>
    </row>
    <row r="47" spans="2:23" ht="21.95" customHeight="1" x14ac:dyDescent="0.25">
      <c r="B47" s="380">
        <v>64</v>
      </c>
      <c r="C47" s="169" t="s">
        <v>251</v>
      </c>
      <c r="D47" s="191">
        <v>1</v>
      </c>
      <c r="E47" s="192">
        <v>4.8875855327468231E-4</v>
      </c>
      <c r="F47" s="172">
        <v>2</v>
      </c>
      <c r="G47" s="192">
        <v>4.4238000442380006E-4</v>
      </c>
      <c r="H47" s="172">
        <v>0</v>
      </c>
      <c r="I47" s="192">
        <v>0</v>
      </c>
      <c r="J47" s="221">
        <v>0</v>
      </c>
      <c r="K47" s="191">
        <v>3</v>
      </c>
      <c r="L47" s="386">
        <v>4.4104675095560131E-4</v>
      </c>
      <c r="M47" s="191">
        <v>0</v>
      </c>
      <c r="N47" s="192">
        <v>0</v>
      </c>
      <c r="O47" s="172">
        <v>1</v>
      </c>
      <c r="P47" s="192">
        <v>3.8684719535783365E-4</v>
      </c>
      <c r="Q47" s="172">
        <v>0</v>
      </c>
      <c r="R47" s="192">
        <v>0</v>
      </c>
      <c r="S47" s="221">
        <v>0</v>
      </c>
      <c r="T47" s="191">
        <v>1</v>
      </c>
      <c r="U47" s="194">
        <v>2.6680896478121667E-4</v>
      </c>
      <c r="V47" s="191">
        <v>4</v>
      </c>
      <c r="W47" s="194">
        <v>3.7914691943127961E-4</v>
      </c>
    </row>
    <row r="48" spans="2:23" ht="35.1" customHeight="1" thickBot="1" x14ac:dyDescent="0.3">
      <c r="B48" s="380">
        <v>69</v>
      </c>
      <c r="C48" s="169" t="s">
        <v>252</v>
      </c>
      <c r="D48" s="191">
        <v>1</v>
      </c>
      <c r="E48" s="192">
        <v>4.8875855327468231E-4</v>
      </c>
      <c r="F48" s="172">
        <v>2</v>
      </c>
      <c r="G48" s="192">
        <v>4.4238000442380006E-4</v>
      </c>
      <c r="H48" s="172">
        <v>0</v>
      </c>
      <c r="I48" s="192">
        <v>0</v>
      </c>
      <c r="J48" s="221">
        <v>0</v>
      </c>
      <c r="K48" s="191">
        <v>3</v>
      </c>
      <c r="L48" s="386">
        <v>4.4104675095560131E-4</v>
      </c>
      <c r="M48" s="191">
        <v>1</v>
      </c>
      <c r="N48" s="192">
        <v>9.8425196850393699E-4</v>
      </c>
      <c r="O48" s="172">
        <v>1</v>
      </c>
      <c r="P48" s="192">
        <v>3.8684719535783365E-4</v>
      </c>
      <c r="Q48" s="172">
        <v>0</v>
      </c>
      <c r="R48" s="192">
        <v>0</v>
      </c>
      <c r="S48" s="221">
        <v>0</v>
      </c>
      <c r="T48" s="191">
        <v>2</v>
      </c>
      <c r="U48" s="194">
        <v>5.3361792956243333E-4</v>
      </c>
      <c r="V48" s="191">
        <v>5</v>
      </c>
      <c r="W48" s="194">
        <v>4.7393364928909954E-4</v>
      </c>
    </row>
    <row r="49" spans="2:23" ht="21.95" customHeight="1" thickTop="1" thickBot="1" x14ac:dyDescent="0.3">
      <c r="B49" s="378">
        <v>7</v>
      </c>
      <c r="C49" s="379" t="s">
        <v>253</v>
      </c>
      <c r="D49" s="382">
        <v>136</v>
      </c>
      <c r="E49" s="164">
        <v>6.647116324535679E-2</v>
      </c>
      <c r="F49" s="383">
        <v>491</v>
      </c>
      <c r="G49" s="164">
        <v>0.1086042910860429</v>
      </c>
      <c r="H49" s="383">
        <v>24</v>
      </c>
      <c r="I49" s="164">
        <v>0.10389610389610392</v>
      </c>
      <c r="J49" s="384">
        <v>0</v>
      </c>
      <c r="K49" s="382">
        <v>651</v>
      </c>
      <c r="L49" s="385">
        <v>9.5707144957365486E-2</v>
      </c>
      <c r="M49" s="382">
        <v>69</v>
      </c>
      <c r="N49" s="164">
        <v>6.7913385826771644E-2</v>
      </c>
      <c r="O49" s="383">
        <v>228</v>
      </c>
      <c r="P49" s="164">
        <v>8.8201160541586068E-2</v>
      </c>
      <c r="Q49" s="383">
        <v>15</v>
      </c>
      <c r="R49" s="164">
        <v>0.10344827586206896</v>
      </c>
      <c r="S49" s="384">
        <v>0</v>
      </c>
      <c r="T49" s="382">
        <v>312</v>
      </c>
      <c r="U49" s="167">
        <v>8.3244397011739593E-2</v>
      </c>
      <c r="V49" s="382">
        <v>963</v>
      </c>
      <c r="W49" s="167">
        <v>9.1279620853080556E-2</v>
      </c>
    </row>
    <row r="50" spans="2:23" ht="21.95" customHeight="1" thickTop="1" x14ac:dyDescent="0.25">
      <c r="B50" s="380">
        <v>70</v>
      </c>
      <c r="C50" s="169" t="s">
        <v>254</v>
      </c>
      <c r="D50" s="191">
        <v>23</v>
      </c>
      <c r="E50" s="192">
        <v>1.1241446725317693E-2</v>
      </c>
      <c r="F50" s="172">
        <v>102</v>
      </c>
      <c r="G50" s="192">
        <v>2.2561380225613801E-2</v>
      </c>
      <c r="H50" s="172">
        <v>6</v>
      </c>
      <c r="I50" s="192">
        <v>2.5974025974025976E-2</v>
      </c>
      <c r="J50" s="221">
        <v>0</v>
      </c>
      <c r="K50" s="191">
        <v>131</v>
      </c>
      <c r="L50" s="386">
        <v>1.9259041458394591E-2</v>
      </c>
      <c r="M50" s="191">
        <v>13</v>
      </c>
      <c r="N50" s="192">
        <v>1.2795275590551181E-2</v>
      </c>
      <c r="O50" s="172">
        <v>41</v>
      </c>
      <c r="P50" s="192">
        <v>1.5860735009671181E-2</v>
      </c>
      <c r="Q50" s="172">
        <v>3</v>
      </c>
      <c r="R50" s="192">
        <v>2.0689655172413793E-2</v>
      </c>
      <c r="S50" s="221">
        <v>0</v>
      </c>
      <c r="T50" s="191">
        <v>57</v>
      </c>
      <c r="U50" s="194">
        <v>1.5208110992529349E-2</v>
      </c>
      <c r="V50" s="191">
        <v>188</v>
      </c>
      <c r="W50" s="194">
        <v>1.7819905213270142E-2</v>
      </c>
    </row>
    <row r="51" spans="2:23" ht="21.95" customHeight="1" x14ac:dyDescent="0.25">
      <c r="B51" s="380">
        <v>71</v>
      </c>
      <c r="C51" s="169" t="s">
        <v>255</v>
      </c>
      <c r="D51" s="191">
        <v>103</v>
      </c>
      <c r="E51" s="192">
        <v>5.0342130987292275E-2</v>
      </c>
      <c r="F51" s="172">
        <v>343</v>
      </c>
      <c r="G51" s="192">
        <v>7.5868170758681713E-2</v>
      </c>
      <c r="H51" s="172">
        <v>17</v>
      </c>
      <c r="I51" s="192">
        <v>7.3593073593073599E-2</v>
      </c>
      <c r="J51" s="221">
        <v>0</v>
      </c>
      <c r="K51" s="191">
        <v>463</v>
      </c>
      <c r="L51" s="386">
        <v>6.8068215230814466E-2</v>
      </c>
      <c r="M51" s="191">
        <v>48</v>
      </c>
      <c r="N51" s="192">
        <v>4.7244094488188976E-2</v>
      </c>
      <c r="O51" s="172">
        <v>171</v>
      </c>
      <c r="P51" s="192">
        <v>6.6150870406189555E-2</v>
      </c>
      <c r="Q51" s="172">
        <v>8</v>
      </c>
      <c r="R51" s="192">
        <v>5.5172413793103448E-2</v>
      </c>
      <c r="S51" s="221">
        <v>0</v>
      </c>
      <c r="T51" s="191">
        <v>227</v>
      </c>
      <c r="U51" s="194">
        <v>6.0565635005336182E-2</v>
      </c>
      <c r="V51" s="191">
        <v>690</v>
      </c>
      <c r="W51" s="194">
        <v>6.540284360189573E-2</v>
      </c>
    </row>
    <row r="52" spans="2:23" ht="35.1" customHeight="1" x14ac:dyDescent="0.25">
      <c r="B52" s="380">
        <v>72</v>
      </c>
      <c r="C52" s="169" t="s">
        <v>256</v>
      </c>
      <c r="D52" s="191">
        <v>1</v>
      </c>
      <c r="E52" s="192">
        <v>4.8875855327468231E-4</v>
      </c>
      <c r="F52" s="172">
        <v>3</v>
      </c>
      <c r="G52" s="192">
        <v>6.6357000663570006E-4</v>
      </c>
      <c r="H52" s="172">
        <v>0</v>
      </c>
      <c r="I52" s="192">
        <v>0</v>
      </c>
      <c r="J52" s="221">
        <v>0</v>
      </c>
      <c r="K52" s="191">
        <v>4</v>
      </c>
      <c r="L52" s="386">
        <v>5.8806233460746834E-4</v>
      </c>
      <c r="M52" s="191">
        <v>1</v>
      </c>
      <c r="N52" s="192">
        <v>9.8425196850393699E-4</v>
      </c>
      <c r="O52" s="172">
        <v>1</v>
      </c>
      <c r="P52" s="192">
        <v>3.8684719535783365E-4</v>
      </c>
      <c r="Q52" s="172">
        <v>1</v>
      </c>
      <c r="R52" s="192">
        <v>6.8965517241379309E-3</v>
      </c>
      <c r="S52" s="221">
        <v>0</v>
      </c>
      <c r="T52" s="191">
        <v>3</v>
      </c>
      <c r="U52" s="194">
        <v>8.0042689434364994E-4</v>
      </c>
      <c r="V52" s="191">
        <v>7</v>
      </c>
      <c r="W52" s="194">
        <v>6.6350710900473929E-4</v>
      </c>
    </row>
    <row r="53" spans="2:23" ht="21.95" customHeight="1" x14ac:dyDescent="0.25">
      <c r="B53" s="380">
        <v>73</v>
      </c>
      <c r="C53" s="169" t="s">
        <v>257</v>
      </c>
      <c r="D53" s="191">
        <v>5</v>
      </c>
      <c r="E53" s="192">
        <v>2.4437927663734115E-3</v>
      </c>
      <c r="F53" s="172">
        <v>30</v>
      </c>
      <c r="G53" s="192">
        <v>6.6357000663570011E-3</v>
      </c>
      <c r="H53" s="172">
        <v>1</v>
      </c>
      <c r="I53" s="192">
        <v>4.329004329004329E-3</v>
      </c>
      <c r="J53" s="221">
        <v>0</v>
      </c>
      <c r="K53" s="191">
        <v>36</v>
      </c>
      <c r="L53" s="386">
        <v>5.2925610114672155E-3</v>
      </c>
      <c r="M53" s="191">
        <v>5</v>
      </c>
      <c r="N53" s="192">
        <v>4.921259842519685E-3</v>
      </c>
      <c r="O53" s="172">
        <v>12</v>
      </c>
      <c r="P53" s="192">
        <v>4.6421663442940036E-3</v>
      </c>
      <c r="Q53" s="172">
        <v>2</v>
      </c>
      <c r="R53" s="192">
        <v>1.3793103448275862E-2</v>
      </c>
      <c r="S53" s="221">
        <v>0</v>
      </c>
      <c r="T53" s="191">
        <v>19</v>
      </c>
      <c r="U53" s="194">
        <v>5.0693703308431161E-3</v>
      </c>
      <c r="V53" s="191">
        <v>55</v>
      </c>
      <c r="W53" s="194">
        <v>5.2132701421800948E-3</v>
      </c>
    </row>
    <row r="54" spans="2:23" ht="35.1" customHeight="1" thickBot="1" x14ac:dyDescent="0.3">
      <c r="B54" s="380">
        <v>79</v>
      </c>
      <c r="C54" s="169" t="s">
        <v>258</v>
      </c>
      <c r="D54" s="191">
        <v>4</v>
      </c>
      <c r="E54" s="192">
        <v>1.9550342130987292E-3</v>
      </c>
      <c r="F54" s="172">
        <v>13</v>
      </c>
      <c r="G54" s="192">
        <v>2.8754700287547002E-3</v>
      </c>
      <c r="H54" s="172">
        <v>0</v>
      </c>
      <c r="I54" s="192">
        <v>0</v>
      </c>
      <c r="J54" s="221">
        <v>0</v>
      </c>
      <c r="K54" s="191">
        <v>17</v>
      </c>
      <c r="L54" s="386">
        <v>2.4992649220817406E-3</v>
      </c>
      <c r="M54" s="191">
        <v>2</v>
      </c>
      <c r="N54" s="192">
        <v>1.968503937007874E-3</v>
      </c>
      <c r="O54" s="172">
        <v>3</v>
      </c>
      <c r="P54" s="192">
        <v>1.1605415860735009E-3</v>
      </c>
      <c r="Q54" s="172">
        <v>1</v>
      </c>
      <c r="R54" s="192">
        <v>6.8965517241379309E-3</v>
      </c>
      <c r="S54" s="221">
        <v>0</v>
      </c>
      <c r="T54" s="191">
        <v>6</v>
      </c>
      <c r="U54" s="194">
        <v>1.6008537886872999E-3</v>
      </c>
      <c r="V54" s="191">
        <v>23</v>
      </c>
      <c r="W54" s="194">
        <v>2.180094786729858E-3</v>
      </c>
    </row>
    <row r="55" spans="2:23" ht="21.95" customHeight="1" thickTop="1" thickBot="1" x14ac:dyDescent="0.3">
      <c r="B55" s="378">
        <v>8</v>
      </c>
      <c r="C55" s="379" t="s">
        <v>259</v>
      </c>
      <c r="D55" s="382">
        <v>20</v>
      </c>
      <c r="E55" s="164">
        <v>9.7751710654936444E-3</v>
      </c>
      <c r="F55" s="383">
        <v>45</v>
      </c>
      <c r="G55" s="164">
        <v>9.9535500995354999E-3</v>
      </c>
      <c r="H55" s="383">
        <v>3</v>
      </c>
      <c r="I55" s="164">
        <v>1.2987012987012988E-2</v>
      </c>
      <c r="J55" s="384">
        <v>0</v>
      </c>
      <c r="K55" s="382">
        <v>68</v>
      </c>
      <c r="L55" s="385">
        <v>9.997059688326964E-3</v>
      </c>
      <c r="M55" s="382">
        <v>23</v>
      </c>
      <c r="N55" s="164">
        <v>2.2637795275590549E-2</v>
      </c>
      <c r="O55" s="383">
        <v>63</v>
      </c>
      <c r="P55" s="164">
        <v>2.4371373307543524E-2</v>
      </c>
      <c r="Q55" s="383">
        <v>1</v>
      </c>
      <c r="R55" s="164">
        <v>6.8965517241379309E-3</v>
      </c>
      <c r="S55" s="384">
        <v>0</v>
      </c>
      <c r="T55" s="382">
        <v>87</v>
      </c>
      <c r="U55" s="167">
        <v>2.3212379935965848E-2</v>
      </c>
      <c r="V55" s="382">
        <v>155</v>
      </c>
      <c r="W55" s="167">
        <v>1.4691943127962086E-2</v>
      </c>
    </row>
    <row r="56" spans="2:23" ht="21.95" customHeight="1" thickTop="1" x14ac:dyDescent="0.25">
      <c r="B56" s="380">
        <v>80</v>
      </c>
      <c r="C56" s="169" t="s">
        <v>260</v>
      </c>
      <c r="D56" s="191">
        <v>5</v>
      </c>
      <c r="E56" s="192">
        <v>2.4437927663734115E-3</v>
      </c>
      <c r="F56" s="172">
        <v>5</v>
      </c>
      <c r="G56" s="192">
        <v>1.1059500110595002E-3</v>
      </c>
      <c r="H56" s="172">
        <v>0</v>
      </c>
      <c r="I56" s="192">
        <v>0</v>
      </c>
      <c r="J56" s="221">
        <v>0</v>
      </c>
      <c r="K56" s="191">
        <v>10</v>
      </c>
      <c r="L56" s="386">
        <v>1.4701558365186711E-3</v>
      </c>
      <c r="M56" s="191">
        <v>1</v>
      </c>
      <c r="N56" s="192">
        <v>9.8425196850393699E-4</v>
      </c>
      <c r="O56" s="172">
        <v>1</v>
      </c>
      <c r="P56" s="192">
        <v>3.8684719535783365E-4</v>
      </c>
      <c r="Q56" s="172">
        <v>0</v>
      </c>
      <c r="R56" s="192">
        <v>0</v>
      </c>
      <c r="S56" s="221">
        <v>0</v>
      </c>
      <c r="T56" s="191">
        <v>2</v>
      </c>
      <c r="U56" s="194">
        <v>5.3361792956243333E-4</v>
      </c>
      <c r="V56" s="191">
        <v>12</v>
      </c>
      <c r="W56" s="194">
        <v>1.1374407582938389E-3</v>
      </c>
    </row>
    <row r="57" spans="2:23" ht="21.95" customHeight="1" x14ac:dyDescent="0.25">
      <c r="B57" s="380">
        <v>81</v>
      </c>
      <c r="C57" s="169" t="s">
        <v>261</v>
      </c>
      <c r="D57" s="191">
        <v>2</v>
      </c>
      <c r="E57" s="192">
        <v>9.7751710654936461E-4</v>
      </c>
      <c r="F57" s="172">
        <v>1</v>
      </c>
      <c r="G57" s="192">
        <v>2.2119000221190003E-4</v>
      </c>
      <c r="H57" s="172">
        <v>0</v>
      </c>
      <c r="I57" s="192">
        <v>0</v>
      </c>
      <c r="J57" s="221">
        <v>0</v>
      </c>
      <c r="K57" s="191">
        <v>3</v>
      </c>
      <c r="L57" s="386">
        <v>4.4104675095560131E-4</v>
      </c>
      <c r="M57" s="191">
        <v>6</v>
      </c>
      <c r="N57" s="192">
        <v>5.905511811023622E-3</v>
      </c>
      <c r="O57" s="172">
        <v>3</v>
      </c>
      <c r="P57" s="192">
        <v>1.1605415860735009E-3</v>
      </c>
      <c r="Q57" s="172">
        <v>0</v>
      </c>
      <c r="R57" s="192">
        <v>0</v>
      </c>
      <c r="S57" s="221">
        <v>0</v>
      </c>
      <c r="T57" s="191">
        <v>9</v>
      </c>
      <c r="U57" s="194">
        <v>2.4012806830309499E-3</v>
      </c>
      <c r="V57" s="191">
        <v>12</v>
      </c>
      <c r="W57" s="194">
        <v>1.1374407582938389E-3</v>
      </c>
    </row>
    <row r="58" spans="2:23" ht="21.95" customHeight="1" x14ac:dyDescent="0.25">
      <c r="B58" s="380">
        <v>82</v>
      </c>
      <c r="C58" s="169" t="s">
        <v>262</v>
      </c>
      <c r="D58" s="191">
        <v>3</v>
      </c>
      <c r="E58" s="192">
        <v>1.4662756598240469E-3</v>
      </c>
      <c r="F58" s="172">
        <v>6</v>
      </c>
      <c r="G58" s="192">
        <v>1.3271400132714001E-3</v>
      </c>
      <c r="H58" s="172">
        <v>0</v>
      </c>
      <c r="I58" s="192">
        <v>0</v>
      </c>
      <c r="J58" s="221">
        <v>0</v>
      </c>
      <c r="K58" s="191">
        <v>9</v>
      </c>
      <c r="L58" s="386">
        <v>1.3231402528668039E-3</v>
      </c>
      <c r="M58" s="191">
        <v>6</v>
      </c>
      <c r="N58" s="192">
        <v>5.905511811023622E-3</v>
      </c>
      <c r="O58" s="172">
        <v>11</v>
      </c>
      <c r="P58" s="192">
        <v>4.2553191489361703E-3</v>
      </c>
      <c r="Q58" s="172">
        <v>0</v>
      </c>
      <c r="R58" s="192">
        <v>0</v>
      </c>
      <c r="S58" s="221">
        <v>0</v>
      </c>
      <c r="T58" s="191">
        <v>17</v>
      </c>
      <c r="U58" s="194">
        <v>4.5357524012806828E-3</v>
      </c>
      <c r="V58" s="191">
        <v>26</v>
      </c>
      <c r="W58" s="194">
        <v>2.4644549763033177E-3</v>
      </c>
    </row>
    <row r="59" spans="2:23" ht="21.95" customHeight="1" x14ac:dyDescent="0.25">
      <c r="B59" s="380">
        <v>83</v>
      </c>
      <c r="C59" s="169" t="s">
        <v>263</v>
      </c>
      <c r="D59" s="191">
        <v>8</v>
      </c>
      <c r="E59" s="192">
        <v>3.9100684261974585E-3</v>
      </c>
      <c r="F59" s="172">
        <v>26</v>
      </c>
      <c r="G59" s="192">
        <v>5.7509400575094004E-3</v>
      </c>
      <c r="H59" s="172">
        <v>2</v>
      </c>
      <c r="I59" s="192">
        <v>8.658008658008658E-3</v>
      </c>
      <c r="J59" s="221">
        <v>0</v>
      </c>
      <c r="K59" s="191">
        <v>36</v>
      </c>
      <c r="L59" s="386">
        <v>5.2925610114672155E-3</v>
      </c>
      <c r="M59" s="191">
        <v>8</v>
      </c>
      <c r="N59" s="192">
        <v>7.874015748031496E-3</v>
      </c>
      <c r="O59" s="172">
        <v>42</v>
      </c>
      <c r="P59" s="192">
        <v>1.6247582205029015E-2</v>
      </c>
      <c r="Q59" s="172">
        <v>1</v>
      </c>
      <c r="R59" s="192">
        <v>6.8965517241379309E-3</v>
      </c>
      <c r="S59" s="221">
        <v>0</v>
      </c>
      <c r="T59" s="191">
        <v>51</v>
      </c>
      <c r="U59" s="194">
        <v>1.3607257203842048E-2</v>
      </c>
      <c r="V59" s="191">
        <v>87</v>
      </c>
      <c r="W59" s="194">
        <v>8.2464454976303326E-3</v>
      </c>
    </row>
    <row r="60" spans="2:23" ht="35.1" customHeight="1" thickBot="1" x14ac:dyDescent="0.3">
      <c r="B60" s="380">
        <v>89</v>
      </c>
      <c r="C60" s="169" t="s">
        <v>264</v>
      </c>
      <c r="D60" s="191">
        <v>2</v>
      </c>
      <c r="E60" s="192">
        <v>9.7751710654936461E-4</v>
      </c>
      <c r="F60" s="172">
        <v>7</v>
      </c>
      <c r="G60" s="192">
        <v>1.5483300154833001E-3</v>
      </c>
      <c r="H60" s="172">
        <v>1</v>
      </c>
      <c r="I60" s="192">
        <v>4.329004329004329E-3</v>
      </c>
      <c r="J60" s="221">
        <v>0</v>
      </c>
      <c r="K60" s="191">
        <v>10</v>
      </c>
      <c r="L60" s="386">
        <v>1.4701558365186711E-3</v>
      </c>
      <c r="M60" s="191">
        <v>2</v>
      </c>
      <c r="N60" s="192">
        <v>1.968503937007874E-3</v>
      </c>
      <c r="O60" s="172">
        <v>6</v>
      </c>
      <c r="P60" s="192">
        <v>2.3210831721470018E-3</v>
      </c>
      <c r="Q60" s="172">
        <v>0</v>
      </c>
      <c r="R60" s="192">
        <v>0</v>
      </c>
      <c r="S60" s="221">
        <v>0</v>
      </c>
      <c r="T60" s="191">
        <v>8</v>
      </c>
      <c r="U60" s="194">
        <v>2.1344717182497333E-3</v>
      </c>
      <c r="V60" s="191">
        <v>18</v>
      </c>
      <c r="W60" s="194">
        <v>1.7061611374407583E-3</v>
      </c>
    </row>
    <row r="61" spans="2:23" ht="21.95" customHeight="1" thickTop="1" thickBot="1" x14ac:dyDescent="0.3">
      <c r="B61" s="378">
        <v>99</v>
      </c>
      <c r="C61" s="379" t="s">
        <v>265</v>
      </c>
      <c r="D61" s="382">
        <v>67</v>
      </c>
      <c r="E61" s="164">
        <v>3.2746823069403713E-2</v>
      </c>
      <c r="F61" s="383">
        <v>162</v>
      </c>
      <c r="G61" s="164">
        <v>3.5832780358327807E-2</v>
      </c>
      <c r="H61" s="383">
        <v>9</v>
      </c>
      <c r="I61" s="164">
        <v>3.896103896103896E-2</v>
      </c>
      <c r="J61" s="384">
        <v>0</v>
      </c>
      <c r="K61" s="382">
        <v>238</v>
      </c>
      <c r="L61" s="385">
        <v>3.4989708909144372E-2</v>
      </c>
      <c r="M61" s="382">
        <v>30</v>
      </c>
      <c r="N61" s="164">
        <v>2.952755905511811E-2</v>
      </c>
      <c r="O61" s="383">
        <v>131</v>
      </c>
      <c r="P61" s="164">
        <v>5.067698259187621E-2</v>
      </c>
      <c r="Q61" s="383">
        <v>6</v>
      </c>
      <c r="R61" s="164">
        <v>4.1379310344827586E-2</v>
      </c>
      <c r="S61" s="384">
        <v>0</v>
      </c>
      <c r="T61" s="382">
        <v>167</v>
      </c>
      <c r="U61" s="167">
        <v>4.4557097118463181E-2</v>
      </c>
      <c r="V61" s="382">
        <v>405</v>
      </c>
      <c r="W61" s="167">
        <v>3.8388625592417062E-2</v>
      </c>
    </row>
    <row r="62" spans="2:23" ht="21.95" customHeight="1" thickTop="1" thickBot="1" x14ac:dyDescent="0.3">
      <c r="B62" s="378" t="s">
        <v>50</v>
      </c>
      <c r="C62" s="379" t="s">
        <v>450</v>
      </c>
      <c r="D62" s="382">
        <v>91</v>
      </c>
      <c r="E62" s="164">
        <v>4.4477028347996092E-2</v>
      </c>
      <c r="F62" s="383">
        <v>221</v>
      </c>
      <c r="G62" s="164">
        <v>4.8882990488829908E-2</v>
      </c>
      <c r="H62" s="383">
        <v>15</v>
      </c>
      <c r="I62" s="164">
        <v>6.4935064935064929E-2</v>
      </c>
      <c r="J62" s="384">
        <v>0</v>
      </c>
      <c r="K62" s="382">
        <v>327</v>
      </c>
      <c r="L62" s="385">
        <v>4.8074095854160538E-2</v>
      </c>
      <c r="M62" s="382">
        <v>48</v>
      </c>
      <c r="N62" s="164">
        <v>4.7244094488188976E-2</v>
      </c>
      <c r="O62" s="383">
        <v>121</v>
      </c>
      <c r="P62" s="164">
        <v>4.6808510638297871E-2</v>
      </c>
      <c r="Q62" s="383">
        <v>10</v>
      </c>
      <c r="R62" s="164">
        <v>6.8965517241379309E-2</v>
      </c>
      <c r="S62" s="384">
        <v>0</v>
      </c>
      <c r="T62" s="382">
        <v>179</v>
      </c>
      <c r="U62" s="167">
        <v>4.7758804695837778E-2</v>
      </c>
      <c r="V62" s="382">
        <v>506</v>
      </c>
      <c r="W62" s="167">
        <v>4.7962085308056873E-2</v>
      </c>
    </row>
    <row r="63" spans="2:23" ht="21.95" customHeight="1" thickTop="1" thickBot="1" x14ac:dyDescent="0.3">
      <c r="B63" s="608" t="s">
        <v>52</v>
      </c>
      <c r="C63" s="465"/>
      <c r="D63" s="239">
        <v>2046</v>
      </c>
      <c r="E63" s="225">
        <v>1</v>
      </c>
      <c r="F63" s="240">
        <v>4521</v>
      </c>
      <c r="G63" s="225">
        <v>0.99999999999999989</v>
      </c>
      <c r="H63" s="240">
        <v>231</v>
      </c>
      <c r="I63" s="225">
        <v>1</v>
      </c>
      <c r="J63" s="241">
        <v>4</v>
      </c>
      <c r="K63" s="239">
        <v>6802</v>
      </c>
      <c r="L63" s="227">
        <v>1</v>
      </c>
      <c r="M63" s="239">
        <v>1016</v>
      </c>
      <c r="N63" s="225">
        <v>1</v>
      </c>
      <c r="O63" s="240">
        <v>2585</v>
      </c>
      <c r="P63" s="225">
        <v>1.0000000000000002</v>
      </c>
      <c r="Q63" s="240">
        <v>145</v>
      </c>
      <c r="R63" s="225">
        <v>1</v>
      </c>
      <c r="S63" s="241">
        <v>2</v>
      </c>
      <c r="T63" s="239">
        <v>3748</v>
      </c>
      <c r="U63" s="227">
        <v>1</v>
      </c>
      <c r="V63" s="239">
        <v>10550</v>
      </c>
      <c r="W63" s="227">
        <v>1</v>
      </c>
    </row>
    <row r="64" spans="2:23" ht="16.5" thickTop="1" thickBot="1" x14ac:dyDescent="0.3">
      <c r="B64" s="146"/>
      <c r="C64" s="146"/>
      <c r="D64" s="257"/>
      <c r="E64" s="205"/>
      <c r="F64" s="257"/>
      <c r="G64" s="205"/>
      <c r="H64" s="257"/>
      <c r="I64" s="205"/>
      <c r="J64" s="257"/>
      <c r="K64" s="257"/>
      <c r="L64" s="205"/>
      <c r="M64" s="257"/>
      <c r="N64" s="205"/>
      <c r="O64" s="257"/>
      <c r="P64" s="205"/>
      <c r="Q64" s="257"/>
      <c r="R64" s="205"/>
      <c r="S64" s="257"/>
      <c r="T64" s="257"/>
      <c r="U64" s="205"/>
      <c r="V64" s="257"/>
      <c r="W64" s="205"/>
    </row>
    <row r="65" spans="2:23" ht="15.75" thickTop="1" x14ac:dyDescent="0.25">
      <c r="B65" s="479" t="s">
        <v>53</v>
      </c>
      <c r="C65" s="480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7"/>
      <c r="W65" s="186"/>
    </row>
    <row r="66" spans="2:23" ht="15.75" thickBot="1" x14ac:dyDescent="0.3">
      <c r="B66" s="203" t="s">
        <v>448</v>
      </c>
      <c r="C66" s="204"/>
      <c r="D66" s="186"/>
      <c r="E66" s="186"/>
      <c r="F66" s="276"/>
      <c r="G66" s="276"/>
      <c r="H66" s="276"/>
      <c r="I66" s="276"/>
      <c r="J66" s="276"/>
      <c r="K66" s="276"/>
      <c r="L66" s="276"/>
      <c r="M66" s="186"/>
      <c r="N66" s="186"/>
      <c r="O66" s="276"/>
      <c r="P66" s="276"/>
      <c r="Q66" s="276"/>
      <c r="R66" s="276"/>
      <c r="S66" s="276"/>
      <c r="T66" s="276"/>
      <c r="U66" s="276"/>
      <c r="V66" s="186"/>
      <c r="W66" s="186"/>
    </row>
    <row r="67" spans="2:23" ht="15.75" thickTop="1" x14ac:dyDescent="0.25">
      <c r="B67" s="208"/>
      <c r="C67" s="151"/>
      <c r="D67" s="150"/>
      <c r="E67" s="150"/>
      <c r="F67" s="152"/>
      <c r="G67" s="152"/>
      <c r="H67" s="152"/>
      <c r="I67" s="152"/>
      <c r="J67" s="152"/>
      <c r="K67" s="152"/>
      <c r="L67" s="152"/>
      <c r="M67" s="150"/>
      <c r="N67" s="150"/>
      <c r="O67" s="152"/>
      <c r="P67" s="152"/>
      <c r="Q67" s="152"/>
      <c r="R67" s="152"/>
      <c r="S67" s="152"/>
      <c r="T67" s="152"/>
      <c r="U67" s="152"/>
      <c r="V67" s="150"/>
      <c r="W67" s="150"/>
    </row>
  </sheetData>
  <mergeCells count="18">
    <mergeCell ref="B65:C65"/>
    <mergeCell ref="B63:C63"/>
    <mergeCell ref="B2:W2"/>
    <mergeCell ref="B3:B6"/>
    <mergeCell ref="C3:C6"/>
    <mergeCell ref="D3:L3"/>
    <mergeCell ref="M3:U3"/>
    <mergeCell ref="V3:W5"/>
    <mergeCell ref="D4:J4"/>
    <mergeCell ref="K4:L5"/>
    <mergeCell ref="M4:S4"/>
    <mergeCell ref="T4:U5"/>
    <mergeCell ref="D5:E5"/>
    <mergeCell ref="F5:G5"/>
    <mergeCell ref="H5:I5"/>
    <mergeCell ref="M5:N5"/>
    <mergeCell ref="O5:P5"/>
    <mergeCell ref="Q5:R5"/>
  </mergeCells>
  <printOptions horizontalCentered="1"/>
  <pageMargins left="0.7" right="0.7" top="0.75" bottom="0.75" header="0.3" footer="0.3"/>
  <pageSetup paperSize="9" scale="3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67"/>
  <sheetViews>
    <sheetView topLeftCell="N47" zoomScale="70" zoomScaleNormal="70" workbookViewId="0">
      <selection activeCell="T65" sqref="T8:U65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9" width="15.7109375" style="143" customWidth="1"/>
    <col min="20" max="16384" width="9.140625" style="143"/>
  </cols>
  <sheetData>
    <row r="1" spans="2:19" ht="15.75" thickBot="1" x14ac:dyDescent="0.3"/>
    <row r="2" spans="2:19" ht="25.15" customHeight="1" thickTop="1" thickBot="1" x14ac:dyDescent="0.3">
      <c r="B2" s="457" t="s">
        <v>555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81"/>
    </row>
    <row r="3" spans="2:19" ht="25.15" customHeight="1" thickTop="1" thickBot="1" x14ac:dyDescent="0.3">
      <c r="B3" s="469" t="s">
        <v>54</v>
      </c>
      <c r="C3" s="472" t="s">
        <v>266</v>
      </c>
      <c r="D3" s="463" t="s">
        <v>64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95" t="s">
        <v>52</v>
      </c>
    </row>
    <row r="4" spans="2:19" ht="25.15" customHeight="1" thickTop="1" thickBot="1" x14ac:dyDescent="0.3">
      <c r="B4" s="555"/>
      <c r="C4" s="473"/>
      <c r="D4" s="463" t="s">
        <v>65</v>
      </c>
      <c r="E4" s="478"/>
      <c r="F4" s="478"/>
      <c r="G4" s="478"/>
      <c r="H4" s="462"/>
      <c r="I4" s="463" t="s">
        <v>66</v>
      </c>
      <c r="J4" s="478"/>
      <c r="K4" s="478"/>
      <c r="L4" s="478"/>
      <c r="M4" s="462"/>
      <c r="N4" s="506" t="s">
        <v>67</v>
      </c>
      <c r="O4" s="506"/>
      <c r="P4" s="506"/>
      <c r="Q4" s="506"/>
      <c r="R4" s="506"/>
      <c r="S4" s="496"/>
    </row>
    <row r="5" spans="2:19" ht="25.15" customHeight="1" thickTop="1" thickBot="1" x14ac:dyDescent="0.3">
      <c r="B5" s="555"/>
      <c r="C5" s="473"/>
      <c r="D5" s="463" t="s">
        <v>56</v>
      </c>
      <c r="E5" s="582"/>
      <c r="F5" s="582"/>
      <c r="G5" s="589"/>
      <c r="H5" s="498" t="s">
        <v>52</v>
      </c>
      <c r="I5" s="463" t="s">
        <v>56</v>
      </c>
      <c r="J5" s="582"/>
      <c r="K5" s="582"/>
      <c r="L5" s="589"/>
      <c r="M5" s="486" t="s">
        <v>52</v>
      </c>
      <c r="N5" s="463" t="s">
        <v>56</v>
      </c>
      <c r="O5" s="582"/>
      <c r="P5" s="582"/>
      <c r="Q5" s="589"/>
      <c r="R5" s="498" t="s">
        <v>52</v>
      </c>
      <c r="S5" s="496"/>
    </row>
    <row r="6" spans="2:19" ht="25.15" customHeight="1" thickTop="1" thickBot="1" x14ac:dyDescent="0.3">
      <c r="B6" s="556"/>
      <c r="C6" s="474"/>
      <c r="D6" s="155" t="s">
        <v>57</v>
      </c>
      <c r="E6" s="157" t="s">
        <v>449</v>
      </c>
      <c r="F6" s="157" t="s">
        <v>78</v>
      </c>
      <c r="G6" s="213" t="s">
        <v>58</v>
      </c>
      <c r="H6" s="499"/>
      <c r="I6" s="155" t="s">
        <v>57</v>
      </c>
      <c r="J6" s="157" t="s">
        <v>449</v>
      </c>
      <c r="K6" s="157" t="s">
        <v>78</v>
      </c>
      <c r="L6" s="213" t="s">
        <v>58</v>
      </c>
      <c r="M6" s="578"/>
      <c r="N6" s="155" t="s">
        <v>57</v>
      </c>
      <c r="O6" s="157" t="s">
        <v>449</v>
      </c>
      <c r="P6" s="157" t="s">
        <v>78</v>
      </c>
      <c r="Q6" s="213" t="s">
        <v>58</v>
      </c>
      <c r="R6" s="499"/>
      <c r="S6" s="497"/>
    </row>
    <row r="7" spans="2:19" ht="21.95" customHeight="1" thickTop="1" thickBot="1" x14ac:dyDescent="0.3">
      <c r="B7" s="378">
        <v>1</v>
      </c>
      <c r="C7" s="379" t="s">
        <v>211</v>
      </c>
      <c r="D7" s="190">
        <v>0</v>
      </c>
      <c r="E7" s="165">
        <v>2</v>
      </c>
      <c r="F7" s="165">
        <v>0</v>
      </c>
      <c r="G7" s="329">
        <v>0</v>
      </c>
      <c r="H7" s="333">
        <v>2</v>
      </c>
      <c r="I7" s="190">
        <v>15</v>
      </c>
      <c r="J7" s="329">
        <v>35</v>
      </c>
      <c r="K7" s="165">
        <v>2</v>
      </c>
      <c r="L7" s="329">
        <v>0</v>
      </c>
      <c r="M7" s="333">
        <v>52</v>
      </c>
      <c r="N7" s="387">
        <v>8</v>
      </c>
      <c r="O7" s="165">
        <v>22</v>
      </c>
      <c r="P7" s="165">
        <v>2</v>
      </c>
      <c r="Q7" s="329">
        <v>0</v>
      </c>
      <c r="R7" s="333">
        <v>32</v>
      </c>
      <c r="S7" s="333">
        <v>86</v>
      </c>
    </row>
    <row r="8" spans="2:19" ht="35.1" customHeight="1" thickTop="1" x14ac:dyDescent="0.25">
      <c r="B8" s="380">
        <v>10</v>
      </c>
      <c r="C8" s="169" t="s">
        <v>212</v>
      </c>
      <c r="D8" s="191">
        <v>0</v>
      </c>
      <c r="E8" s="172">
        <v>0</v>
      </c>
      <c r="F8" s="172">
        <v>0</v>
      </c>
      <c r="G8" s="221">
        <v>0</v>
      </c>
      <c r="H8" s="238">
        <v>0</v>
      </c>
      <c r="I8" s="191">
        <v>0</v>
      </c>
      <c r="J8" s="221">
        <v>0</v>
      </c>
      <c r="K8" s="172">
        <v>0</v>
      </c>
      <c r="L8" s="221">
        <v>0</v>
      </c>
      <c r="M8" s="238">
        <v>0</v>
      </c>
      <c r="N8" s="388">
        <v>0</v>
      </c>
      <c r="O8" s="172">
        <v>0</v>
      </c>
      <c r="P8" s="172">
        <v>0</v>
      </c>
      <c r="Q8" s="221">
        <v>0</v>
      </c>
      <c r="R8" s="238">
        <v>0</v>
      </c>
      <c r="S8" s="238">
        <v>0</v>
      </c>
    </row>
    <row r="9" spans="2:19" ht="21.95" customHeight="1" x14ac:dyDescent="0.25">
      <c r="B9" s="380">
        <v>11</v>
      </c>
      <c r="C9" s="169" t="s">
        <v>213</v>
      </c>
      <c r="D9" s="191">
        <v>0</v>
      </c>
      <c r="E9" s="172">
        <v>0</v>
      </c>
      <c r="F9" s="172">
        <v>0</v>
      </c>
      <c r="G9" s="221">
        <v>0</v>
      </c>
      <c r="H9" s="238">
        <v>0</v>
      </c>
      <c r="I9" s="191">
        <v>0</v>
      </c>
      <c r="J9" s="221">
        <v>0</v>
      </c>
      <c r="K9" s="172">
        <v>0</v>
      </c>
      <c r="L9" s="221">
        <v>0</v>
      </c>
      <c r="M9" s="238">
        <v>0</v>
      </c>
      <c r="N9" s="388">
        <v>0</v>
      </c>
      <c r="O9" s="172">
        <v>0</v>
      </c>
      <c r="P9" s="172">
        <v>0</v>
      </c>
      <c r="Q9" s="221">
        <v>0</v>
      </c>
      <c r="R9" s="238">
        <v>0</v>
      </c>
      <c r="S9" s="238">
        <v>0</v>
      </c>
    </row>
    <row r="10" spans="2:19" ht="35.1" customHeight="1" x14ac:dyDescent="0.25">
      <c r="B10" s="380">
        <v>12</v>
      </c>
      <c r="C10" s="169" t="s">
        <v>214</v>
      </c>
      <c r="D10" s="191">
        <v>0</v>
      </c>
      <c r="E10" s="172">
        <v>0</v>
      </c>
      <c r="F10" s="172">
        <v>0</v>
      </c>
      <c r="G10" s="221">
        <v>0</v>
      </c>
      <c r="H10" s="238">
        <v>0</v>
      </c>
      <c r="I10" s="191">
        <v>0</v>
      </c>
      <c r="J10" s="221">
        <v>0</v>
      </c>
      <c r="K10" s="172">
        <v>1</v>
      </c>
      <c r="L10" s="221">
        <v>0</v>
      </c>
      <c r="M10" s="238">
        <v>1</v>
      </c>
      <c r="N10" s="388">
        <v>0</v>
      </c>
      <c r="O10" s="172">
        <v>0</v>
      </c>
      <c r="P10" s="172">
        <v>0</v>
      </c>
      <c r="Q10" s="221">
        <v>0</v>
      </c>
      <c r="R10" s="238">
        <v>0</v>
      </c>
      <c r="S10" s="238">
        <v>1</v>
      </c>
    </row>
    <row r="11" spans="2:19" ht="21.95" customHeight="1" x14ac:dyDescent="0.25">
      <c r="B11" s="380">
        <v>13</v>
      </c>
      <c r="C11" s="169" t="s">
        <v>215</v>
      </c>
      <c r="D11" s="191">
        <v>0</v>
      </c>
      <c r="E11" s="172">
        <v>0</v>
      </c>
      <c r="F11" s="172">
        <v>0</v>
      </c>
      <c r="G11" s="221">
        <v>0</v>
      </c>
      <c r="H11" s="238">
        <v>0</v>
      </c>
      <c r="I11" s="191">
        <v>1</v>
      </c>
      <c r="J11" s="221">
        <v>0</v>
      </c>
      <c r="K11" s="172">
        <v>0</v>
      </c>
      <c r="L11" s="221">
        <v>0</v>
      </c>
      <c r="M11" s="238">
        <v>1</v>
      </c>
      <c r="N11" s="388">
        <v>0</v>
      </c>
      <c r="O11" s="172">
        <v>0</v>
      </c>
      <c r="P11" s="172">
        <v>0</v>
      </c>
      <c r="Q11" s="221">
        <v>0</v>
      </c>
      <c r="R11" s="238">
        <v>0</v>
      </c>
      <c r="S11" s="238">
        <v>1</v>
      </c>
    </row>
    <row r="12" spans="2:19" ht="21.95" customHeight="1" x14ac:dyDescent="0.25">
      <c r="B12" s="380">
        <v>14</v>
      </c>
      <c r="C12" s="169" t="s">
        <v>216</v>
      </c>
      <c r="D12" s="191">
        <v>0</v>
      </c>
      <c r="E12" s="172">
        <v>2</v>
      </c>
      <c r="F12" s="172">
        <v>0</v>
      </c>
      <c r="G12" s="221">
        <v>0</v>
      </c>
      <c r="H12" s="238">
        <v>2</v>
      </c>
      <c r="I12" s="191">
        <v>13</v>
      </c>
      <c r="J12" s="221">
        <v>30</v>
      </c>
      <c r="K12" s="172">
        <v>1</v>
      </c>
      <c r="L12" s="221">
        <v>0</v>
      </c>
      <c r="M12" s="238">
        <v>44</v>
      </c>
      <c r="N12" s="388">
        <v>4</v>
      </c>
      <c r="O12" s="172">
        <v>20</v>
      </c>
      <c r="P12" s="172">
        <v>1</v>
      </c>
      <c r="Q12" s="221">
        <v>0</v>
      </c>
      <c r="R12" s="238">
        <v>25</v>
      </c>
      <c r="S12" s="238">
        <v>71</v>
      </c>
    </row>
    <row r="13" spans="2:19" ht="21.95" customHeight="1" x14ac:dyDescent="0.25">
      <c r="B13" s="380">
        <v>15</v>
      </c>
      <c r="C13" s="169" t="s">
        <v>217</v>
      </c>
      <c r="D13" s="191">
        <v>0</v>
      </c>
      <c r="E13" s="172">
        <v>0</v>
      </c>
      <c r="F13" s="172">
        <v>0</v>
      </c>
      <c r="G13" s="221">
        <v>0</v>
      </c>
      <c r="H13" s="238">
        <v>0</v>
      </c>
      <c r="I13" s="191">
        <v>0</v>
      </c>
      <c r="J13" s="221">
        <v>0</v>
      </c>
      <c r="K13" s="172">
        <v>0</v>
      </c>
      <c r="L13" s="221">
        <v>0</v>
      </c>
      <c r="M13" s="238">
        <v>0</v>
      </c>
      <c r="N13" s="388">
        <v>1</v>
      </c>
      <c r="O13" s="172">
        <v>0</v>
      </c>
      <c r="P13" s="172">
        <v>0</v>
      </c>
      <c r="Q13" s="221">
        <v>0</v>
      </c>
      <c r="R13" s="238">
        <v>1</v>
      </c>
      <c r="S13" s="238">
        <v>1</v>
      </c>
    </row>
    <row r="14" spans="2:19" ht="35.1" customHeight="1" x14ac:dyDescent="0.25">
      <c r="B14" s="380">
        <v>16</v>
      </c>
      <c r="C14" s="169" t="s">
        <v>218</v>
      </c>
      <c r="D14" s="191">
        <v>0</v>
      </c>
      <c r="E14" s="172">
        <v>0</v>
      </c>
      <c r="F14" s="172">
        <v>0</v>
      </c>
      <c r="G14" s="221">
        <v>0</v>
      </c>
      <c r="H14" s="238">
        <v>0</v>
      </c>
      <c r="I14" s="191">
        <v>1</v>
      </c>
      <c r="J14" s="221">
        <v>2</v>
      </c>
      <c r="K14" s="172">
        <v>0</v>
      </c>
      <c r="L14" s="221">
        <v>0</v>
      </c>
      <c r="M14" s="238">
        <v>3</v>
      </c>
      <c r="N14" s="388">
        <v>1</v>
      </c>
      <c r="O14" s="172">
        <v>0</v>
      </c>
      <c r="P14" s="172">
        <v>0</v>
      </c>
      <c r="Q14" s="221">
        <v>0</v>
      </c>
      <c r="R14" s="238">
        <v>1</v>
      </c>
      <c r="S14" s="238">
        <v>4</v>
      </c>
    </row>
    <row r="15" spans="2:19" ht="35.1" customHeight="1" x14ac:dyDescent="0.25">
      <c r="B15" s="380">
        <v>17</v>
      </c>
      <c r="C15" s="169" t="s">
        <v>219</v>
      </c>
      <c r="D15" s="191">
        <v>0</v>
      </c>
      <c r="E15" s="172">
        <v>0</v>
      </c>
      <c r="F15" s="172">
        <v>0</v>
      </c>
      <c r="G15" s="221">
        <v>0</v>
      </c>
      <c r="H15" s="238">
        <v>0</v>
      </c>
      <c r="I15" s="191">
        <v>0</v>
      </c>
      <c r="J15" s="221">
        <v>0</v>
      </c>
      <c r="K15" s="172">
        <v>0</v>
      </c>
      <c r="L15" s="221">
        <v>0</v>
      </c>
      <c r="M15" s="238">
        <v>0</v>
      </c>
      <c r="N15" s="388">
        <v>0</v>
      </c>
      <c r="O15" s="172">
        <v>0</v>
      </c>
      <c r="P15" s="172">
        <v>0</v>
      </c>
      <c r="Q15" s="221">
        <v>0</v>
      </c>
      <c r="R15" s="238">
        <v>0</v>
      </c>
      <c r="S15" s="238">
        <v>0</v>
      </c>
    </row>
    <row r="16" spans="2:19" ht="35.1" customHeight="1" thickBot="1" x14ac:dyDescent="0.3">
      <c r="B16" s="380">
        <v>19</v>
      </c>
      <c r="C16" s="169" t="s">
        <v>220</v>
      </c>
      <c r="D16" s="191">
        <v>0</v>
      </c>
      <c r="E16" s="172">
        <v>0</v>
      </c>
      <c r="F16" s="172">
        <v>0</v>
      </c>
      <c r="G16" s="221">
        <v>0</v>
      </c>
      <c r="H16" s="238">
        <v>0</v>
      </c>
      <c r="I16" s="191">
        <v>0</v>
      </c>
      <c r="J16" s="221">
        <v>3</v>
      </c>
      <c r="K16" s="172">
        <v>0</v>
      </c>
      <c r="L16" s="221">
        <v>0</v>
      </c>
      <c r="M16" s="238">
        <v>3</v>
      </c>
      <c r="N16" s="388">
        <v>2</v>
      </c>
      <c r="O16" s="172">
        <v>2</v>
      </c>
      <c r="P16" s="172">
        <v>1</v>
      </c>
      <c r="Q16" s="221">
        <v>0</v>
      </c>
      <c r="R16" s="238">
        <v>5</v>
      </c>
      <c r="S16" s="238">
        <v>8</v>
      </c>
    </row>
    <row r="17" spans="2:19" ht="21.95" customHeight="1" thickTop="1" thickBot="1" x14ac:dyDescent="0.3">
      <c r="B17" s="378">
        <v>2</v>
      </c>
      <c r="C17" s="379" t="s">
        <v>221</v>
      </c>
      <c r="D17" s="190">
        <v>0</v>
      </c>
      <c r="E17" s="165">
        <v>0</v>
      </c>
      <c r="F17" s="165">
        <v>0</v>
      </c>
      <c r="G17" s="329">
        <v>0</v>
      </c>
      <c r="H17" s="333">
        <v>0</v>
      </c>
      <c r="I17" s="190">
        <v>0</v>
      </c>
      <c r="J17" s="329">
        <v>5</v>
      </c>
      <c r="K17" s="165">
        <v>0</v>
      </c>
      <c r="L17" s="329">
        <v>0</v>
      </c>
      <c r="M17" s="333">
        <v>5</v>
      </c>
      <c r="N17" s="387">
        <v>1</v>
      </c>
      <c r="O17" s="165">
        <v>1</v>
      </c>
      <c r="P17" s="165">
        <v>0</v>
      </c>
      <c r="Q17" s="329">
        <v>0</v>
      </c>
      <c r="R17" s="333">
        <v>2</v>
      </c>
      <c r="S17" s="333">
        <v>7</v>
      </c>
    </row>
    <row r="18" spans="2:19" ht="21.95" customHeight="1" thickTop="1" x14ac:dyDescent="0.25">
      <c r="B18" s="380">
        <v>20</v>
      </c>
      <c r="C18" s="169" t="s">
        <v>222</v>
      </c>
      <c r="D18" s="191">
        <v>0</v>
      </c>
      <c r="E18" s="172">
        <v>0</v>
      </c>
      <c r="F18" s="172">
        <v>0</v>
      </c>
      <c r="G18" s="221">
        <v>0</v>
      </c>
      <c r="H18" s="238">
        <v>0</v>
      </c>
      <c r="I18" s="191">
        <v>0</v>
      </c>
      <c r="J18" s="221">
        <v>0</v>
      </c>
      <c r="K18" s="172">
        <v>0</v>
      </c>
      <c r="L18" s="221">
        <v>0</v>
      </c>
      <c r="M18" s="238">
        <v>0</v>
      </c>
      <c r="N18" s="388">
        <v>0</v>
      </c>
      <c r="O18" s="172">
        <v>1</v>
      </c>
      <c r="P18" s="172">
        <v>0</v>
      </c>
      <c r="Q18" s="221">
        <v>0</v>
      </c>
      <c r="R18" s="238">
        <v>1</v>
      </c>
      <c r="S18" s="238">
        <v>1</v>
      </c>
    </row>
    <row r="19" spans="2:19" ht="21.95" customHeight="1" x14ac:dyDescent="0.25">
      <c r="B19" s="380">
        <v>21</v>
      </c>
      <c r="C19" s="169" t="s">
        <v>223</v>
      </c>
      <c r="D19" s="191">
        <v>0</v>
      </c>
      <c r="E19" s="172">
        <v>0</v>
      </c>
      <c r="F19" s="172">
        <v>0</v>
      </c>
      <c r="G19" s="221">
        <v>0</v>
      </c>
      <c r="H19" s="238">
        <v>0</v>
      </c>
      <c r="I19" s="191">
        <v>0</v>
      </c>
      <c r="J19" s="221">
        <v>2</v>
      </c>
      <c r="K19" s="172">
        <v>0</v>
      </c>
      <c r="L19" s="221">
        <v>0</v>
      </c>
      <c r="M19" s="238">
        <v>2</v>
      </c>
      <c r="N19" s="388">
        <v>0</v>
      </c>
      <c r="O19" s="172">
        <v>0</v>
      </c>
      <c r="P19" s="172">
        <v>0</v>
      </c>
      <c r="Q19" s="221">
        <v>0</v>
      </c>
      <c r="R19" s="238">
        <v>0</v>
      </c>
      <c r="S19" s="238">
        <v>2</v>
      </c>
    </row>
    <row r="20" spans="2:19" ht="21.95" customHeight="1" x14ac:dyDescent="0.25">
      <c r="B20" s="380">
        <v>22</v>
      </c>
      <c r="C20" s="169" t="s">
        <v>224</v>
      </c>
      <c r="D20" s="191">
        <v>0</v>
      </c>
      <c r="E20" s="172">
        <v>0</v>
      </c>
      <c r="F20" s="172">
        <v>0</v>
      </c>
      <c r="G20" s="221">
        <v>0</v>
      </c>
      <c r="H20" s="238">
        <v>0</v>
      </c>
      <c r="I20" s="191">
        <v>0</v>
      </c>
      <c r="J20" s="221">
        <v>0</v>
      </c>
      <c r="K20" s="172">
        <v>0</v>
      </c>
      <c r="L20" s="221">
        <v>0</v>
      </c>
      <c r="M20" s="238">
        <v>0</v>
      </c>
      <c r="N20" s="388">
        <v>0</v>
      </c>
      <c r="O20" s="172">
        <v>0</v>
      </c>
      <c r="P20" s="172">
        <v>0</v>
      </c>
      <c r="Q20" s="221">
        <v>0</v>
      </c>
      <c r="R20" s="238">
        <v>0</v>
      </c>
      <c r="S20" s="238">
        <v>0</v>
      </c>
    </row>
    <row r="21" spans="2:19" ht="21.95" customHeight="1" x14ac:dyDescent="0.25">
      <c r="B21" s="380">
        <v>23</v>
      </c>
      <c r="C21" s="169" t="s">
        <v>225</v>
      </c>
      <c r="D21" s="191">
        <v>0</v>
      </c>
      <c r="E21" s="172">
        <v>0</v>
      </c>
      <c r="F21" s="172">
        <v>0</v>
      </c>
      <c r="G21" s="221">
        <v>0</v>
      </c>
      <c r="H21" s="238">
        <v>0</v>
      </c>
      <c r="I21" s="191">
        <v>0</v>
      </c>
      <c r="J21" s="221">
        <v>0</v>
      </c>
      <c r="K21" s="172">
        <v>0</v>
      </c>
      <c r="L21" s="221">
        <v>0</v>
      </c>
      <c r="M21" s="238">
        <v>0</v>
      </c>
      <c r="N21" s="388">
        <v>0</v>
      </c>
      <c r="O21" s="172">
        <v>0</v>
      </c>
      <c r="P21" s="172">
        <v>0</v>
      </c>
      <c r="Q21" s="221">
        <v>0</v>
      </c>
      <c r="R21" s="238">
        <v>0</v>
      </c>
      <c r="S21" s="238">
        <v>0</v>
      </c>
    </row>
    <row r="22" spans="2:19" ht="35.1" customHeight="1" thickBot="1" x14ac:dyDescent="0.3">
      <c r="B22" s="380">
        <v>29</v>
      </c>
      <c r="C22" s="169" t="s">
        <v>226</v>
      </c>
      <c r="D22" s="191">
        <v>0</v>
      </c>
      <c r="E22" s="172">
        <v>0</v>
      </c>
      <c r="F22" s="172">
        <v>0</v>
      </c>
      <c r="G22" s="221">
        <v>0</v>
      </c>
      <c r="H22" s="238">
        <v>0</v>
      </c>
      <c r="I22" s="191">
        <v>0</v>
      </c>
      <c r="J22" s="221">
        <v>3</v>
      </c>
      <c r="K22" s="172">
        <v>0</v>
      </c>
      <c r="L22" s="221">
        <v>0</v>
      </c>
      <c r="M22" s="238">
        <v>3</v>
      </c>
      <c r="N22" s="388">
        <v>1</v>
      </c>
      <c r="O22" s="172">
        <v>0</v>
      </c>
      <c r="P22" s="172">
        <v>0</v>
      </c>
      <c r="Q22" s="221">
        <v>0</v>
      </c>
      <c r="R22" s="238">
        <v>1</v>
      </c>
      <c r="S22" s="238">
        <v>4</v>
      </c>
    </row>
    <row r="23" spans="2:19" ht="35.1" customHeight="1" thickTop="1" thickBot="1" x14ac:dyDescent="0.3">
      <c r="B23" s="378">
        <v>3</v>
      </c>
      <c r="C23" s="379" t="s">
        <v>227</v>
      </c>
      <c r="D23" s="190">
        <v>42</v>
      </c>
      <c r="E23" s="165">
        <v>105</v>
      </c>
      <c r="F23" s="165">
        <v>0</v>
      </c>
      <c r="G23" s="329">
        <v>0</v>
      </c>
      <c r="H23" s="333">
        <v>147</v>
      </c>
      <c r="I23" s="190">
        <v>891</v>
      </c>
      <c r="J23" s="329">
        <v>1441</v>
      </c>
      <c r="K23" s="165">
        <v>53</v>
      </c>
      <c r="L23" s="329">
        <v>0</v>
      </c>
      <c r="M23" s="333">
        <v>2385</v>
      </c>
      <c r="N23" s="387">
        <v>491</v>
      </c>
      <c r="O23" s="165">
        <v>1039</v>
      </c>
      <c r="P23" s="165">
        <v>74</v>
      </c>
      <c r="Q23" s="329">
        <v>0</v>
      </c>
      <c r="R23" s="333">
        <v>1604</v>
      </c>
      <c r="S23" s="333">
        <v>4136</v>
      </c>
    </row>
    <row r="24" spans="2:19" ht="35.1" customHeight="1" thickTop="1" x14ac:dyDescent="0.25">
      <c r="B24" s="380">
        <v>30</v>
      </c>
      <c r="C24" s="169" t="s">
        <v>228</v>
      </c>
      <c r="D24" s="191">
        <v>5</v>
      </c>
      <c r="E24" s="172">
        <v>4</v>
      </c>
      <c r="F24" s="172">
        <v>0</v>
      </c>
      <c r="G24" s="221">
        <v>0</v>
      </c>
      <c r="H24" s="238">
        <v>9</v>
      </c>
      <c r="I24" s="191">
        <v>32</v>
      </c>
      <c r="J24" s="221">
        <v>64</v>
      </c>
      <c r="K24" s="172">
        <v>3</v>
      </c>
      <c r="L24" s="221">
        <v>0</v>
      </c>
      <c r="M24" s="238">
        <v>99</v>
      </c>
      <c r="N24" s="388">
        <v>14</v>
      </c>
      <c r="O24" s="172">
        <v>82</v>
      </c>
      <c r="P24" s="172">
        <v>3</v>
      </c>
      <c r="Q24" s="221">
        <v>0</v>
      </c>
      <c r="R24" s="238">
        <v>99</v>
      </c>
      <c r="S24" s="238">
        <v>207</v>
      </c>
    </row>
    <row r="25" spans="2:19" ht="21.95" customHeight="1" x14ac:dyDescent="0.25">
      <c r="B25" s="380">
        <v>31</v>
      </c>
      <c r="C25" s="169" t="s">
        <v>229</v>
      </c>
      <c r="D25" s="191">
        <v>26</v>
      </c>
      <c r="E25" s="172">
        <v>67</v>
      </c>
      <c r="F25" s="172">
        <v>0</v>
      </c>
      <c r="G25" s="221">
        <v>0</v>
      </c>
      <c r="H25" s="238">
        <v>93</v>
      </c>
      <c r="I25" s="191">
        <v>666</v>
      </c>
      <c r="J25" s="221">
        <v>1065</v>
      </c>
      <c r="K25" s="172">
        <v>42</v>
      </c>
      <c r="L25" s="221">
        <v>0</v>
      </c>
      <c r="M25" s="238">
        <v>1773</v>
      </c>
      <c r="N25" s="388">
        <v>403</v>
      </c>
      <c r="O25" s="172">
        <v>793</v>
      </c>
      <c r="P25" s="172">
        <v>59</v>
      </c>
      <c r="Q25" s="221">
        <v>0</v>
      </c>
      <c r="R25" s="238">
        <v>1255</v>
      </c>
      <c r="S25" s="238">
        <v>3121</v>
      </c>
    </row>
    <row r="26" spans="2:19" ht="21.95" customHeight="1" x14ac:dyDescent="0.25">
      <c r="B26" s="380">
        <v>32</v>
      </c>
      <c r="C26" s="169" t="s">
        <v>230</v>
      </c>
      <c r="D26" s="191">
        <v>5</v>
      </c>
      <c r="E26" s="172">
        <v>27</v>
      </c>
      <c r="F26" s="172">
        <v>0</v>
      </c>
      <c r="G26" s="221">
        <v>0</v>
      </c>
      <c r="H26" s="238">
        <v>32</v>
      </c>
      <c r="I26" s="191">
        <v>104</v>
      </c>
      <c r="J26" s="221">
        <v>184</v>
      </c>
      <c r="K26" s="172">
        <v>5</v>
      </c>
      <c r="L26" s="221">
        <v>0</v>
      </c>
      <c r="M26" s="238">
        <v>293</v>
      </c>
      <c r="N26" s="388">
        <v>55</v>
      </c>
      <c r="O26" s="172">
        <v>113</v>
      </c>
      <c r="P26" s="172">
        <v>9</v>
      </c>
      <c r="Q26" s="221">
        <v>0</v>
      </c>
      <c r="R26" s="238">
        <v>177</v>
      </c>
      <c r="S26" s="238">
        <v>502</v>
      </c>
    </row>
    <row r="27" spans="2:19" ht="35.1" customHeight="1" thickBot="1" x14ac:dyDescent="0.3">
      <c r="B27" s="380">
        <v>39</v>
      </c>
      <c r="C27" s="169" t="s">
        <v>231</v>
      </c>
      <c r="D27" s="191">
        <v>6</v>
      </c>
      <c r="E27" s="172">
        <v>7</v>
      </c>
      <c r="F27" s="172">
        <v>0</v>
      </c>
      <c r="G27" s="221">
        <v>0</v>
      </c>
      <c r="H27" s="238">
        <v>13</v>
      </c>
      <c r="I27" s="191">
        <v>89</v>
      </c>
      <c r="J27" s="221">
        <v>128</v>
      </c>
      <c r="K27" s="172">
        <v>3</v>
      </c>
      <c r="L27" s="221">
        <v>0</v>
      </c>
      <c r="M27" s="238">
        <v>220</v>
      </c>
      <c r="N27" s="388">
        <v>19</v>
      </c>
      <c r="O27" s="172">
        <v>51</v>
      </c>
      <c r="P27" s="172">
        <v>3</v>
      </c>
      <c r="Q27" s="221">
        <v>0</v>
      </c>
      <c r="R27" s="238">
        <v>73</v>
      </c>
      <c r="S27" s="238">
        <v>306</v>
      </c>
    </row>
    <row r="28" spans="2:19" ht="21.95" customHeight="1" thickTop="1" thickBot="1" x14ac:dyDescent="0.3">
      <c r="B28" s="378">
        <v>4</v>
      </c>
      <c r="C28" s="379" t="s">
        <v>232</v>
      </c>
      <c r="D28" s="190">
        <v>57</v>
      </c>
      <c r="E28" s="165">
        <v>132</v>
      </c>
      <c r="F28" s="165">
        <v>5</v>
      </c>
      <c r="G28" s="329">
        <v>0</v>
      </c>
      <c r="H28" s="333">
        <v>194</v>
      </c>
      <c r="I28" s="190">
        <v>534</v>
      </c>
      <c r="J28" s="329">
        <v>1453</v>
      </c>
      <c r="K28" s="165">
        <v>67</v>
      </c>
      <c r="L28" s="329">
        <v>2</v>
      </c>
      <c r="M28" s="333">
        <v>2056</v>
      </c>
      <c r="N28" s="387">
        <v>194</v>
      </c>
      <c r="O28" s="165">
        <v>515</v>
      </c>
      <c r="P28" s="165">
        <v>57</v>
      </c>
      <c r="Q28" s="329">
        <v>3</v>
      </c>
      <c r="R28" s="333">
        <v>769</v>
      </c>
      <c r="S28" s="333">
        <v>3019</v>
      </c>
    </row>
    <row r="29" spans="2:19" ht="21.95" customHeight="1" thickTop="1" x14ac:dyDescent="0.25">
      <c r="B29" s="380">
        <v>40</v>
      </c>
      <c r="C29" s="169" t="s">
        <v>233</v>
      </c>
      <c r="D29" s="191">
        <v>10</v>
      </c>
      <c r="E29" s="172">
        <v>15</v>
      </c>
      <c r="F29" s="172">
        <v>0</v>
      </c>
      <c r="G29" s="221">
        <v>0</v>
      </c>
      <c r="H29" s="238">
        <v>25</v>
      </c>
      <c r="I29" s="191">
        <v>68</v>
      </c>
      <c r="J29" s="221">
        <v>221</v>
      </c>
      <c r="K29" s="172">
        <v>9</v>
      </c>
      <c r="L29" s="221">
        <v>0</v>
      </c>
      <c r="M29" s="238">
        <v>298</v>
      </c>
      <c r="N29" s="388">
        <v>31</v>
      </c>
      <c r="O29" s="172">
        <v>68</v>
      </c>
      <c r="P29" s="172">
        <v>7</v>
      </c>
      <c r="Q29" s="221">
        <v>0</v>
      </c>
      <c r="R29" s="238">
        <v>106</v>
      </c>
      <c r="S29" s="238">
        <v>429</v>
      </c>
    </row>
    <row r="30" spans="2:19" ht="21.95" customHeight="1" x14ac:dyDescent="0.25">
      <c r="B30" s="380">
        <v>41</v>
      </c>
      <c r="C30" s="169" t="s">
        <v>234</v>
      </c>
      <c r="D30" s="191">
        <v>0</v>
      </c>
      <c r="E30" s="172">
        <v>1</v>
      </c>
      <c r="F30" s="172">
        <v>0</v>
      </c>
      <c r="G30" s="221">
        <v>0</v>
      </c>
      <c r="H30" s="238">
        <v>1</v>
      </c>
      <c r="I30" s="191">
        <v>4</v>
      </c>
      <c r="J30" s="221">
        <v>7</v>
      </c>
      <c r="K30" s="172">
        <v>2</v>
      </c>
      <c r="L30" s="221">
        <v>0</v>
      </c>
      <c r="M30" s="238">
        <v>13</v>
      </c>
      <c r="N30" s="388">
        <v>3</v>
      </c>
      <c r="O30" s="172">
        <v>7</v>
      </c>
      <c r="P30" s="172">
        <v>1</v>
      </c>
      <c r="Q30" s="221">
        <v>0</v>
      </c>
      <c r="R30" s="238">
        <v>11</v>
      </c>
      <c r="S30" s="238">
        <v>25</v>
      </c>
    </row>
    <row r="31" spans="2:19" ht="21.95" customHeight="1" x14ac:dyDescent="0.25">
      <c r="B31" s="380">
        <v>42</v>
      </c>
      <c r="C31" s="169" t="s">
        <v>235</v>
      </c>
      <c r="D31" s="191">
        <v>0</v>
      </c>
      <c r="E31" s="172">
        <v>2</v>
      </c>
      <c r="F31" s="172">
        <v>0</v>
      </c>
      <c r="G31" s="221">
        <v>0</v>
      </c>
      <c r="H31" s="238">
        <v>2</v>
      </c>
      <c r="I31" s="191">
        <v>24</v>
      </c>
      <c r="J31" s="221">
        <v>30</v>
      </c>
      <c r="K31" s="172">
        <v>0</v>
      </c>
      <c r="L31" s="221">
        <v>0</v>
      </c>
      <c r="M31" s="238">
        <v>54</v>
      </c>
      <c r="N31" s="388">
        <v>8</v>
      </c>
      <c r="O31" s="172">
        <v>27</v>
      </c>
      <c r="P31" s="172">
        <v>0</v>
      </c>
      <c r="Q31" s="221">
        <v>0</v>
      </c>
      <c r="R31" s="238">
        <v>35</v>
      </c>
      <c r="S31" s="238">
        <v>91</v>
      </c>
    </row>
    <row r="32" spans="2:19" ht="21.95" customHeight="1" x14ac:dyDescent="0.25">
      <c r="B32" s="380">
        <v>43</v>
      </c>
      <c r="C32" s="169" t="s">
        <v>236</v>
      </c>
      <c r="D32" s="191">
        <v>0</v>
      </c>
      <c r="E32" s="172">
        <v>0</v>
      </c>
      <c r="F32" s="172">
        <v>0</v>
      </c>
      <c r="G32" s="221">
        <v>0</v>
      </c>
      <c r="H32" s="238">
        <v>0</v>
      </c>
      <c r="I32" s="191">
        <v>5</v>
      </c>
      <c r="J32" s="221">
        <v>11</v>
      </c>
      <c r="K32" s="172">
        <v>0</v>
      </c>
      <c r="L32" s="221">
        <v>0</v>
      </c>
      <c r="M32" s="238">
        <v>16</v>
      </c>
      <c r="N32" s="388">
        <v>3</v>
      </c>
      <c r="O32" s="172">
        <v>4</v>
      </c>
      <c r="P32" s="172">
        <v>0</v>
      </c>
      <c r="Q32" s="221">
        <v>0</v>
      </c>
      <c r="R32" s="238">
        <v>7</v>
      </c>
      <c r="S32" s="238">
        <v>23</v>
      </c>
    </row>
    <row r="33" spans="2:19" ht="21.95" customHeight="1" x14ac:dyDescent="0.25">
      <c r="B33" s="380">
        <v>44</v>
      </c>
      <c r="C33" s="169" t="s">
        <v>237</v>
      </c>
      <c r="D33" s="191">
        <v>14</v>
      </c>
      <c r="E33" s="172">
        <v>27</v>
      </c>
      <c r="F33" s="172">
        <v>3</v>
      </c>
      <c r="G33" s="221">
        <v>0</v>
      </c>
      <c r="H33" s="238">
        <v>44</v>
      </c>
      <c r="I33" s="191">
        <v>139</v>
      </c>
      <c r="J33" s="221">
        <v>330</v>
      </c>
      <c r="K33" s="172">
        <v>18</v>
      </c>
      <c r="L33" s="221">
        <v>0</v>
      </c>
      <c r="M33" s="238">
        <v>487</v>
      </c>
      <c r="N33" s="388">
        <v>42</v>
      </c>
      <c r="O33" s="172">
        <v>110</v>
      </c>
      <c r="P33" s="172">
        <v>15</v>
      </c>
      <c r="Q33" s="221">
        <v>1</v>
      </c>
      <c r="R33" s="238">
        <v>168</v>
      </c>
      <c r="S33" s="238">
        <v>699</v>
      </c>
    </row>
    <row r="34" spans="2:19" ht="35.1" customHeight="1" x14ac:dyDescent="0.25">
      <c r="B34" s="380">
        <v>45</v>
      </c>
      <c r="C34" s="169" t="s">
        <v>238</v>
      </c>
      <c r="D34" s="191">
        <v>32</v>
      </c>
      <c r="E34" s="172">
        <v>84</v>
      </c>
      <c r="F34" s="172">
        <v>2</v>
      </c>
      <c r="G34" s="221">
        <v>0</v>
      </c>
      <c r="H34" s="238">
        <v>118</v>
      </c>
      <c r="I34" s="191">
        <v>284</v>
      </c>
      <c r="J34" s="221">
        <v>822</v>
      </c>
      <c r="K34" s="172">
        <v>37</v>
      </c>
      <c r="L34" s="221">
        <v>2</v>
      </c>
      <c r="M34" s="238">
        <v>1145</v>
      </c>
      <c r="N34" s="388">
        <v>101</v>
      </c>
      <c r="O34" s="172">
        <v>277</v>
      </c>
      <c r="P34" s="172">
        <v>34</v>
      </c>
      <c r="Q34" s="221">
        <v>2</v>
      </c>
      <c r="R34" s="238">
        <v>414</v>
      </c>
      <c r="S34" s="238">
        <v>1677</v>
      </c>
    </row>
    <row r="35" spans="2:19" ht="35.1" customHeight="1" thickBot="1" x14ac:dyDescent="0.3">
      <c r="B35" s="380">
        <v>49</v>
      </c>
      <c r="C35" s="169" t="s">
        <v>239</v>
      </c>
      <c r="D35" s="191">
        <v>1</v>
      </c>
      <c r="E35" s="172">
        <v>3</v>
      </c>
      <c r="F35" s="172">
        <v>0</v>
      </c>
      <c r="G35" s="221">
        <v>0</v>
      </c>
      <c r="H35" s="238">
        <v>4</v>
      </c>
      <c r="I35" s="191">
        <v>10</v>
      </c>
      <c r="J35" s="221">
        <v>32</v>
      </c>
      <c r="K35" s="172">
        <v>1</v>
      </c>
      <c r="L35" s="221">
        <v>0</v>
      </c>
      <c r="M35" s="238">
        <v>43</v>
      </c>
      <c r="N35" s="388">
        <v>6</v>
      </c>
      <c r="O35" s="172">
        <v>22</v>
      </c>
      <c r="P35" s="172">
        <v>0</v>
      </c>
      <c r="Q35" s="221">
        <v>0</v>
      </c>
      <c r="R35" s="238">
        <v>28</v>
      </c>
      <c r="S35" s="238">
        <v>75</v>
      </c>
    </row>
    <row r="36" spans="2:19" ht="21.95" customHeight="1" thickTop="1" thickBot="1" x14ac:dyDescent="0.3">
      <c r="B36" s="378">
        <v>5</v>
      </c>
      <c r="C36" s="379" t="s">
        <v>240</v>
      </c>
      <c r="D36" s="190">
        <v>13</v>
      </c>
      <c r="E36" s="165">
        <v>34</v>
      </c>
      <c r="F36" s="165">
        <v>1</v>
      </c>
      <c r="G36" s="329">
        <v>1</v>
      </c>
      <c r="H36" s="333">
        <v>49</v>
      </c>
      <c r="I36" s="190">
        <v>161</v>
      </c>
      <c r="J36" s="329">
        <v>465</v>
      </c>
      <c r="K36" s="165">
        <v>10</v>
      </c>
      <c r="L36" s="329">
        <v>0</v>
      </c>
      <c r="M36" s="333">
        <v>636</v>
      </c>
      <c r="N36" s="387">
        <v>132</v>
      </c>
      <c r="O36" s="165">
        <v>293</v>
      </c>
      <c r="P36" s="165">
        <v>17</v>
      </c>
      <c r="Q36" s="329">
        <v>0</v>
      </c>
      <c r="R36" s="333">
        <v>442</v>
      </c>
      <c r="S36" s="333">
        <v>1127</v>
      </c>
    </row>
    <row r="37" spans="2:19" ht="21.95" customHeight="1" thickTop="1" x14ac:dyDescent="0.25">
      <c r="B37" s="380">
        <v>50</v>
      </c>
      <c r="C37" s="169" t="s">
        <v>241</v>
      </c>
      <c r="D37" s="191">
        <v>0</v>
      </c>
      <c r="E37" s="172">
        <v>1</v>
      </c>
      <c r="F37" s="172">
        <v>1</v>
      </c>
      <c r="G37" s="221">
        <v>0</v>
      </c>
      <c r="H37" s="238">
        <v>2</v>
      </c>
      <c r="I37" s="191">
        <v>3</v>
      </c>
      <c r="J37" s="221">
        <v>13</v>
      </c>
      <c r="K37" s="172">
        <v>0</v>
      </c>
      <c r="L37" s="221">
        <v>0</v>
      </c>
      <c r="M37" s="238">
        <v>16</v>
      </c>
      <c r="N37" s="388">
        <v>5</v>
      </c>
      <c r="O37" s="172">
        <v>6</v>
      </c>
      <c r="P37" s="172">
        <v>0</v>
      </c>
      <c r="Q37" s="221">
        <v>0</v>
      </c>
      <c r="R37" s="238">
        <v>11</v>
      </c>
      <c r="S37" s="238">
        <v>29</v>
      </c>
    </row>
    <row r="38" spans="2:19" ht="21.95" customHeight="1" x14ac:dyDescent="0.25">
      <c r="B38" s="380">
        <v>51</v>
      </c>
      <c r="C38" s="169" t="s">
        <v>242</v>
      </c>
      <c r="D38" s="191">
        <v>0</v>
      </c>
      <c r="E38" s="172">
        <v>1</v>
      </c>
      <c r="F38" s="172">
        <v>0</v>
      </c>
      <c r="G38" s="221">
        <v>0</v>
      </c>
      <c r="H38" s="238">
        <v>1</v>
      </c>
      <c r="I38" s="191">
        <v>2</v>
      </c>
      <c r="J38" s="221">
        <v>2</v>
      </c>
      <c r="K38" s="172">
        <v>0</v>
      </c>
      <c r="L38" s="221">
        <v>0</v>
      </c>
      <c r="M38" s="238">
        <v>4</v>
      </c>
      <c r="N38" s="388">
        <v>2</v>
      </c>
      <c r="O38" s="172">
        <v>0</v>
      </c>
      <c r="P38" s="172">
        <v>0</v>
      </c>
      <c r="Q38" s="221">
        <v>0</v>
      </c>
      <c r="R38" s="238">
        <v>2</v>
      </c>
      <c r="S38" s="238">
        <v>7</v>
      </c>
    </row>
    <row r="39" spans="2:19" ht="21.95" customHeight="1" x14ac:dyDescent="0.25">
      <c r="B39" s="380">
        <v>52</v>
      </c>
      <c r="C39" s="169" t="s">
        <v>243</v>
      </c>
      <c r="D39" s="191">
        <v>1</v>
      </c>
      <c r="E39" s="172">
        <v>0</v>
      </c>
      <c r="F39" s="172">
        <v>0</v>
      </c>
      <c r="G39" s="221">
        <v>0</v>
      </c>
      <c r="H39" s="238">
        <v>1</v>
      </c>
      <c r="I39" s="191">
        <v>2</v>
      </c>
      <c r="J39" s="221">
        <v>3</v>
      </c>
      <c r="K39" s="172">
        <v>1</v>
      </c>
      <c r="L39" s="221">
        <v>0</v>
      </c>
      <c r="M39" s="238">
        <v>6</v>
      </c>
      <c r="N39" s="388">
        <v>3</v>
      </c>
      <c r="O39" s="172">
        <v>4</v>
      </c>
      <c r="P39" s="172">
        <v>0</v>
      </c>
      <c r="Q39" s="221">
        <v>0</v>
      </c>
      <c r="R39" s="238">
        <v>7</v>
      </c>
      <c r="S39" s="238">
        <v>14</v>
      </c>
    </row>
    <row r="40" spans="2:19" ht="21.95" customHeight="1" x14ac:dyDescent="0.25">
      <c r="B40" s="380">
        <v>53</v>
      </c>
      <c r="C40" s="169" t="s">
        <v>244</v>
      </c>
      <c r="D40" s="191">
        <v>12</v>
      </c>
      <c r="E40" s="172">
        <v>30</v>
      </c>
      <c r="F40" s="172">
        <v>0</v>
      </c>
      <c r="G40" s="221">
        <v>1</v>
      </c>
      <c r="H40" s="238">
        <v>43</v>
      </c>
      <c r="I40" s="191">
        <v>145</v>
      </c>
      <c r="J40" s="221">
        <v>429</v>
      </c>
      <c r="K40" s="172">
        <v>9</v>
      </c>
      <c r="L40" s="221">
        <v>0</v>
      </c>
      <c r="M40" s="238">
        <v>583</v>
      </c>
      <c r="N40" s="388">
        <v>120</v>
      </c>
      <c r="O40" s="172">
        <v>268</v>
      </c>
      <c r="P40" s="172">
        <v>16</v>
      </c>
      <c r="Q40" s="221">
        <v>0</v>
      </c>
      <c r="R40" s="238">
        <v>404</v>
      </c>
      <c r="S40" s="238">
        <v>1030</v>
      </c>
    </row>
    <row r="41" spans="2:19" ht="35.1" customHeight="1" thickBot="1" x14ac:dyDescent="0.3">
      <c r="B41" s="380">
        <v>59</v>
      </c>
      <c r="C41" s="169" t="s">
        <v>245</v>
      </c>
      <c r="D41" s="191">
        <v>0</v>
      </c>
      <c r="E41" s="172">
        <v>2</v>
      </c>
      <c r="F41" s="172">
        <v>0</v>
      </c>
      <c r="G41" s="221">
        <v>0</v>
      </c>
      <c r="H41" s="238">
        <v>2</v>
      </c>
      <c r="I41" s="191">
        <v>9</v>
      </c>
      <c r="J41" s="221">
        <v>18</v>
      </c>
      <c r="K41" s="172">
        <v>0</v>
      </c>
      <c r="L41" s="221">
        <v>0</v>
      </c>
      <c r="M41" s="238">
        <v>27</v>
      </c>
      <c r="N41" s="388">
        <v>2</v>
      </c>
      <c r="O41" s="172">
        <v>15</v>
      </c>
      <c r="P41" s="172">
        <v>1</v>
      </c>
      <c r="Q41" s="221">
        <v>0</v>
      </c>
      <c r="R41" s="238">
        <v>18</v>
      </c>
      <c r="S41" s="238">
        <v>47</v>
      </c>
    </row>
    <row r="42" spans="2:19" ht="21.95" customHeight="1" thickTop="1" thickBot="1" x14ac:dyDescent="0.3">
      <c r="B42" s="378">
        <v>6</v>
      </c>
      <c r="C42" s="379" t="s">
        <v>246</v>
      </c>
      <c r="D42" s="190">
        <v>2</v>
      </c>
      <c r="E42" s="165">
        <v>7</v>
      </c>
      <c r="F42" s="165">
        <v>0</v>
      </c>
      <c r="G42" s="329">
        <v>0</v>
      </c>
      <c r="H42" s="333">
        <v>9</v>
      </c>
      <c r="I42" s="190">
        <v>22</v>
      </c>
      <c r="J42" s="329">
        <v>64</v>
      </c>
      <c r="K42" s="165">
        <v>3</v>
      </c>
      <c r="L42" s="329">
        <v>0</v>
      </c>
      <c r="M42" s="333">
        <v>89</v>
      </c>
      <c r="N42" s="387">
        <v>15</v>
      </c>
      <c r="O42" s="165">
        <v>31</v>
      </c>
      <c r="P42" s="165">
        <v>2</v>
      </c>
      <c r="Q42" s="329">
        <v>0</v>
      </c>
      <c r="R42" s="333">
        <v>48</v>
      </c>
      <c r="S42" s="333">
        <v>146</v>
      </c>
    </row>
    <row r="43" spans="2:19" ht="21.95" customHeight="1" thickTop="1" x14ac:dyDescent="0.25">
      <c r="B43" s="380">
        <v>60</v>
      </c>
      <c r="C43" s="169" t="s">
        <v>247</v>
      </c>
      <c r="D43" s="191">
        <v>1</v>
      </c>
      <c r="E43" s="172">
        <v>3</v>
      </c>
      <c r="F43" s="172">
        <v>0</v>
      </c>
      <c r="G43" s="221">
        <v>0</v>
      </c>
      <c r="H43" s="238">
        <v>4</v>
      </c>
      <c r="I43" s="191">
        <v>5</v>
      </c>
      <c r="J43" s="221">
        <v>19</v>
      </c>
      <c r="K43" s="172">
        <v>2</v>
      </c>
      <c r="L43" s="221">
        <v>0</v>
      </c>
      <c r="M43" s="238">
        <v>26</v>
      </c>
      <c r="N43" s="388">
        <v>3</v>
      </c>
      <c r="O43" s="172">
        <v>12</v>
      </c>
      <c r="P43" s="172">
        <v>1</v>
      </c>
      <c r="Q43" s="221">
        <v>0</v>
      </c>
      <c r="R43" s="238">
        <v>16</v>
      </c>
      <c r="S43" s="238">
        <v>46</v>
      </c>
    </row>
    <row r="44" spans="2:19" ht="21.95" customHeight="1" x14ac:dyDescent="0.25">
      <c r="B44" s="380">
        <v>61</v>
      </c>
      <c r="C44" s="169" t="s">
        <v>248</v>
      </c>
      <c r="D44" s="191">
        <v>0</v>
      </c>
      <c r="E44" s="172">
        <v>1</v>
      </c>
      <c r="F44" s="172">
        <v>0</v>
      </c>
      <c r="G44" s="221">
        <v>0</v>
      </c>
      <c r="H44" s="238">
        <v>1</v>
      </c>
      <c r="I44" s="191">
        <v>3</v>
      </c>
      <c r="J44" s="221">
        <v>9</v>
      </c>
      <c r="K44" s="172">
        <v>0</v>
      </c>
      <c r="L44" s="221">
        <v>0</v>
      </c>
      <c r="M44" s="238">
        <v>12</v>
      </c>
      <c r="N44" s="388">
        <v>1</v>
      </c>
      <c r="O44" s="172">
        <v>2</v>
      </c>
      <c r="P44" s="172">
        <v>0</v>
      </c>
      <c r="Q44" s="221">
        <v>0</v>
      </c>
      <c r="R44" s="238">
        <v>3</v>
      </c>
      <c r="S44" s="238">
        <v>16</v>
      </c>
    </row>
    <row r="45" spans="2:19" ht="21.95" customHeight="1" x14ac:dyDescent="0.25">
      <c r="B45" s="380">
        <v>62</v>
      </c>
      <c r="C45" s="169" t="s">
        <v>249</v>
      </c>
      <c r="D45" s="191">
        <v>0</v>
      </c>
      <c r="E45" s="172">
        <v>1</v>
      </c>
      <c r="F45" s="172">
        <v>0</v>
      </c>
      <c r="G45" s="221">
        <v>0</v>
      </c>
      <c r="H45" s="238">
        <v>1</v>
      </c>
      <c r="I45" s="191">
        <v>3</v>
      </c>
      <c r="J45" s="221">
        <v>12</v>
      </c>
      <c r="K45" s="172">
        <v>0</v>
      </c>
      <c r="L45" s="221">
        <v>0</v>
      </c>
      <c r="M45" s="238">
        <v>15</v>
      </c>
      <c r="N45" s="388">
        <v>3</v>
      </c>
      <c r="O45" s="172">
        <v>6</v>
      </c>
      <c r="P45" s="172">
        <v>1</v>
      </c>
      <c r="Q45" s="221">
        <v>0</v>
      </c>
      <c r="R45" s="238">
        <v>10</v>
      </c>
      <c r="S45" s="238">
        <v>26</v>
      </c>
    </row>
    <row r="46" spans="2:19" ht="21.95" customHeight="1" x14ac:dyDescent="0.25">
      <c r="B46" s="380">
        <v>63</v>
      </c>
      <c r="C46" s="169" t="s">
        <v>250</v>
      </c>
      <c r="D46" s="191">
        <v>1</v>
      </c>
      <c r="E46" s="172">
        <v>1</v>
      </c>
      <c r="F46" s="172">
        <v>0</v>
      </c>
      <c r="G46" s="221">
        <v>0</v>
      </c>
      <c r="H46" s="238">
        <v>2</v>
      </c>
      <c r="I46" s="191">
        <v>9</v>
      </c>
      <c r="J46" s="221">
        <v>21</v>
      </c>
      <c r="K46" s="172">
        <v>1</v>
      </c>
      <c r="L46" s="221">
        <v>0</v>
      </c>
      <c r="M46" s="238">
        <v>31</v>
      </c>
      <c r="N46" s="388">
        <v>7</v>
      </c>
      <c r="O46" s="172">
        <v>9</v>
      </c>
      <c r="P46" s="172">
        <v>0</v>
      </c>
      <c r="Q46" s="221">
        <v>0</v>
      </c>
      <c r="R46" s="238">
        <v>16</v>
      </c>
      <c r="S46" s="238">
        <v>49</v>
      </c>
    </row>
    <row r="47" spans="2:19" ht="21.95" customHeight="1" x14ac:dyDescent="0.25">
      <c r="B47" s="380">
        <v>64</v>
      </c>
      <c r="C47" s="169" t="s">
        <v>251</v>
      </c>
      <c r="D47" s="191">
        <v>0</v>
      </c>
      <c r="E47" s="172">
        <v>1</v>
      </c>
      <c r="F47" s="172">
        <v>0</v>
      </c>
      <c r="G47" s="221">
        <v>0</v>
      </c>
      <c r="H47" s="238">
        <v>1</v>
      </c>
      <c r="I47" s="191">
        <v>1</v>
      </c>
      <c r="J47" s="221">
        <v>2</v>
      </c>
      <c r="K47" s="172">
        <v>0</v>
      </c>
      <c r="L47" s="221">
        <v>0</v>
      </c>
      <c r="M47" s="238">
        <v>3</v>
      </c>
      <c r="N47" s="388">
        <v>0</v>
      </c>
      <c r="O47" s="172">
        <v>0</v>
      </c>
      <c r="P47" s="172">
        <v>0</v>
      </c>
      <c r="Q47" s="221">
        <v>0</v>
      </c>
      <c r="R47" s="238">
        <v>0</v>
      </c>
      <c r="S47" s="238">
        <v>4</v>
      </c>
    </row>
    <row r="48" spans="2:19" ht="35.1" customHeight="1" thickBot="1" x14ac:dyDescent="0.3">
      <c r="B48" s="380">
        <v>69</v>
      </c>
      <c r="C48" s="169" t="s">
        <v>252</v>
      </c>
      <c r="D48" s="191">
        <v>0</v>
      </c>
      <c r="E48" s="172">
        <v>0</v>
      </c>
      <c r="F48" s="172">
        <v>0</v>
      </c>
      <c r="G48" s="221">
        <v>0</v>
      </c>
      <c r="H48" s="238">
        <v>0</v>
      </c>
      <c r="I48" s="191">
        <v>1</v>
      </c>
      <c r="J48" s="221">
        <v>1</v>
      </c>
      <c r="K48" s="172">
        <v>0</v>
      </c>
      <c r="L48" s="221">
        <v>0</v>
      </c>
      <c r="M48" s="238">
        <v>2</v>
      </c>
      <c r="N48" s="388">
        <v>1</v>
      </c>
      <c r="O48" s="172">
        <v>2</v>
      </c>
      <c r="P48" s="172">
        <v>0</v>
      </c>
      <c r="Q48" s="221">
        <v>0</v>
      </c>
      <c r="R48" s="238">
        <v>3</v>
      </c>
      <c r="S48" s="238">
        <v>5</v>
      </c>
    </row>
    <row r="49" spans="2:19" ht="21.95" customHeight="1" thickTop="1" thickBot="1" x14ac:dyDescent="0.3">
      <c r="B49" s="378">
        <v>7</v>
      </c>
      <c r="C49" s="379" t="s">
        <v>253</v>
      </c>
      <c r="D49" s="190">
        <v>9</v>
      </c>
      <c r="E49" s="165">
        <v>30</v>
      </c>
      <c r="F49" s="165">
        <v>1</v>
      </c>
      <c r="G49" s="329">
        <v>0</v>
      </c>
      <c r="H49" s="333">
        <v>40</v>
      </c>
      <c r="I49" s="190">
        <v>131</v>
      </c>
      <c r="J49" s="329">
        <v>442</v>
      </c>
      <c r="K49" s="165">
        <v>19</v>
      </c>
      <c r="L49" s="329">
        <v>0</v>
      </c>
      <c r="M49" s="333">
        <v>592</v>
      </c>
      <c r="N49" s="387">
        <v>65</v>
      </c>
      <c r="O49" s="165">
        <v>247</v>
      </c>
      <c r="P49" s="165">
        <v>19</v>
      </c>
      <c r="Q49" s="329">
        <v>0</v>
      </c>
      <c r="R49" s="333">
        <v>331</v>
      </c>
      <c r="S49" s="333">
        <v>963</v>
      </c>
    </row>
    <row r="50" spans="2:19" ht="21.95" customHeight="1" thickTop="1" x14ac:dyDescent="0.25">
      <c r="B50" s="380">
        <v>70</v>
      </c>
      <c r="C50" s="169" t="s">
        <v>254</v>
      </c>
      <c r="D50" s="191">
        <v>1</v>
      </c>
      <c r="E50" s="172">
        <v>5</v>
      </c>
      <c r="F50" s="172">
        <v>1</v>
      </c>
      <c r="G50" s="221">
        <v>0</v>
      </c>
      <c r="H50" s="238">
        <v>7</v>
      </c>
      <c r="I50" s="191">
        <v>29</v>
      </c>
      <c r="J50" s="221">
        <v>83</v>
      </c>
      <c r="K50" s="172">
        <v>2</v>
      </c>
      <c r="L50" s="221">
        <v>0</v>
      </c>
      <c r="M50" s="238">
        <v>114</v>
      </c>
      <c r="N50" s="388">
        <v>6</v>
      </c>
      <c r="O50" s="172">
        <v>55</v>
      </c>
      <c r="P50" s="172">
        <v>6</v>
      </c>
      <c r="Q50" s="221">
        <v>0</v>
      </c>
      <c r="R50" s="238">
        <v>67</v>
      </c>
      <c r="S50" s="238">
        <v>188</v>
      </c>
    </row>
    <row r="51" spans="2:19" ht="21.95" customHeight="1" x14ac:dyDescent="0.25">
      <c r="B51" s="380">
        <v>71</v>
      </c>
      <c r="C51" s="169" t="s">
        <v>255</v>
      </c>
      <c r="D51" s="191">
        <v>6</v>
      </c>
      <c r="E51" s="172">
        <v>23</v>
      </c>
      <c r="F51" s="172">
        <v>0</v>
      </c>
      <c r="G51" s="221">
        <v>0</v>
      </c>
      <c r="H51" s="238">
        <v>29</v>
      </c>
      <c r="I51" s="191">
        <v>95</v>
      </c>
      <c r="J51" s="221">
        <v>319</v>
      </c>
      <c r="K51" s="172">
        <v>13</v>
      </c>
      <c r="L51" s="221">
        <v>0</v>
      </c>
      <c r="M51" s="238">
        <v>427</v>
      </c>
      <c r="N51" s="388">
        <v>50</v>
      </c>
      <c r="O51" s="172">
        <v>172</v>
      </c>
      <c r="P51" s="172">
        <v>12</v>
      </c>
      <c r="Q51" s="221">
        <v>0</v>
      </c>
      <c r="R51" s="238">
        <v>234</v>
      </c>
      <c r="S51" s="238">
        <v>690</v>
      </c>
    </row>
    <row r="52" spans="2:19" ht="35.1" customHeight="1" x14ac:dyDescent="0.25">
      <c r="B52" s="380">
        <v>72</v>
      </c>
      <c r="C52" s="169" t="s">
        <v>256</v>
      </c>
      <c r="D52" s="191">
        <v>0</v>
      </c>
      <c r="E52" s="172">
        <v>0</v>
      </c>
      <c r="F52" s="172">
        <v>0</v>
      </c>
      <c r="G52" s="221">
        <v>0</v>
      </c>
      <c r="H52" s="238">
        <v>0</v>
      </c>
      <c r="I52" s="191">
        <v>2</v>
      </c>
      <c r="J52" s="221">
        <v>3</v>
      </c>
      <c r="K52" s="172">
        <v>1</v>
      </c>
      <c r="L52" s="221">
        <v>0</v>
      </c>
      <c r="M52" s="238">
        <v>6</v>
      </c>
      <c r="N52" s="388">
        <v>0</v>
      </c>
      <c r="O52" s="172">
        <v>1</v>
      </c>
      <c r="P52" s="172">
        <v>0</v>
      </c>
      <c r="Q52" s="221">
        <v>0</v>
      </c>
      <c r="R52" s="238">
        <v>1</v>
      </c>
      <c r="S52" s="238">
        <v>7</v>
      </c>
    </row>
    <row r="53" spans="2:19" ht="21.95" customHeight="1" x14ac:dyDescent="0.25">
      <c r="B53" s="380">
        <v>73</v>
      </c>
      <c r="C53" s="169" t="s">
        <v>257</v>
      </c>
      <c r="D53" s="191">
        <v>1</v>
      </c>
      <c r="E53" s="172">
        <v>2</v>
      </c>
      <c r="F53" s="172">
        <v>0</v>
      </c>
      <c r="G53" s="221">
        <v>0</v>
      </c>
      <c r="H53" s="238">
        <v>3</v>
      </c>
      <c r="I53" s="191">
        <v>5</v>
      </c>
      <c r="J53" s="221">
        <v>27</v>
      </c>
      <c r="K53" s="172">
        <v>2</v>
      </c>
      <c r="L53" s="221">
        <v>0</v>
      </c>
      <c r="M53" s="238">
        <v>34</v>
      </c>
      <c r="N53" s="388">
        <v>4</v>
      </c>
      <c r="O53" s="172">
        <v>13</v>
      </c>
      <c r="P53" s="172">
        <v>1</v>
      </c>
      <c r="Q53" s="221">
        <v>0</v>
      </c>
      <c r="R53" s="238">
        <v>18</v>
      </c>
      <c r="S53" s="238">
        <v>55</v>
      </c>
    </row>
    <row r="54" spans="2:19" ht="35.1" customHeight="1" thickBot="1" x14ac:dyDescent="0.3">
      <c r="B54" s="380">
        <v>79</v>
      </c>
      <c r="C54" s="169" t="s">
        <v>258</v>
      </c>
      <c r="D54" s="191">
        <v>1</v>
      </c>
      <c r="E54" s="172">
        <v>0</v>
      </c>
      <c r="F54" s="172">
        <v>0</v>
      </c>
      <c r="G54" s="221">
        <v>0</v>
      </c>
      <c r="H54" s="238">
        <v>1</v>
      </c>
      <c r="I54" s="191">
        <v>0</v>
      </c>
      <c r="J54" s="221">
        <v>10</v>
      </c>
      <c r="K54" s="172">
        <v>1</v>
      </c>
      <c r="L54" s="221">
        <v>0</v>
      </c>
      <c r="M54" s="238">
        <v>11</v>
      </c>
      <c r="N54" s="388">
        <v>5</v>
      </c>
      <c r="O54" s="172">
        <v>6</v>
      </c>
      <c r="P54" s="172">
        <v>0</v>
      </c>
      <c r="Q54" s="221">
        <v>0</v>
      </c>
      <c r="R54" s="238">
        <v>11</v>
      </c>
      <c r="S54" s="238">
        <v>23</v>
      </c>
    </row>
    <row r="55" spans="2:19" ht="21.95" customHeight="1" thickTop="1" thickBot="1" x14ac:dyDescent="0.3">
      <c r="B55" s="378">
        <v>8</v>
      </c>
      <c r="C55" s="379" t="s">
        <v>259</v>
      </c>
      <c r="D55" s="190">
        <v>2</v>
      </c>
      <c r="E55" s="165">
        <v>4</v>
      </c>
      <c r="F55" s="165">
        <v>0</v>
      </c>
      <c r="G55" s="329">
        <v>0</v>
      </c>
      <c r="H55" s="333">
        <v>6</v>
      </c>
      <c r="I55" s="190">
        <v>26</v>
      </c>
      <c r="J55" s="329">
        <v>72</v>
      </c>
      <c r="K55" s="165">
        <v>3</v>
      </c>
      <c r="L55" s="329">
        <v>0</v>
      </c>
      <c r="M55" s="333">
        <v>101</v>
      </c>
      <c r="N55" s="387">
        <v>15</v>
      </c>
      <c r="O55" s="165">
        <v>32</v>
      </c>
      <c r="P55" s="165">
        <v>1</v>
      </c>
      <c r="Q55" s="329">
        <v>0</v>
      </c>
      <c r="R55" s="333">
        <v>48</v>
      </c>
      <c r="S55" s="333">
        <v>155</v>
      </c>
    </row>
    <row r="56" spans="2:19" ht="21.95" customHeight="1" thickTop="1" x14ac:dyDescent="0.25">
      <c r="B56" s="380">
        <v>80</v>
      </c>
      <c r="C56" s="169" t="s">
        <v>260</v>
      </c>
      <c r="D56" s="191">
        <v>0</v>
      </c>
      <c r="E56" s="172">
        <v>0</v>
      </c>
      <c r="F56" s="172">
        <v>0</v>
      </c>
      <c r="G56" s="221">
        <v>0</v>
      </c>
      <c r="H56" s="238">
        <v>0</v>
      </c>
      <c r="I56" s="191">
        <v>4</v>
      </c>
      <c r="J56" s="221">
        <v>4</v>
      </c>
      <c r="K56" s="172">
        <v>0</v>
      </c>
      <c r="L56" s="221">
        <v>0</v>
      </c>
      <c r="M56" s="238">
        <v>8</v>
      </c>
      <c r="N56" s="388">
        <v>2</v>
      </c>
      <c r="O56" s="172">
        <v>2</v>
      </c>
      <c r="P56" s="172">
        <v>0</v>
      </c>
      <c r="Q56" s="221">
        <v>0</v>
      </c>
      <c r="R56" s="238">
        <v>4</v>
      </c>
      <c r="S56" s="238">
        <v>12</v>
      </c>
    </row>
    <row r="57" spans="2:19" ht="21.95" customHeight="1" x14ac:dyDescent="0.25">
      <c r="B57" s="380">
        <v>81</v>
      </c>
      <c r="C57" s="169" t="s">
        <v>261</v>
      </c>
      <c r="D57" s="191">
        <v>0</v>
      </c>
      <c r="E57" s="172">
        <v>0</v>
      </c>
      <c r="F57" s="172">
        <v>0</v>
      </c>
      <c r="G57" s="221">
        <v>0</v>
      </c>
      <c r="H57" s="238">
        <v>0</v>
      </c>
      <c r="I57" s="191">
        <v>4</v>
      </c>
      <c r="J57" s="221">
        <v>3</v>
      </c>
      <c r="K57" s="172">
        <v>0</v>
      </c>
      <c r="L57" s="221">
        <v>0</v>
      </c>
      <c r="M57" s="238">
        <v>7</v>
      </c>
      <c r="N57" s="388">
        <v>4</v>
      </c>
      <c r="O57" s="172">
        <v>1</v>
      </c>
      <c r="P57" s="172">
        <v>0</v>
      </c>
      <c r="Q57" s="221">
        <v>0</v>
      </c>
      <c r="R57" s="238">
        <v>5</v>
      </c>
      <c r="S57" s="238">
        <v>12</v>
      </c>
    </row>
    <row r="58" spans="2:19" ht="21.95" customHeight="1" x14ac:dyDescent="0.25">
      <c r="B58" s="380">
        <v>82</v>
      </c>
      <c r="C58" s="169" t="s">
        <v>262</v>
      </c>
      <c r="D58" s="191">
        <v>1</v>
      </c>
      <c r="E58" s="172">
        <v>1</v>
      </c>
      <c r="F58" s="172">
        <v>0</v>
      </c>
      <c r="G58" s="221">
        <v>0</v>
      </c>
      <c r="H58" s="238">
        <v>2</v>
      </c>
      <c r="I58" s="191">
        <v>8</v>
      </c>
      <c r="J58" s="221">
        <v>11</v>
      </c>
      <c r="K58" s="172">
        <v>0</v>
      </c>
      <c r="L58" s="221">
        <v>0</v>
      </c>
      <c r="M58" s="238">
        <v>19</v>
      </c>
      <c r="N58" s="388">
        <v>0</v>
      </c>
      <c r="O58" s="172">
        <v>5</v>
      </c>
      <c r="P58" s="172">
        <v>0</v>
      </c>
      <c r="Q58" s="221">
        <v>0</v>
      </c>
      <c r="R58" s="238">
        <v>5</v>
      </c>
      <c r="S58" s="238">
        <v>26</v>
      </c>
    </row>
    <row r="59" spans="2:19" ht="21.95" customHeight="1" x14ac:dyDescent="0.25">
      <c r="B59" s="380">
        <v>83</v>
      </c>
      <c r="C59" s="169" t="s">
        <v>263</v>
      </c>
      <c r="D59" s="191">
        <v>1</v>
      </c>
      <c r="E59" s="172">
        <v>2</v>
      </c>
      <c r="F59" s="172">
        <v>0</v>
      </c>
      <c r="G59" s="221">
        <v>0</v>
      </c>
      <c r="H59" s="238">
        <v>3</v>
      </c>
      <c r="I59" s="191">
        <v>9</v>
      </c>
      <c r="J59" s="221">
        <v>44</v>
      </c>
      <c r="K59" s="172">
        <v>2</v>
      </c>
      <c r="L59" s="221">
        <v>0</v>
      </c>
      <c r="M59" s="238">
        <v>55</v>
      </c>
      <c r="N59" s="388">
        <v>6</v>
      </c>
      <c r="O59" s="172">
        <v>22</v>
      </c>
      <c r="P59" s="172">
        <v>1</v>
      </c>
      <c r="Q59" s="221">
        <v>0</v>
      </c>
      <c r="R59" s="238">
        <v>29</v>
      </c>
      <c r="S59" s="238">
        <v>87</v>
      </c>
    </row>
    <row r="60" spans="2:19" ht="35.1" customHeight="1" thickBot="1" x14ac:dyDescent="0.3">
      <c r="B60" s="380">
        <v>89</v>
      </c>
      <c r="C60" s="169" t="s">
        <v>264</v>
      </c>
      <c r="D60" s="191">
        <v>0</v>
      </c>
      <c r="E60" s="172">
        <v>1</v>
      </c>
      <c r="F60" s="172">
        <v>0</v>
      </c>
      <c r="G60" s="221">
        <v>0</v>
      </c>
      <c r="H60" s="238">
        <v>1</v>
      </c>
      <c r="I60" s="191">
        <v>1</v>
      </c>
      <c r="J60" s="221">
        <v>10</v>
      </c>
      <c r="K60" s="172">
        <v>1</v>
      </c>
      <c r="L60" s="221">
        <v>0</v>
      </c>
      <c r="M60" s="238">
        <v>12</v>
      </c>
      <c r="N60" s="388">
        <v>3</v>
      </c>
      <c r="O60" s="172">
        <v>2</v>
      </c>
      <c r="P60" s="172">
        <v>0</v>
      </c>
      <c r="Q60" s="221">
        <v>0</v>
      </c>
      <c r="R60" s="238">
        <v>5</v>
      </c>
      <c r="S60" s="238">
        <v>18</v>
      </c>
    </row>
    <row r="61" spans="2:19" ht="21.95" customHeight="1" thickTop="1" thickBot="1" x14ac:dyDescent="0.3">
      <c r="B61" s="378">
        <v>99</v>
      </c>
      <c r="C61" s="379" t="s">
        <v>265</v>
      </c>
      <c r="D61" s="190">
        <v>4</v>
      </c>
      <c r="E61" s="165">
        <v>12</v>
      </c>
      <c r="F61" s="165">
        <v>0</v>
      </c>
      <c r="G61" s="329">
        <v>0</v>
      </c>
      <c r="H61" s="333">
        <v>16</v>
      </c>
      <c r="I61" s="190">
        <v>67</v>
      </c>
      <c r="J61" s="329">
        <v>174</v>
      </c>
      <c r="K61" s="165">
        <v>8</v>
      </c>
      <c r="L61" s="329">
        <v>0</v>
      </c>
      <c r="M61" s="333">
        <v>249</v>
      </c>
      <c r="N61" s="387">
        <v>26</v>
      </c>
      <c r="O61" s="165">
        <v>107</v>
      </c>
      <c r="P61" s="165">
        <v>7</v>
      </c>
      <c r="Q61" s="329">
        <v>0</v>
      </c>
      <c r="R61" s="333">
        <v>140</v>
      </c>
      <c r="S61" s="333">
        <v>405</v>
      </c>
    </row>
    <row r="62" spans="2:19" ht="21.95" customHeight="1" thickTop="1" thickBot="1" x14ac:dyDescent="0.3">
      <c r="B62" s="378" t="s">
        <v>50</v>
      </c>
      <c r="C62" s="379" t="s">
        <v>450</v>
      </c>
      <c r="D62" s="190">
        <v>6</v>
      </c>
      <c r="E62" s="165">
        <v>15</v>
      </c>
      <c r="F62" s="165">
        <v>1</v>
      </c>
      <c r="G62" s="329">
        <v>0</v>
      </c>
      <c r="H62" s="333">
        <v>22</v>
      </c>
      <c r="I62" s="190">
        <v>83</v>
      </c>
      <c r="J62" s="329">
        <v>208</v>
      </c>
      <c r="K62" s="165">
        <v>13</v>
      </c>
      <c r="L62" s="329">
        <v>0</v>
      </c>
      <c r="M62" s="333">
        <v>304</v>
      </c>
      <c r="N62" s="387">
        <v>50</v>
      </c>
      <c r="O62" s="165">
        <v>119</v>
      </c>
      <c r="P62" s="165">
        <v>11</v>
      </c>
      <c r="Q62" s="329">
        <v>0</v>
      </c>
      <c r="R62" s="333">
        <v>180</v>
      </c>
      <c r="S62" s="333">
        <v>506</v>
      </c>
    </row>
    <row r="63" spans="2:19" ht="21.95" customHeight="1" thickTop="1" thickBot="1" x14ac:dyDescent="0.3">
      <c r="B63" s="608" t="s">
        <v>52</v>
      </c>
      <c r="C63" s="465"/>
      <c r="D63" s="239">
        <v>135</v>
      </c>
      <c r="E63" s="240">
        <v>341</v>
      </c>
      <c r="F63" s="240">
        <v>8</v>
      </c>
      <c r="G63" s="241">
        <v>1</v>
      </c>
      <c r="H63" s="242">
        <v>485</v>
      </c>
      <c r="I63" s="239">
        <v>1930</v>
      </c>
      <c r="J63" s="241">
        <v>4359</v>
      </c>
      <c r="K63" s="240">
        <v>178</v>
      </c>
      <c r="L63" s="241">
        <v>2</v>
      </c>
      <c r="M63" s="242">
        <v>6469</v>
      </c>
      <c r="N63" s="389">
        <v>997</v>
      </c>
      <c r="O63" s="240">
        <v>2406</v>
      </c>
      <c r="P63" s="240">
        <v>190</v>
      </c>
      <c r="Q63" s="241">
        <v>3</v>
      </c>
      <c r="R63" s="242">
        <v>3596</v>
      </c>
      <c r="S63" s="242">
        <v>10550</v>
      </c>
    </row>
    <row r="64" spans="2:19" ht="16.5" thickTop="1" thickBot="1" x14ac:dyDescent="0.3">
      <c r="B64" s="146"/>
      <c r="C64" s="146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</row>
    <row r="65" spans="2:19" ht="15.75" thickTop="1" x14ac:dyDescent="0.25">
      <c r="B65" s="479" t="s">
        <v>53</v>
      </c>
      <c r="C65" s="480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7"/>
      <c r="S65" s="153"/>
    </row>
    <row r="66" spans="2:19" ht="15.75" thickBot="1" x14ac:dyDescent="0.3">
      <c r="B66" s="203" t="s">
        <v>448</v>
      </c>
      <c r="C66" s="204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50"/>
    </row>
    <row r="67" spans="2:19" ht="15.75" thickTop="1" x14ac:dyDescent="0.25">
      <c r="B67" s="208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</row>
  </sheetData>
  <mergeCells count="16">
    <mergeCell ref="B65:C65"/>
    <mergeCell ref="B63:C63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69"/>
  <sheetViews>
    <sheetView topLeftCell="M1" zoomScale="70" zoomScaleNormal="70" workbookViewId="0">
      <selection activeCell="T6" sqref="T6:Y63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9" width="15.7109375" style="143" customWidth="1"/>
    <col min="20" max="16384" width="9.140625" style="143"/>
  </cols>
  <sheetData>
    <row r="1" spans="2:19" ht="15.75" thickBot="1" x14ac:dyDescent="0.3"/>
    <row r="2" spans="2:19" ht="25.15" customHeight="1" thickTop="1" thickBot="1" x14ac:dyDescent="0.3">
      <c r="B2" s="457" t="s">
        <v>556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81"/>
    </row>
    <row r="3" spans="2:19" ht="25.15" customHeight="1" thickTop="1" thickBot="1" x14ac:dyDescent="0.3">
      <c r="B3" s="469" t="s">
        <v>54</v>
      </c>
      <c r="C3" s="472" t="s">
        <v>266</v>
      </c>
      <c r="D3" s="463" t="s">
        <v>64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95" t="s">
        <v>52</v>
      </c>
    </row>
    <row r="4" spans="2:19" ht="25.15" customHeight="1" thickTop="1" thickBot="1" x14ac:dyDescent="0.3">
      <c r="B4" s="555"/>
      <c r="C4" s="473"/>
      <c r="D4" s="463" t="s">
        <v>65</v>
      </c>
      <c r="E4" s="478"/>
      <c r="F4" s="478"/>
      <c r="G4" s="478"/>
      <c r="H4" s="462"/>
      <c r="I4" s="463" t="s">
        <v>66</v>
      </c>
      <c r="J4" s="478"/>
      <c r="K4" s="478"/>
      <c r="L4" s="478"/>
      <c r="M4" s="462"/>
      <c r="N4" s="506" t="s">
        <v>67</v>
      </c>
      <c r="O4" s="506"/>
      <c r="P4" s="506"/>
      <c r="Q4" s="506"/>
      <c r="R4" s="506"/>
      <c r="S4" s="496"/>
    </row>
    <row r="5" spans="2:19" ht="25.15" customHeight="1" thickTop="1" thickBot="1" x14ac:dyDescent="0.3">
      <c r="B5" s="555"/>
      <c r="C5" s="473"/>
      <c r="D5" s="463" t="s">
        <v>56</v>
      </c>
      <c r="E5" s="582"/>
      <c r="F5" s="582"/>
      <c r="G5" s="589"/>
      <c r="H5" s="498" t="s">
        <v>52</v>
      </c>
      <c r="I5" s="478" t="s">
        <v>56</v>
      </c>
      <c r="J5" s="582"/>
      <c r="K5" s="582"/>
      <c r="L5" s="589"/>
      <c r="M5" s="486" t="s">
        <v>52</v>
      </c>
      <c r="N5" s="463" t="s">
        <v>56</v>
      </c>
      <c r="O5" s="582"/>
      <c r="P5" s="582"/>
      <c r="Q5" s="589"/>
      <c r="R5" s="498" t="s">
        <v>52</v>
      </c>
      <c r="S5" s="496"/>
    </row>
    <row r="6" spans="2:19" ht="25.15" customHeight="1" thickTop="1" thickBot="1" x14ac:dyDescent="0.3">
      <c r="B6" s="556"/>
      <c r="C6" s="474"/>
      <c r="D6" s="155" t="s">
        <v>57</v>
      </c>
      <c r="E6" s="157" t="s">
        <v>449</v>
      </c>
      <c r="F6" s="157" t="s">
        <v>78</v>
      </c>
      <c r="G6" s="213" t="s">
        <v>58</v>
      </c>
      <c r="H6" s="499"/>
      <c r="I6" s="390" t="s">
        <v>57</v>
      </c>
      <c r="J6" s="157" t="s">
        <v>449</v>
      </c>
      <c r="K6" s="157" t="s">
        <v>78</v>
      </c>
      <c r="L6" s="213" t="s">
        <v>58</v>
      </c>
      <c r="M6" s="578"/>
      <c r="N6" s="155" t="s">
        <v>57</v>
      </c>
      <c r="O6" s="157" t="s">
        <v>449</v>
      </c>
      <c r="P6" s="157" t="s">
        <v>78</v>
      </c>
      <c r="Q6" s="213" t="s">
        <v>58</v>
      </c>
      <c r="R6" s="499"/>
      <c r="S6" s="497"/>
    </row>
    <row r="7" spans="2:19" ht="21.95" customHeight="1" thickTop="1" thickBot="1" x14ac:dyDescent="0.3">
      <c r="B7" s="391">
        <v>1</v>
      </c>
      <c r="C7" s="392" t="s">
        <v>211</v>
      </c>
      <c r="D7" s="393">
        <v>0</v>
      </c>
      <c r="E7" s="330">
        <v>5.8651026392961877E-3</v>
      </c>
      <c r="F7" s="330">
        <v>0</v>
      </c>
      <c r="G7" s="317">
        <v>0</v>
      </c>
      <c r="H7" s="313">
        <v>4.1237113402061857E-3</v>
      </c>
      <c r="I7" s="393">
        <v>7.7720207253886009E-3</v>
      </c>
      <c r="J7" s="330">
        <v>8.0293645331498045E-3</v>
      </c>
      <c r="K7" s="330">
        <v>1.1235955056179775E-2</v>
      </c>
      <c r="L7" s="317">
        <v>0</v>
      </c>
      <c r="M7" s="313">
        <v>8.0383366826402847E-3</v>
      </c>
      <c r="N7" s="393">
        <v>8.0240722166499499E-3</v>
      </c>
      <c r="O7" s="330">
        <v>9.14380714879468E-3</v>
      </c>
      <c r="P7" s="330">
        <v>1.0526315789473684E-2</v>
      </c>
      <c r="Q7" s="317">
        <v>0</v>
      </c>
      <c r="R7" s="393">
        <v>8.8987764182424916E-3</v>
      </c>
      <c r="S7" s="313">
        <v>8.1516587677725114E-3</v>
      </c>
    </row>
    <row r="8" spans="2:19" ht="35.1" customHeight="1" thickTop="1" x14ac:dyDescent="0.25">
      <c r="B8" s="380">
        <v>10</v>
      </c>
      <c r="C8" s="169" t="s">
        <v>212</v>
      </c>
      <c r="D8" s="394">
        <v>0</v>
      </c>
      <c r="E8" s="338">
        <v>0</v>
      </c>
      <c r="F8" s="338">
        <v>0</v>
      </c>
      <c r="G8" s="339">
        <v>0</v>
      </c>
      <c r="H8" s="340">
        <v>0</v>
      </c>
      <c r="I8" s="394">
        <v>0</v>
      </c>
      <c r="J8" s="338">
        <v>0</v>
      </c>
      <c r="K8" s="338">
        <v>0</v>
      </c>
      <c r="L8" s="339">
        <v>0</v>
      </c>
      <c r="M8" s="340">
        <v>0</v>
      </c>
      <c r="N8" s="394">
        <v>0</v>
      </c>
      <c r="O8" s="338">
        <v>0</v>
      </c>
      <c r="P8" s="338">
        <v>0</v>
      </c>
      <c r="Q8" s="339">
        <v>0</v>
      </c>
      <c r="R8" s="395">
        <v>0</v>
      </c>
      <c r="S8" s="340">
        <v>0</v>
      </c>
    </row>
    <row r="9" spans="2:19" ht="21.95" customHeight="1" x14ac:dyDescent="0.25">
      <c r="B9" s="380">
        <v>11</v>
      </c>
      <c r="C9" s="169" t="s">
        <v>213</v>
      </c>
      <c r="D9" s="394">
        <v>0</v>
      </c>
      <c r="E9" s="338">
        <v>0</v>
      </c>
      <c r="F9" s="338">
        <v>0</v>
      </c>
      <c r="G9" s="339">
        <v>0</v>
      </c>
      <c r="H9" s="340">
        <v>0</v>
      </c>
      <c r="I9" s="394">
        <v>0</v>
      </c>
      <c r="J9" s="338">
        <v>0</v>
      </c>
      <c r="K9" s="338">
        <v>0</v>
      </c>
      <c r="L9" s="339">
        <v>0</v>
      </c>
      <c r="M9" s="340">
        <v>0</v>
      </c>
      <c r="N9" s="394">
        <v>0</v>
      </c>
      <c r="O9" s="338">
        <v>0</v>
      </c>
      <c r="P9" s="338">
        <v>0</v>
      </c>
      <c r="Q9" s="339">
        <v>0</v>
      </c>
      <c r="R9" s="395">
        <v>0</v>
      </c>
      <c r="S9" s="340">
        <v>0</v>
      </c>
    </row>
    <row r="10" spans="2:19" ht="35.1" customHeight="1" x14ac:dyDescent="0.25">
      <c r="B10" s="380">
        <v>12</v>
      </c>
      <c r="C10" s="169" t="s">
        <v>214</v>
      </c>
      <c r="D10" s="394">
        <v>0</v>
      </c>
      <c r="E10" s="338">
        <v>0</v>
      </c>
      <c r="F10" s="338">
        <v>0</v>
      </c>
      <c r="G10" s="339">
        <v>0</v>
      </c>
      <c r="H10" s="340">
        <v>0</v>
      </c>
      <c r="I10" s="394">
        <v>0</v>
      </c>
      <c r="J10" s="338">
        <v>0</v>
      </c>
      <c r="K10" s="338">
        <v>5.6179775280898875E-3</v>
      </c>
      <c r="L10" s="339">
        <v>0</v>
      </c>
      <c r="M10" s="340">
        <v>1.5458339774308239E-4</v>
      </c>
      <c r="N10" s="394">
        <v>0</v>
      </c>
      <c r="O10" s="338">
        <v>0</v>
      </c>
      <c r="P10" s="338">
        <v>0</v>
      </c>
      <c r="Q10" s="339">
        <v>0</v>
      </c>
      <c r="R10" s="395">
        <v>0</v>
      </c>
      <c r="S10" s="340">
        <v>9.4786729857819903E-5</v>
      </c>
    </row>
    <row r="11" spans="2:19" ht="21.95" customHeight="1" x14ac:dyDescent="0.25">
      <c r="B11" s="380">
        <v>13</v>
      </c>
      <c r="C11" s="169" t="s">
        <v>215</v>
      </c>
      <c r="D11" s="394">
        <v>0</v>
      </c>
      <c r="E11" s="338">
        <v>0</v>
      </c>
      <c r="F11" s="338">
        <v>0</v>
      </c>
      <c r="G11" s="339">
        <v>0</v>
      </c>
      <c r="H11" s="340">
        <v>0</v>
      </c>
      <c r="I11" s="394">
        <v>5.1813471502590671E-4</v>
      </c>
      <c r="J11" s="338">
        <v>0</v>
      </c>
      <c r="K11" s="338">
        <v>0</v>
      </c>
      <c r="L11" s="339">
        <v>0</v>
      </c>
      <c r="M11" s="340">
        <v>1.5458339774308239E-4</v>
      </c>
      <c r="N11" s="394">
        <v>0</v>
      </c>
      <c r="O11" s="338">
        <v>0</v>
      </c>
      <c r="P11" s="338">
        <v>0</v>
      </c>
      <c r="Q11" s="339">
        <v>0</v>
      </c>
      <c r="R11" s="395">
        <v>0</v>
      </c>
      <c r="S11" s="340">
        <v>9.4786729857819903E-5</v>
      </c>
    </row>
    <row r="12" spans="2:19" ht="21.95" customHeight="1" x14ac:dyDescent="0.25">
      <c r="B12" s="380">
        <v>14</v>
      </c>
      <c r="C12" s="169" t="s">
        <v>216</v>
      </c>
      <c r="D12" s="394">
        <v>0</v>
      </c>
      <c r="E12" s="338">
        <v>5.8651026392961877E-3</v>
      </c>
      <c r="F12" s="338">
        <v>0</v>
      </c>
      <c r="G12" s="339">
        <v>0</v>
      </c>
      <c r="H12" s="340">
        <v>4.1237113402061857E-3</v>
      </c>
      <c r="I12" s="394">
        <v>6.7357512953367879E-3</v>
      </c>
      <c r="J12" s="338">
        <v>6.8823124569855473E-3</v>
      </c>
      <c r="K12" s="338">
        <v>5.6179775280898875E-3</v>
      </c>
      <c r="L12" s="339">
        <v>0</v>
      </c>
      <c r="M12" s="340">
        <v>6.8016695006956254E-3</v>
      </c>
      <c r="N12" s="394">
        <v>4.0120361083249749E-3</v>
      </c>
      <c r="O12" s="338">
        <v>8.3125519534497094E-3</v>
      </c>
      <c r="P12" s="338">
        <v>5.263157894736842E-3</v>
      </c>
      <c r="Q12" s="339">
        <v>0</v>
      </c>
      <c r="R12" s="395">
        <v>6.9521690767519462E-3</v>
      </c>
      <c r="S12" s="340">
        <v>6.7298578199052128E-3</v>
      </c>
    </row>
    <row r="13" spans="2:19" ht="21.95" customHeight="1" x14ac:dyDescent="0.25">
      <c r="B13" s="380">
        <v>15</v>
      </c>
      <c r="C13" s="169" t="s">
        <v>217</v>
      </c>
      <c r="D13" s="394">
        <v>0</v>
      </c>
      <c r="E13" s="338">
        <v>0</v>
      </c>
      <c r="F13" s="338">
        <v>0</v>
      </c>
      <c r="G13" s="339">
        <v>0</v>
      </c>
      <c r="H13" s="340">
        <v>0</v>
      </c>
      <c r="I13" s="394">
        <v>0</v>
      </c>
      <c r="J13" s="338">
        <v>0</v>
      </c>
      <c r="K13" s="338">
        <v>0</v>
      </c>
      <c r="L13" s="339">
        <v>0</v>
      </c>
      <c r="M13" s="340">
        <v>0</v>
      </c>
      <c r="N13" s="394">
        <v>1.0030090270812437E-3</v>
      </c>
      <c r="O13" s="338">
        <v>0</v>
      </c>
      <c r="P13" s="338">
        <v>0</v>
      </c>
      <c r="Q13" s="339">
        <v>0</v>
      </c>
      <c r="R13" s="395">
        <v>2.7808676307007786E-4</v>
      </c>
      <c r="S13" s="340">
        <v>9.4786729857819903E-5</v>
      </c>
    </row>
    <row r="14" spans="2:19" ht="35.1" customHeight="1" x14ac:dyDescent="0.25">
      <c r="B14" s="380">
        <v>16</v>
      </c>
      <c r="C14" s="169" t="s">
        <v>218</v>
      </c>
      <c r="D14" s="394">
        <v>0</v>
      </c>
      <c r="E14" s="338">
        <v>0</v>
      </c>
      <c r="F14" s="338">
        <v>0</v>
      </c>
      <c r="G14" s="339">
        <v>0</v>
      </c>
      <c r="H14" s="340">
        <v>0</v>
      </c>
      <c r="I14" s="394">
        <v>5.1813471502590671E-4</v>
      </c>
      <c r="J14" s="338">
        <v>4.5882083046570312E-4</v>
      </c>
      <c r="K14" s="338">
        <v>0</v>
      </c>
      <c r="L14" s="339">
        <v>0</v>
      </c>
      <c r="M14" s="340">
        <v>4.6375019322924719E-4</v>
      </c>
      <c r="N14" s="394">
        <v>1.0030090270812437E-3</v>
      </c>
      <c r="O14" s="338">
        <v>0</v>
      </c>
      <c r="P14" s="338">
        <v>0</v>
      </c>
      <c r="Q14" s="339">
        <v>0</v>
      </c>
      <c r="R14" s="395">
        <v>2.7808676307007786E-4</v>
      </c>
      <c r="S14" s="340">
        <v>3.7914691943127961E-4</v>
      </c>
    </row>
    <row r="15" spans="2:19" ht="35.1" customHeight="1" x14ac:dyDescent="0.25">
      <c r="B15" s="380">
        <v>17</v>
      </c>
      <c r="C15" s="169" t="s">
        <v>219</v>
      </c>
      <c r="D15" s="394">
        <v>0</v>
      </c>
      <c r="E15" s="338">
        <v>0</v>
      </c>
      <c r="F15" s="338">
        <v>0</v>
      </c>
      <c r="G15" s="339">
        <v>0</v>
      </c>
      <c r="H15" s="340">
        <v>0</v>
      </c>
      <c r="I15" s="394">
        <v>0</v>
      </c>
      <c r="J15" s="338">
        <v>0</v>
      </c>
      <c r="K15" s="338">
        <v>0</v>
      </c>
      <c r="L15" s="339">
        <v>0</v>
      </c>
      <c r="M15" s="340">
        <v>0</v>
      </c>
      <c r="N15" s="394">
        <v>0</v>
      </c>
      <c r="O15" s="338">
        <v>0</v>
      </c>
      <c r="P15" s="338">
        <v>0</v>
      </c>
      <c r="Q15" s="339">
        <v>0</v>
      </c>
      <c r="R15" s="395">
        <v>0</v>
      </c>
      <c r="S15" s="340">
        <v>0</v>
      </c>
    </row>
    <row r="16" spans="2:19" ht="35.1" customHeight="1" thickBot="1" x14ac:dyDescent="0.3">
      <c r="B16" s="380">
        <v>19</v>
      </c>
      <c r="C16" s="169" t="s">
        <v>220</v>
      </c>
      <c r="D16" s="394">
        <v>0</v>
      </c>
      <c r="E16" s="338">
        <v>0</v>
      </c>
      <c r="F16" s="338">
        <v>0</v>
      </c>
      <c r="G16" s="339">
        <v>0</v>
      </c>
      <c r="H16" s="340">
        <v>0</v>
      </c>
      <c r="I16" s="394">
        <v>0</v>
      </c>
      <c r="J16" s="338">
        <v>6.8823124569855469E-4</v>
      </c>
      <c r="K16" s="338">
        <v>0</v>
      </c>
      <c r="L16" s="339">
        <v>0</v>
      </c>
      <c r="M16" s="340">
        <v>4.6375019322924719E-4</v>
      </c>
      <c r="N16" s="394">
        <v>2.0060180541624875E-3</v>
      </c>
      <c r="O16" s="338">
        <v>8.3125519534497092E-4</v>
      </c>
      <c r="P16" s="338">
        <v>5.263157894736842E-3</v>
      </c>
      <c r="Q16" s="339">
        <v>0</v>
      </c>
      <c r="R16" s="395">
        <v>1.3904338153503894E-3</v>
      </c>
      <c r="S16" s="340">
        <v>7.5829383886255922E-4</v>
      </c>
    </row>
    <row r="17" spans="2:19" ht="21.95" customHeight="1" thickTop="1" thickBot="1" x14ac:dyDescent="0.3">
      <c r="B17" s="378">
        <v>2</v>
      </c>
      <c r="C17" s="379" t="s">
        <v>221</v>
      </c>
      <c r="D17" s="393">
        <v>0</v>
      </c>
      <c r="E17" s="330">
        <v>0</v>
      </c>
      <c r="F17" s="330">
        <v>0</v>
      </c>
      <c r="G17" s="317">
        <v>0</v>
      </c>
      <c r="H17" s="313">
        <v>0</v>
      </c>
      <c r="I17" s="393">
        <v>0</v>
      </c>
      <c r="J17" s="330">
        <v>1.1470520761642578E-3</v>
      </c>
      <c r="K17" s="330">
        <v>0</v>
      </c>
      <c r="L17" s="317">
        <v>0</v>
      </c>
      <c r="M17" s="313">
        <v>7.7291698871541196E-4</v>
      </c>
      <c r="N17" s="393">
        <v>1.0030090270812437E-3</v>
      </c>
      <c r="O17" s="330">
        <v>4.1562759767248546E-4</v>
      </c>
      <c r="P17" s="330">
        <v>0</v>
      </c>
      <c r="Q17" s="317">
        <v>0</v>
      </c>
      <c r="R17" s="393">
        <v>5.5617352614015572E-4</v>
      </c>
      <c r="S17" s="313">
        <v>6.6350710900473929E-4</v>
      </c>
    </row>
    <row r="18" spans="2:19" ht="21.95" customHeight="1" thickTop="1" x14ac:dyDescent="0.25">
      <c r="B18" s="380">
        <v>20</v>
      </c>
      <c r="C18" s="169" t="s">
        <v>222</v>
      </c>
      <c r="D18" s="394">
        <v>0</v>
      </c>
      <c r="E18" s="338">
        <v>0</v>
      </c>
      <c r="F18" s="338">
        <v>0</v>
      </c>
      <c r="G18" s="339">
        <v>0</v>
      </c>
      <c r="H18" s="340">
        <v>0</v>
      </c>
      <c r="I18" s="394">
        <v>0</v>
      </c>
      <c r="J18" s="338">
        <v>0</v>
      </c>
      <c r="K18" s="338">
        <v>0</v>
      </c>
      <c r="L18" s="339">
        <v>0</v>
      </c>
      <c r="M18" s="340">
        <v>0</v>
      </c>
      <c r="N18" s="394">
        <v>0</v>
      </c>
      <c r="O18" s="338">
        <v>4.1562759767248546E-4</v>
      </c>
      <c r="P18" s="338">
        <v>0</v>
      </c>
      <c r="Q18" s="339">
        <v>0</v>
      </c>
      <c r="R18" s="395">
        <v>2.7808676307007786E-4</v>
      </c>
      <c r="S18" s="340">
        <v>9.4786729857819903E-5</v>
      </c>
    </row>
    <row r="19" spans="2:19" ht="21.95" customHeight="1" x14ac:dyDescent="0.25">
      <c r="B19" s="380">
        <v>21</v>
      </c>
      <c r="C19" s="169" t="s">
        <v>223</v>
      </c>
      <c r="D19" s="394">
        <v>0</v>
      </c>
      <c r="E19" s="338">
        <v>0</v>
      </c>
      <c r="F19" s="338">
        <v>0</v>
      </c>
      <c r="G19" s="339">
        <v>0</v>
      </c>
      <c r="H19" s="340">
        <v>0</v>
      </c>
      <c r="I19" s="394">
        <v>0</v>
      </c>
      <c r="J19" s="338">
        <v>4.5882083046570312E-4</v>
      </c>
      <c r="K19" s="338">
        <v>0</v>
      </c>
      <c r="L19" s="339">
        <v>0</v>
      </c>
      <c r="M19" s="340">
        <v>3.0916679548616477E-4</v>
      </c>
      <c r="N19" s="394">
        <v>0</v>
      </c>
      <c r="O19" s="338">
        <v>0</v>
      </c>
      <c r="P19" s="338">
        <v>0</v>
      </c>
      <c r="Q19" s="339">
        <v>0</v>
      </c>
      <c r="R19" s="395">
        <v>0</v>
      </c>
      <c r="S19" s="340">
        <v>1.8957345971563981E-4</v>
      </c>
    </row>
    <row r="20" spans="2:19" ht="21.95" customHeight="1" x14ac:dyDescent="0.25">
      <c r="B20" s="380">
        <v>22</v>
      </c>
      <c r="C20" s="169" t="s">
        <v>224</v>
      </c>
      <c r="D20" s="394">
        <v>0</v>
      </c>
      <c r="E20" s="338">
        <v>0</v>
      </c>
      <c r="F20" s="338">
        <v>0</v>
      </c>
      <c r="G20" s="339">
        <v>0</v>
      </c>
      <c r="H20" s="340">
        <v>0</v>
      </c>
      <c r="I20" s="394">
        <v>0</v>
      </c>
      <c r="J20" s="338">
        <v>0</v>
      </c>
      <c r="K20" s="338">
        <v>0</v>
      </c>
      <c r="L20" s="339">
        <v>0</v>
      </c>
      <c r="M20" s="340">
        <v>0</v>
      </c>
      <c r="N20" s="394">
        <v>0</v>
      </c>
      <c r="O20" s="338">
        <v>0</v>
      </c>
      <c r="P20" s="338">
        <v>0</v>
      </c>
      <c r="Q20" s="339">
        <v>0</v>
      </c>
      <c r="R20" s="395">
        <v>0</v>
      </c>
      <c r="S20" s="340">
        <v>0</v>
      </c>
    </row>
    <row r="21" spans="2:19" ht="21.95" customHeight="1" x14ac:dyDescent="0.25">
      <c r="B21" s="380">
        <v>23</v>
      </c>
      <c r="C21" s="169" t="s">
        <v>225</v>
      </c>
      <c r="D21" s="394">
        <v>0</v>
      </c>
      <c r="E21" s="338">
        <v>0</v>
      </c>
      <c r="F21" s="338">
        <v>0</v>
      </c>
      <c r="G21" s="339">
        <v>0</v>
      </c>
      <c r="H21" s="340">
        <v>0</v>
      </c>
      <c r="I21" s="394">
        <v>0</v>
      </c>
      <c r="J21" s="338">
        <v>0</v>
      </c>
      <c r="K21" s="338">
        <v>0</v>
      </c>
      <c r="L21" s="339">
        <v>0</v>
      </c>
      <c r="M21" s="340">
        <v>0</v>
      </c>
      <c r="N21" s="394">
        <v>0</v>
      </c>
      <c r="O21" s="338">
        <v>0</v>
      </c>
      <c r="P21" s="338">
        <v>0</v>
      </c>
      <c r="Q21" s="339">
        <v>0</v>
      </c>
      <c r="R21" s="395">
        <v>0</v>
      </c>
      <c r="S21" s="340">
        <v>0</v>
      </c>
    </row>
    <row r="22" spans="2:19" ht="35.1" customHeight="1" thickBot="1" x14ac:dyDescent="0.3">
      <c r="B22" s="380">
        <v>29</v>
      </c>
      <c r="C22" s="169" t="s">
        <v>226</v>
      </c>
      <c r="D22" s="394">
        <v>0</v>
      </c>
      <c r="E22" s="338">
        <v>0</v>
      </c>
      <c r="F22" s="338">
        <v>0</v>
      </c>
      <c r="G22" s="339">
        <v>0</v>
      </c>
      <c r="H22" s="340">
        <v>0</v>
      </c>
      <c r="I22" s="394">
        <v>0</v>
      </c>
      <c r="J22" s="338">
        <v>6.8823124569855469E-4</v>
      </c>
      <c r="K22" s="338">
        <v>0</v>
      </c>
      <c r="L22" s="339">
        <v>0</v>
      </c>
      <c r="M22" s="340">
        <v>4.6375019322924719E-4</v>
      </c>
      <c r="N22" s="394">
        <v>1.0030090270812437E-3</v>
      </c>
      <c r="O22" s="338">
        <v>0</v>
      </c>
      <c r="P22" s="338">
        <v>0</v>
      </c>
      <c r="Q22" s="339">
        <v>0</v>
      </c>
      <c r="R22" s="395">
        <v>2.7808676307007786E-4</v>
      </c>
      <c r="S22" s="340">
        <v>3.7914691943127961E-4</v>
      </c>
    </row>
    <row r="23" spans="2:19" ht="35.1" customHeight="1" thickTop="1" thickBot="1" x14ac:dyDescent="0.3">
      <c r="B23" s="378">
        <v>3</v>
      </c>
      <c r="C23" s="379" t="s">
        <v>227</v>
      </c>
      <c r="D23" s="393">
        <v>0.31111111111111112</v>
      </c>
      <c r="E23" s="330">
        <v>0.3079178885630498</v>
      </c>
      <c r="F23" s="330">
        <v>0</v>
      </c>
      <c r="G23" s="317">
        <v>0</v>
      </c>
      <c r="H23" s="313">
        <v>0.30309278350515467</v>
      </c>
      <c r="I23" s="393">
        <v>0.4616580310880829</v>
      </c>
      <c r="J23" s="330">
        <v>0.33058040835053915</v>
      </c>
      <c r="K23" s="330">
        <v>0.29775280898876405</v>
      </c>
      <c r="L23" s="317">
        <v>0</v>
      </c>
      <c r="M23" s="313">
        <v>0.36868140361725155</v>
      </c>
      <c r="N23" s="393">
        <v>0.49247743229689067</v>
      </c>
      <c r="O23" s="330">
        <v>0.43183707398171239</v>
      </c>
      <c r="P23" s="330">
        <v>0.38947368421052631</v>
      </c>
      <c r="Q23" s="317">
        <v>0</v>
      </c>
      <c r="R23" s="393">
        <v>0.44605116796440492</v>
      </c>
      <c r="S23" s="313">
        <v>0.3920379146919431</v>
      </c>
    </row>
    <row r="24" spans="2:19" ht="35.1" customHeight="1" thickTop="1" x14ac:dyDescent="0.25">
      <c r="B24" s="380">
        <v>30</v>
      </c>
      <c r="C24" s="169" t="s">
        <v>228</v>
      </c>
      <c r="D24" s="394">
        <v>3.7037037037037035E-2</v>
      </c>
      <c r="E24" s="338">
        <v>1.1730205278592375E-2</v>
      </c>
      <c r="F24" s="338">
        <v>0</v>
      </c>
      <c r="G24" s="339">
        <v>0</v>
      </c>
      <c r="H24" s="340">
        <v>1.8556701030927835E-2</v>
      </c>
      <c r="I24" s="394">
        <v>1.6580310880829015E-2</v>
      </c>
      <c r="J24" s="338">
        <v>1.46822665749025E-2</v>
      </c>
      <c r="K24" s="338">
        <v>1.6853932584269662E-2</v>
      </c>
      <c r="L24" s="339">
        <v>0</v>
      </c>
      <c r="M24" s="340">
        <v>1.5303756376565157E-2</v>
      </c>
      <c r="N24" s="394">
        <v>1.4042126379137413E-2</v>
      </c>
      <c r="O24" s="338">
        <v>3.408146300914381E-2</v>
      </c>
      <c r="P24" s="338">
        <v>1.5789473684210527E-2</v>
      </c>
      <c r="Q24" s="339">
        <v>0</v>
      </c>
      <c r="R24" s="395">
        <v>2.7530589543937709E-2</v>
      </c>
      <c r="S24" s="340">
        <v>1.9620853080568719E-2</v>
      </c>
    </row>
    <row r="25" spans="2:19" ht="21.95" customHeight="1" x14ac:dyDescent="0.25">
      <c r="B25" s="380">
        <v>31</v>
      </c>
      <c r="C25" s="169" t="s">
        <v>229</v>
      </c>
      <c r="D25" s="394">
        <v>0.19259259259259259</v>
      </c>
      <c r="E25" s="338">
        <v>0.19648093841642228</v>
      </c>
      <c r="F25" s="338">
        <v>0</v>
      </c>
      <c r="G25" s="339">
        <v>0</v>
      </c>
      <c r="H25" s="340">
        <v>0.19175257731958764</v>
      </c>
      <c r="I25" s="394">
        <v>0.34507772020725391</v>
      </c>
      <c r="J25" s="338">
        <v>0.24432209222298693</v>
      </c>
      <c r="K25" s="338">
        <v>0.23595505617977527</v>
      </c>
      <c r="L25" s="339">
        <v>0</v>
      </c>
      <c r="M25" s="340">
        <v>0.27407636419848508</v>
      </c>
      <c r="N25" s="394">
        <v>0.40421263791374124</v>
      </c>
      <c r="O25" s="338">
        <v>0.32959268495428096</v>
      </c>
      <c r="P25" s="338">
        <v>0.31052631578947371</v>
      </c>
      <c r="Q25" s="339">
        <v>0</v>
      </c>
      <c r="R25" s="395">
        <v>0.34899888765294773</v>
      </c>
      <c r="S25" s="340">
        <v>0.2958293838862559</v>
      </c>
    </row>
    <row r="26" spans="2:19" ht="21.95" customHeight="1" x14ac:dyDescent="0.25">
      <c r="B26" s="380">
        <v>32</v>
      </c>
      <c r="C26" s="169" t="s">
        <v>230</v>
      </c>
      <c r="D26" s="394">
        <v>3.7037037037037035E-2</v>
      </c>
      <c r="E26" s="338">
        <v>7.9178885630498533E-2</v>
      </c>
      <c r="F26" s="338">
        <v>0</v>
      </c>
      <c r="G26" s="339">
        <v>0</v>
      </c>
      <c r="H26" s="340">
        <v>6.5979381443298971E-2</v>
      </c>
      <c r="I26" s="394">
        <v>5.3886010362694303E-2</v>
      </c>
      <c r="J26" s="338">
        <v>4.2211516402844686E-2</v>
      </c>
      <c r="K26" s="338">
        <v>2.8089887640449437E-2</v>
      </c>
      <c r="L26" s="339">
        <v>0</v>
      </c>
      <c r="M26" s="340">
        <v>4.5292935538723142E-2</v>
      </c>
      <c r="N26" s="394">
        <v>5.5165496489468405E-2</v>
      </c>
      <c r="O26" s="338">
        <v>4.6965918536990857E-2</v>
      </c>
      <c r="P26" s="338">
        <v>4.736842105263158E-2</v>
      </c>
      <c r="Q26" s="339">
        <v>0</v>
      </c>
      <c r="R26" s="395">
        <v>4.9221357063403783E-2</v>
      </c>
      <c r="S26" s="340">
        <v>4.7582938388625595E-2</v>
      </c>
    </row>
    <row r="27" spans="2:19" ht="21.95" customHeight="1" thickBot="1" x14ac:dyDescent="0.3">
      <c r="B27" s="380">
        <v>39</v>
      </c>
      <c r="C27" s="169" t="s">
        <v>231</v>
      </c>
      <c r="D27" s="394">
        <v>4.4444444444444446E-2</v>
      </c>
      <c r="E27" s="338">
        <v>2.0527859237536656E-2</v>
      </c>
      <c r="F27" s="338">
        <v>0</v>
      </c>
      <c r="G27" s="339">
        <v>0</v>
      </c>
      <c r="H27" s="340">
        <v>2.6804123711340205E-2</v>
      </c>
      <c r="I27" s="394">
        <v>4.6113989637305702E-2</v>
      </c>
      <c r="J27" s="338">
        <v>2.9364533149805E-2</v>
      </c>
      <c r="K27" s="338">
        <v>1.6853932584269662E-2</v>
      </c>
      <c r="L27" s="339">
        <v>0</v>
      </c>
      <c r="M27" s="340">
        <v>3.4008347503478129E-2</v>
      </c>
      <c r="N27" s="394">
        <v>1.9057171514543631E-2</v>
      </c>
      <c r="O27" s="338">
        <v>2.119700748129676E-2</v>
      </c>
      <c r="P27" s="338">
        <v>1.5789473684210527E-2</v>
      </c>
      <c r="Q27" s="339">
        <v>0</v>
      </c>
      <c r="R27" s="395">
        <v>2.0300333704115683E-2</v>
      </c>
      <c r="S27" s="340">
        <v>2.9004739336492891E-2</v>
      </c>
    </row>
    <row r="28" spans="2:19" ht="21.95" customHeight="1" thickTop="1" thickBot="1" x14ac:dyDescent="0.3">
      <c r="B28" s="378">
        <v>4</v>
      </c>
      <c r="C28" s="379" t="s">
        <v>232</v>
      </c>
      <c r="D28" s="393">
        <v>0.42222222222222222</v>
      </c>
      <c r="E28" s="330">
        <v>0.38709677419354838</v>
      </c>
      <c r="F28" s="330">
        <v>0.625</v>
      </c>
      <c r="G28" s="317">
        <v>0</v>
      </c>
      <c r="H28" s="313">
        <v>0.4</v>
      </c>
      <c r="I28" s="393">
        <v>0.27668393782383421</v>
      </c>
      <c r="J28" s="330">
        <v>0.33333333333333331</v>
      </c>
      <c r="K28" s="330">
        <v>0.3764044943820225</v>
      </c>
      <c r="L28" s="317">
        <v>1</v>
      </c>
      <c r="M28" s="313">
        <v>0.31782346575977743</v>
      </c>
      <c r="N28" s="393">
        <v>0.19458375125376129</v>
      </c>
      <c r="O28" s="330">
        <v>0.21404821280133002</v>
      </c>
      <c r="P28" s="330">
        <v>0.3</v>
      </c>
      <c r="Q28" s="317">
        <v>1</v>
      </c>
      <c r="R28" s="393">
        <v>0.21384872080088987</v>
      </c>
      <c r="S28" s="313">
        <v>0.28616113744075827</v>
      </c>
    </row>
    <row r="29" spans="2:19" ht="21.95" customHeight="1" thickTop="1" x14ac:dyDescent="0.25">
      <c r="B29" s="380">
        <v>40</v>
      </c>
      <c r="C29" s="169" t="s">
        <v>233</v>
      </c>
      <c r="D29" s="394">
        <v>7.407407407407407E-2</v>
      </c>
      <c r="E29" s="338">
        <v>4.398826979472141E-2</v>
      </c>
      <c r="F29" s="338">
        <v>0</v>
      </c>
      <c r="G29" s="339">
        <v>0</v>
      </c>
      <c r="H29" s="340">
        <v>5.1546391752577317E-2</v>
      </c>
      <c r="I29" s="394">
        <v>3.5233160621761656E-2</v>
      </c>
      <c r="J29" s="338">
        <v>5.0699701766460201E-2</v>
      </c>
      <c r="K29" s="338">
        <v>5.0561797752808987E-2</v>
      </c>
      <c r="L29" s="339">
        <v>0</v>
      </c>
      <c r="M29" s="340">
        <v>4.6065852527438556E-2</v>
      </c>
      <c r="N29" s="394">
        <v>3.1093279839518557E-2</v>
      </c>
      <c r="O29" s="338">
        <v>2.8262676641729011E-2</v>
      </c>
      <c r="P29" s="338">
        <v>3.6842105263157891E-2</v>
      </c>
      <c r="Q29" s="339">
        <v>0</v>
      </c>
      <c r="R29" s="395">
        <v>2.9477196885428252E-2</v>
      </c>
      <c r="S29" s="340">
        <v>4.0663507109004737E-2</v>
      </c>
    </row>
    <row r="30" spans="2:19" ht="21.95" customHeight="1" x14ac:dyDescent="0.25">
      <c r="B30" s="380">
        <v>41</v>
      </c>
      <c r="C30" s="169" t="s">
        <v>234</v>
      </c>
      <c r="D30" s="394">
        <v>0</v>
      </c>
      <c r="E30" s="338">
        <v>2.9325513196480938E-3</v>
      </c>
      <c r="F30" s="338">
        <v>0</v>
      </c>
      <c r="G30" s="339">
        <v>0</v>
      </c>
      <c r="H30" s="340">
        <v>2.0618556701030928E-3</v>
      </c>
      <c r="I30" s="394">
        <v>2.0725388601036268E-3</v>
      </c>
      <c r="J30" s="338">
        <v>1.6058729066299609E-3</v>
      </c>
      <c r="K30" s="338">
        <v>1.1235955056179775E-2</v>
      </c>
      <c r="L30" s="339">
        <v>0</v>
      </c>
      <c r="M30" s="340">
        <v>2.0095841706600712E-3</v>
      </c>
      <c r="N30" s="394">
        <v>3.009027081243731E-3</v>
      </c>
      <c r="O30" s="338">
        <v>2.9093931837073984E-3</v>
      </c>
      <c r="P30" s="338">
        <v>5.263157894736842E-3</v>
      </c>
      <c r="Q30" s="339">
        <v>0</v>
      </c>
      <c r="R30" s="395">
        <v>3.0589543937708566E-3</v>
      </c>
      <c r="S30" s="340">
        <v>2.3696682464454978E-3</v>
      </c>
    </row>
    <row r="31" spans="2:19" ht="21.95" customHeight="1" x14ac:dyDescent="0.25">
      <c r="B31" s="380">
        <v>42</v>
      </c>
      <c r="C31" s="169" t="s">
        <v>235</v>
      </c>
      <c r="D31" s="394">
        <v>0</v>
      </c>
      <c r="E31" s="338">
        <v>5.8651026392961877E-3</v>
      </c>
      <c r="F31" s="338">
        <v>0</v>
      </c>
      <c r="G31" s="339">
        <v>0</v>
      </c>
      <c r="H31" s="340">
        <v>4.1237113402061857E-3</v>
      </c>
      <c r="I31" s="394">
        <v>1.2435233160621761E-2</v>
      </c>
      <c r="J31" s="338">
        <v>6.8823124569855473E-3</v>
      </c>
      <c r="K31" s="338">
        <v>0</v>
      </c>
      <c r="L31" s="339">
        <v>0</v>
      </c>
      <c r="M31" s="340">
        <v>8.3475034781264491E-3</v>
      </c>
      <c r="N31" s="394">
        <v>8.0240722166499499E-3</v>
      </c>
      <c r="O31" s="338">
        <v>1.1221945137157107E-2</v>
      </c>
      <c r="P31" s="338">
        <v>0</v>
      </c>
      <c r="Q31" s="339">
        <v>0</v>
      </c>
      <c r="R31" s="395">
        <v>9.7330367074527253E-3</v>
      </c>
      <c r="S31" s="340">
        <v>8.6255924170616106E-3</v>
      </c>
    </row>
    <row r="32" spans="2:19" ht="21.95" customHeight="1" x14ac:dyDescent="0.25">
      <c r="B32" s="380">
        <v>43</v>
      </c>
      <c r="C32" s="169" t="s">
        <v>236</v>
      </c>
      <c r="D32" s="394">
        <v>0</v>
      </c>
      <c r="E32" s="338">
        <v>0</v>
      </c>
      <c r="F32" s="338">
        <v>0</v>
      </c>
      <c r="G32" s="339">
        <v>0</v>
      </c>
      <c r="H32" s="340">
        <v>0</v>
      </c>
      <c r="I32" s="394">
        <v>2.5906735751295338E-3</v>
      </c>
      <c r="J32" s="338">
        <v>2.5235145675613674E-3</v>
      </c>
      <c r="K32" s="338">
        <v>0</v>
      </c>
      <c r="L32" s="339">
        <v>0</v>
      </c>
      <c r="M32" s="340">
        <v>2.4733343638893182E-3</v>
      </c>
      <c r="N32" s="394">
        <v>3.009027081243731E-3</v>
      </c>
      <c r="O32" s="338">
        <v>1.6625103906899418E-3</v>
      </c>
      <c r="P32" s="338">
        <v>0</v>
      </c>
      <c r="Q32" s="339">
        <v>0</v>
      </c>
      <c r="R32" s="395">
        <v>1.946607341490545E-3</v>
      </c>
      <c r="S32" s="340">
        <v>2.180094786729858E-3</v>
      </c>
    </row>
    <row r="33" spans="2:19" ht="21.95" customHeight="1" x14ac:dyDescent="0.25">
      <c r="B33" s="380">
        <v>44</v>
      </c>
      <c r="C33" s="169" t="s">
        <v>237</v>
      </c>
      <c r="D33" s="394">
        <v>0.1037037037037037</v>
      </c>
      <c r="E33" s="338">
        <v>7.9178885630498533E-2</v>
      </c>
      <c r="F33" s="338">
        <v>0.375</v>
      </c>
      <c r="G33" s="339">
        <v>0</v>
      </c>
      <c r="H33" s="340">
        <v>9.0721649484536079E-2</v>
      </c>
      <c r="I33" s="394">
        <v>7.2020725388601034E-2</v>
      </c>
      <c r="J33" s="338">
        <v>7.5705437026841016E-2</v>
      </c>
      <c r="K33" s="338">
        <v>0.10112359550561797</v>
      </c>
      <c r="L33" s="339">
        <v>0</v>
      </c>
      <c r="M33" s="340">
        <v>7.5282114700881128E-2</v>
      </c>
      <c r="N33" s="394">
        <v>4.212637913741224E-2</v>
      </c>
      <c r="O33" s="338">
        <v>4.5719035743973402E-2</v>
      </c>
      <c r="P33" s="338">
        <v>7.8947368421052627E-2</v>
      </c>
      <c r="Q33" s="339">
        <v>0.33333333333333331</v>
      </c>
      <c r="R33" s="395">
        <v>4.6718576195773083E-2</v>
      </c>
      <c r="S33" s="340">
        <v>6.6255924170616112E-2</v>
      </c>
    </row>
    <row r="34" spans="2:19" ht="35.1" customHeight="1" x14ac:dyDescent="0.25">
      <c r="B34" s="380">
        <v>45</v>
      </c>
      <c r="C34" s="169" t="s">
        <v>238</v>
      </c>
      <c r="D34" s="394">
        <v>0.23703703703703705</v>
      </c>
      <c r="E34" s="338">
        <v>0.24633431085043989</v>
      </c>
      <c r="F34" s="338">
        <v>0.25</v>
      </c>
      <c r="G34" s="339">
        <v>0</v>
      </c>
      <c r="H34" s="340">
        <v>0.24329896907216494</v>
      </c>
      <c r="I34" s="394">
        <v>0.14715025906735751</v>
      </c>
      <c r="J34" s="338">
        <v>0.18857536132140398</v>
      </c>
      <c r="K34" s="338">
        <v>0.20786516853932585</v>
      </c>
      <c r="L34" s="339">
        <v>1</v>
      </c>
      <c r="M34" s="340">
        <v>0.17699799041582934</v>
      </c>
      <c r="N34" s="394">
        <v>0.10130391173520562</v>
      </c>
      <c r="O34" s="338">
        <v>0.11512884455527847</v>
      </c>
      <c r="P34" s="338">
        <v>0.17894736842105263</v>
      </c>
      <c r="Q34" s="339">
        <v>0.66666666666666663</v>
      </c>
      <c r="R34" s="395">
        <v>0.11512791991101223</v>
      </c>
      <c r="S34" s="340">
        <v>0.15895734597156397</v>
      </c>
    </row>
    <row r="35" spans="2:19" ht="35.1" customHeight="1" thickBot="1" x14ac:dyDescent="0.3">
      <c r="B35" s="380">
        <v>49</v>
      </c>
      <c r="C35" s="169" t="s">
        <v>239</v>
      </c>
      <c r="D35" s="394">
        <v>7.4074074074074077E-3</v>
      </c>
      <c r="E35" s="338">
        <v>8.7976539589442824E-3</v>
      </c>
      <c r="F35" s="338">
        <v>0</v>
      </c>
      <c r="G35" s="339">
        <v>0</v>
      </c>
      <c r="H35" s="340">
        <v>8.2474226804123713E-3</v>
      </c>
      <c r="I35" s="394">
        <v>5.1813471502590676E-3</v>
      </c>
      <c r="J35" s="338">
        <v>7.34113328745125E-3</v>
      </c>
      <c r="K35" s="338">
        <v>5.6179775280898875E-3</v>
      </c>
      <c r="L35" s="339">
        <v>0</v>
      </c>
      <c r="M35" s="340">
        <v>6.6470861029525432E-3</v>
      </c>
      <c r="N35" s="394">
        <v>6.018054162487462E-3</v>
      </c>
      <c r="O35" s="338">
        <v>9.14380714879468E-3</v>
      </c>
      <c r="P35" s="338">
        <v>0</v>
      </c>
      <c r="Q35" s="339">
        <v>0</v>
      </c>
      <c r="R35" s="395">
        <v>7.7864293659621799E-3</v>
      </c>
      <c r="S35" s="340">
        <v>7.1090047393364926E-3</v>
      </c>
    </row>
    <row r="36" spans="2:19" ht="21.95" customHeight="1" thickTop="1" thickBot="1" x14ac:dyDescent="0.3">
      <c r="B36" s="378">
        <v>5</v>
      </c>
      <c r="C36" s="379" t="s">
        <v>240</v>
      </c>
      <c r="D36" s="393">
        <v>9.6296296296296297E-2</v>
      </c>
      <c r="E36" s="330">
        <v>9.9706744868035185E-2</v>
      </c>
      <c r="F36" s="330">
        <v>0.125</v>
      </c>
      <c r="G36" s="317">
        <v>1</v>
      </c>
      <c r="H36" s="313">
        <v>0.10103092783505155</v>
      </c>
      <c r="I36" s="393">
        <v>8.3419689119170984E-2</v>
      </c>
      <c r="J36" s="330">
        <v>0.10667584308327598</v>
      </c>
      <c r="K36" s="330">
        <v>5.6179775280898875E-2</v>
      </c>
      <c r="L36" s="317">
        <v>0</v>
      </c>
      <c r="M36" s="313">
        <v>9.8315040964600406E-2</v>
      </c>
      <c r="N36" s="393">
        <v>0.13239719157472415</v>
      </c>
      <c r="O36" s="330">
        <v>0.12177888611803823</v>
      </c>
      <c r="P36" s="330">
        <v>8.9473684210526316E-2</v>
      </c>
      <c r="Q36" s="317">
        <v>0</v>
      </c>
      <c r="R36" s="393">
        <v>0.12291434927697441</v>
      </c>
      <c r="S36" s="313">
        <v>0.10682464454976304</v>
      </c>
    </row>
    <row r="37" spans="2:19" ht="21.95" customHeight="1" thickTop="1" x14ac:dyDescent="0.25">
      <c r="B37" s="380">
        <v>50</v>
      </c>
      <c r="C37" s="169" t="s">
        <v>241</v>
      </c>
      <c r="D37" s="394">
        <v>0</v>
      </c>
      <c r="E37" s="338">
        <v>2.9325513196480938E-3</v>
      </c>
      <c r="F37" s="338">
        <v>0.125</v>
      </c>
      <c r="G37" s="339">
        <v>0</v>
      </c>
      <c r="H37" s="340">
        <v>4.1237113402061857E-3</v>
      </c>
      <c r="I37" s="394">
        <v>1.5544041450777201E-3</v>
      </c>
      <c r="J37" s="338">
        <v>2.9823353980270705E-3</v>
      </c>
      <c r="K37" s="338">
        <v>0</v>
      </c>
      <c r="L37" s="339">
        <v>0</v>
      </c>
      <c r="M37" s="340">
        <v>2.4733343638893182E-3</v>
      </c>
      <c r="N37" s="394">
        <v>5.0150451354062184E-3</v>
      </c>
      <c r="O37" s="338">
        <v>2.4937655860349127E-3</v>
      </c>
      <c r="P37" s="338">
        <v>0</v>
      </c>
      <c r="Q37" s="339">
        <v>0</v>
      </c>
      <c r="R37" s="395">
        <v>3.0589543937708566E-3</v>
      </c>
      <c r="S37" s="340">
        <v>2.7488151658767771E-3</v>
      </c>
    </row>
    <row r="38" spans="2:19" ht="21.95" customHeight="1" x14ac:dyDescent="0.25">
      <c r="B38" s="380">
        <v>51</v>
      </c>
      <c r="C38" s="169" t="s">
        <v>242</v>
      </c>
      <c r="D38" s="394">
        <v>0</v>
      </c>
      <c r="E38" s="338">
        <v>2.9325513196480938E-3</v>
      </c>
      <c r="F38" s="338">
        <v>0</v>
      </c>
      <c r="G38" s="339">
        <v>0</v>
      </c>
      <c r="H38" s="340">
        <v>2.0618556701030928E-3</v>
      </c>
      <c r="I38" s="394">
        <v>1.0362694300518134E-3</v>
      </c>
      <c r="J38" s="338">
        <v>4.5882083046570312E-4</v>
      </c>
      <c r="K38" s="338">
        <v>0</v>
      </c>
      <c r="L38" s="339">
        <v>0</v>
      </c>
      <c r="M38" s="340">
        <v>6.1833359097232955E-4</v>
      </c>
      <c r="N38" s="394">
        <v>2.0060180541624875E-3</v>
      </c>
      <c r="O38" s="338">
        <v>0</v>
      </c>
      <c r="P38" s="338">
        <v>0</v>
      </c>
      <c r="Q38" s="339">
        <v>0</v>
      </c>
      <c r="R38" s="395">
        <v>5.5617352614015572E-4</v>
      </c>
      <c r="S38" s="340">
        <v>6.6350710900473929E-4</v>
      </c>
    </row>
    <row r="39" spans="2:19" ht="21.95" customHeight="1" x14ac:dyDescent="0.25">
      <c r="B39" s="380">
        <v>52</v>
      </c>
      <c r="C39" s="169" t="s">
        <v>243</v>
      </c>
      <c r="D39" s="394">
        <v>7.4074074074074077E-3</v>
      </c>
      <c r="E39" s="338">
        <v>0</v>
      </c>
      <c r="F39" s="338">
        <v>0</v>
      </c>
      <c r="G39" s="339">
        <v>0</v>
      </c>
      <c r="H39" s="340">
        <v>2.0618556701030928E-3</v>
      </c>
      <c r="I39" s="394">
        <v>1.0362694300518134E-3</v>
      </c>
      <c r="J39" s="338">
        <v>6.8823124569855469E-4</v>
      </c>
      <c r="K39" s="338">
        <v>5.6179775280898875E-3</v>
      </c>
      <c r="L39" s="339">
        <v>0</v>
      </c>
      <c r="M39" s="340">
        <v>9.2750038645849438E-4</v>
      </c>
      <c r="N39" s="394">
        <v>3.009027081243731E-3</v>
      </c>
      <c r="O39" s="338">
        <v>1.6625103906899418E-3</v>
      </c>
      <c r="P39" s="338">
        <v>0</v>
      </c>
      <c r="Q39" s="339">
        <v>0</v>
      </c>
      <c r="R39" s="395">
        <v>1.946607341490545E-3</v>
      </c>
      <c r="S39" s="340">
        <v>1.3270142180094786E-3</v>
      </c>
    </row>
    <row r="40" spans="2:19" ht="21.95" customHeight="1" x14ac:dyDescent="0.25">
      <c r="B40" s="380">
        <v>53</v>
      </c>
      <c r="C40" s="169" t="s">
        <v>244</v>
      </c>
      <c r="D40" s="394">
        <v>8.8888888888888892E-2</v>
      </c>
      <c r="E40" s="338">
        <v>8.797653958944282E-2</v>
      </c>
      <c r="F40" s="338">
        <v>0</v>
      </c>
      <c r="G40" s="339">
        <v>1</v>
      </c>
      <c r="H40" s="340">
        <v>8.8659793814432994E-2</v>
      </c>
      <c r="I40" s="394">
        <v>7.512953367875648E-2</v>
      </c>
      <c r="J40" s="338">
        <v>9.8417068134893329E-2</v>
      </c>
      <c r="K40" s="338">
        <v>5.0561797752808987E-2</v>
      </c>
      <c r="L40" s="339">
        <v>0</v>
      </c>
      <c r="M40" s="340">
        <v>9.0122120884217033E-2</v>
      </c>
      <c r="N40" s="394">
        <v>0.12036108324974924</v>
      </c>
      <c r="O40" s="338">
        <v>0.1113881961762261</v>
      </c>
      <c r="P40" s="338">
        <v>8.4210526315789472E-2</v>
      </c>
      <c r="Q40" s="339">
        <v>0</v>
      </c>
      <c r="R40" s="395">
        <v>0.11234705228031146</v>
      </c>
      <c r="S40" s="340">
        <v>9.7630331753554497E-2</v>
      </c>
    </row>
    <row r="41" spans="2:19" ht="35.1" customHeight="1" thickBot="1" x14ac:dyDescent="0.3">
      <c r="B41" s="380">
        <v>59</v>
      </c>
      <c r="C41" s="169" t="s">
        <v>245</v>
      </c>
      <c r="D41" s="394">
        <v>0</v>
      </c>
      <c r="E41" s="338">
        <v>5.8651026392961877E-3</v>
      </c>
      <c r="F41" s="338">
        <v>0</v>
      </c>
      <c r="G41" s="339">
        <v>0</v>
      </c>
      <c r="H41" s="340">
        <v>4.1237113402061857E-3</v>
      </c>
      <c r="I41" s="394">
        <v>4.6632124352331602E-3</v>
      </c>
      <c r="J41" s="338">
        <v>4.1293874741913286E-3</v>
      </c>
      <c r="K41" s="338">
        <v>0</v>
      </c>
      <c r="L41" s="339">
        <v>0</v>
      </c>
      <c r="M41" s="340">
        <v>4.1737517390632245E-3</v>
      </c>
      <c r="N41" s="394">
        <v>2.0060180541624875E-3</v>
      </c>
      <c r="O41" s="338">
        <v>6.2344139650872821E-3</v>
      </c>
      <c r="P41" s="338">
        <v>5.263157894736842E-3</v>
      </c>
      <c r="Q41" s="339">
        <v>0</v>
      </c>
      <c r="R41" s="395">
        <v>5.0055617352614016E-3</v>
      </c>
      <c r="S41" s="340">
        <v>4.4549763033175354E-3</v>
      </c>
    </row>
    <row r="42" spans="2:19" ht="21.95" customHeight="1" thickTop="1" thickBot="1" x14ac:dyDescent="0.3">
      <c r="B42" s="378">
        <v>6</v>
      </c>
      <c r="C42" s="379" t="s">
        <v>246</v>
      </c>
      <c r="D42" s="393">
        <v>1.4814814814814815E-2</v>
      </c>
      <c r="E42" s="330">
        <v>2.0527859237536659E-2</v>
      </c>
      <c r="F42" s="330">
        <v>0</v>
      </c>
      <c r="G42" s="317">
        <v>0</v>
      </c>
      <c r="H42" s="313">
        <v>1.8556701030927835E-2</v>
      </c>
      <c r="I42" s="393">
        <v>1.1398963730569946E-2</v>
      </c>
      <c r="J42" s="330">
        <v>1.46822665749025E-2</v>
      </c>
      <c r="K42" s="330">
        <v>1.6853932584269662E-2</v>
      </c>
      <c r="L42" s="317">
        <v>0</v>
      </c>
      <c r="M42" s="313">
        <v>1.3757922399134334E-2</v>
      </c>
      <c r="N42" s="393">
        <v>1.5045135406218655E-2</v>
      </c>
      <c r="O42" s="330">
        <v>1.2884455527847049E-2</v>
      </c>
      <c r="P42" s="330">
        <v>1.0526315789473684E-2</v>
      </c>
      <c r="Q42" s="317">
        <v>0</v>
      </c>
      <c r="R42" s="393">
        <v>1.3348164627363738E-2</v>
      </c>
      <c r="S42" s="313">
        <v>1.3838862559241705E-2</v>
      </c>
    </row>
    <row r="43" spans="2:19" ht="21.95" customHeight="1" thickTop="1" x14ac:dyDescent="0.25">
      <c r="B43" s="380">
        <v>60</v>
      </c>
      <c r="C43" s="169" t="s">
        <v>247</v>
      </c>
      <c r="D43" s="394">
        <v>7.4074074074074077E-3</v>
      </c>
      <c r="E43" s="338">
        <v>8.7976539589442824E-3</v>
      </c>
      <c r="F43" s="338">
        <v>0</v>
      </c>
      <c r="G43" s="339">
        <v>0</v>
      </c>
      <c r="H43" s="340">
        <v>8.2474226804123713E-3</v>
      </c>
      <c r="I43" s="394">
        <v>2.5906735751295338E-3</v>
      </c>
      <c r="J43" s="338">
        <v>4.3587978894241795E-3</v>
      </c>
      <c r="K43" s="338">
        <v>1.1235955056179775E-2</v>
      </c>
      <c r="L43" s="339">
        <v>0</v>
      </c>
      <c r="M43" s="340">
        <v>4.0191683413201423E-3</v>
      </c>
      <c r="N43" s="394">
        <v>3.009027081243731E-3</v>
      </c>
      <c r="O43" s="338">
        <v>4.9875311720698253E-3</v>
      </c>
      <c r="P43" s="338">
        <v>5.263157894736842E-3</v>
      </c>
      <c r="Q43" s="339">
        <v>0</v>
      </c>
      <c r="R43" s="395">
        <v>4.4493882091212458E-3</v>
      </c>
      <c r="S43" s="340">
        <v>4.3601895734597159E-3</v>
      </c>
    </row>
    <row r="44" spans="2:19" ht="21.95" customHeight="1" x14ac:dyDescent="0.25">
      <c r="B44" s="380">
        <v>61</v>
      </c>
      <c r="C44" s="169" t="s">
        <v>248</v>
      </c>
      <c r="D44" s="394">
        <v>0</v>
      </c>
      <c r="E44" s="338">
        <v>2.9325513196480938E-3</v>
      </c>
      <c r="F44" s="338">
        <v>0</v>
      </c>
      <c r="G44" s="339">
        <v>0</v>
      </c>
      <c r="H44" s="340">
        <v>2.0618556701030928E-3</v>
      </c>
      <c r="I44" s="394">
        <v>1.5544041450777201E-3</v>
      </c>
      <c r="J44" s="338">
        <v>2.0646937370956643E-3</v>
      </c>
      <c r="K44" s="338">
        <v>0</v>
      </c>
      <c r="L44" s="339">
        <v>0</v>
      </c>
      <c r="M44" s="340">
        <v>1.8550007729169888E-3</v>
      </c>
      <c r="N44" s="394">
        <v>1.0030090270812437E-3</v>
      </c>
      <c r="O44" s="338">
        <v>8.3125519534497092E-4</v>
      </c>
      <c r="P44" s="338">
        <v>0</v>
      </c>
      <c r="Q44" s="339">
        <v>0</v>
      </c>
      <c r="R44" s="395">
        <v>8.3426028921023364E-4</v>
      </c>
      <c r="S44" s="340">
        <v>1.5165876777251184E-3</v>
      </c>
    </row>
    <row r="45" spans="2:19" ht="21.95" customHeight="1" x14ac:dyDescent="0.25">
      <c r="B45" s="380">
        <v>62</v>
      </c>
      <c r="C45" s="169" t="s">
        <v>249</v>
      </c>
      <c r="D45" s="394">
        <v>0</v>
      </c>
      <c r="E45" s="338">
        <v>2.9325513196480938E-3</v>
      </c>
      <c r="F45" s="338">
        <v>0</v>
      </c>
      <c r="G45" s="339">
        <v>0</v>
      </c>
      <c r="H45" s="340">
        <v>2.0618556701030928E-3</v>
      </c>
      <c r="I45" s="394">
        <v>1.5544041450777201E-3</v>
      </c>
      <c r="J45" s="338">
        <v>2.7529249827942187E-3</v>
      </c>
      <c r="K45" s="338">
        <v>0</v>
      </c>
      <c r="L45" s="339">
        <v>0</v>
      </c>
      <c r="M45" s="340">
        <v>2.318750966146236E-3</v>
      </c>
      <c r="N45" s="394">
        <v>3.009027081243731E-3</v>
      </c>
      <c r="O45" s="338">
        <v>2.4937655860349127E-3</v>
      </c>
      <c r="P45" s="338">
        <v>5.263157894736842E-3</v>
      </c>
      <c r="Q45" s="339">
        <v>0</v>
      </c>
      <c r="R45" s="395">
        <v>2.7808676307007787E-3</v>
      </c>
      <c r="S45" s="340">
        <v>2.4644549763033177E-3</v>
      </c>
    </row>
    <row r="46" spans="2:19" ht="21.95" customHeight="1" x14ac:dyDescent="0.25">
      <c r="B46" s="380">
        <v>63</v>
      </c>
      <c r="C46" s="169" t="s">
        <v>250</v>
      </c>
      <c r="D46" s="394">
        <v>7.4074074074074077E-3</v>
      </c>
      <c r="E46" s="338">
        <v>2.9325513196480938E-3</v>
      </c>
      <c r="F46" s="338">
        <v>0</v>
      </c>
      <c r="G46" s="339">
        <v>0</v>
      </c>
      <c r="H46" s="340">
        <v>4.1237113402061857E-3</v>
      </c>
      <c r="I46" s="394">
        <v>4.6632124352331602E-3</v>
      </c>
      <c r="J46" s="338">
        <v>4.817618719889883E-3</v>
      </c>
      <c r="K46" s="338">
        <v>5.6179775280898875E-3</v>
      </c>
      <c r="L46" s="339">
        <v>0</v>
      </c>
      <c r="M46" s="340">
        <v>4.7920853300355542E-3</v>
      </c>
      <c r="N46" s="394">
        <v>7.0210631895687063E-3</v>
      </c>
      <c r="O46" s="338">
        <v>3.740648379052369E-3</v>
      </c>
      <c r="P46" s="338">
        <v>0</v>
      </c>
      <c r="Q46" s="339">
        <v>0</v>
      </c>
      <c r="R46" s="395">
        <v>4.4493882091212458E-3</v>
      </c>
      <c r="S46" s="340">
        <v>4.6445497630331753E-3</v>
      </c>
    </row>
    <row r="47" spans="2:19" ht="21.95" customHeight="1" x14ac:dyDescent="0.25">
      <c r="B47" s="380">
        <v>64</v>
      </c>
      <c r="C47" s="169" t="s">
        <v>251</v>
      </c>
      <c r="D47" s="394">
        <v>0</v>
      </c>
      <c r="E47" s="338">
        <v>2.9325513196480938E-3</v>
      </c>
      <c r="F47" s="338">
        <v>0</v>
      </c>
      <c r="G47" s="339">
        <v>0</v>
      </c>
      <c r="H47" s="340">
        <v>2.0618556701030928E-3</v>
      </c>
      <c r="I47" s="394">
        <v>5.1813471502590671E-4</v>
      </c>
      <c r="J47" s="338">
        <v>4.5882083046570312E-4</v>
      </c>
      <c r="K47" s="338">
        <v>0</v>
      </c>
      <c r="L47" s="339">
        <v>0</v>
      </c>
      <c r="M47" s="340">
        <v>4.6375019322924719E-4</v>
      </c>
      <c r="N47" s="394">
        <v>0</v>
      </c>
      <c r="O47" s="338">
        <v>0</v>
      </c>
      <c r="P47" s="338">
        <v>0</v>
      </c>
      <c r="Q47" s="339">
        <v>0</v>
      </c>
      <c r="R47" s="395">
        <v>0</v>
      </c>
      <c r="S47" s="340">
        <v>3.7914691943127961E-4</v>
      </c>
    </row>
    <row r="48" spans="2:19" ht="35.1" customHeight="1" thickBot="1" x14ac:dyDescent="0.3">
      <c r="B48" s="380">
        <v>69</v>
      </c>
      <c r="C48" s="169" t="s">
        <v>252</v>
      </c>
      <c r="D48" s="394">
        <v>0</v>
      </c>
      <c r="E48" s="338">
        <v>0</v>
      </c>
      <c r="F48" s="338">
        <v>0</v>
      </c>
      <c r="G48" s="339">
        <v>0</v>
      </c>
      <c r="H48" s="340">
        <v>0</v>
      </c>
      <c r="I48" s="394">
        <v>5.1813471502590671E-4</v>
      </c>
      <c r="J48" s="338">
        <v>2.2941041523285156E-4</v>
      </c>
      <c r="K48" s="338">
        <v>0</v>
      </c>
      <c r="L48" s="339">
        <v>0</v>
      </c>
      <c r="M48" s="340">
        <v>3.0916679548616477E-4</v>
      </c>
      <c r="N48" s="394">
        <v>1.0030090270812437E-3</v>
      </c>
      <c r="O48" s="338">
        <v>8.3125519534497092E-4</v>
      </c>
      <c r="P48" s="338">
        <v>0</v>
      </c>
      <c r="Q48" s="339">
        <v>0</v>
      </c>
      <c r="R48" s="395">
        <v>8.3426028921023364E-4</v>
      </c>
      <c r="S48" s="340">
        <v>4.7393364928909954E-4</v>
      </c>
    </row>
    <row r="49" spans="2:19" ht="21.95" customHeight="1" thickTop="1" thickBot="1" x14ac:dyDescent="0.3">
      <c r="B49" s="378">
        <v>7</v>
      </c>
      <c r="C49" s="379" t="s">
        <v>253</v>
      </c>
      <c r="D49" s="393">
        <v>6.6666666666666666E-2</v>
      </c>
      <c r="E49" s="330">
        <v>8.7976539589442806E-2</v>
      </c>
      <c r="F49" s="330">
        <v>0.125</v>
      </c>
      <c r="G49" s="317">
        <v>0</v>
      </c>
      <c r="H49" s="313">
        <v>8.2474226804123724E-2</v>
      </c>
      <c r="I49" s="393">
        <v>6.7875647668393782E-2</v>
      </c>
      <c r="J49" s="330">
        <v>0.1013994035329204</v>
      </c>
      <c r="K49" s="330">
        <v>0.10674157303370786</v>
      </c>
      <c r="L49" s="317">
        <v>0</v>
      </c>
      <c r="M49" s="313">
        <v>9.1513371463904772E-2</v>
      </c>
      <c r="N49" s="393">
        <v>6.5195586760280852E-2</v>
      </c>
      <c r="O49" s="330">
        <v>0.10266001662510391</v>
      </c>
      <c r="P49" s="330">
        <v>0.1</v>
      </c>
      <c r="Q49" s="317">
        <v>0</v>
      </c>
      <c r="R49" s="393">
        <v>9.2046718576195757E-2</v>
      </c>
      <c r="S49" s="313">
        <v>9.1279620853080556E-2</v>
      </c>
    </row>
    <row r="50" spans="2:19" ht="21.95" customHeight="1" thickTop="1" x14ac:dyDescent="0.25">
      <c r="B50" s="380">
        <v>70</v>
      </c>
      <c r="C50" s="169" t="s">
        <v>254</v>
      </c>
      <c r="D50" s="394">
        <v>7.4074074074074077E-3</v>
      </c>
      <c r="E50" s="338">
        <v>1.466275659824047E-2</v>
      </c>
      <c r="F50" s="338">
        <v>0.125</v>
      </c>
      <c r="G50" s="339">
        <v>0</v>
      </c>
      <c r="H50" s="340">
        <v>1.443298969072165E-2</v>
      </c>
      <c r="I50" s="394">
        <v>1.5025906735751295E-2</v>
      </c>
      <c r="J50" s="338">
        <v>1.9041064464326681E-2</v>
      </c>
      <c r="K50" s="338">
        <v>1.1235955056179775E-2</v>
      </c>
      <c r="L50" s="339">
        <v>0</v>
      </c>
      <c r="M50" s="340">
        <v>1.7622507342711393E-2</v>
      </c>
      <c r="N50" s="394">
        <v>6.018054162487462E-3</v>
      </c>
      <c r="O50" s="338">
        <v>2.2859517871986701E-2</v>
      </c>
      <c r="P50" s="338">
        <v>3.1578947368421054E-2</v>
      </c>
      <c r="Q50" s="339">
        <v>0</v>
      </c>
      <c r="R50" s="395">
        <v>1.8631813125695215E-2</v>
      </c>
      <c r="S50" s="340">
        <v>1.7819905213270142E-2</v>
      </c>
    </row>
    <row r="51" spans="2:19" ht="21.95" customHeight="1" x14ac:dyDescent="0.25">
      <c r="B51" s="380">
        <v>71</v>
      </c>
      <c r="C51" s="169" t="s">
        <v>255</v>
      </c>
      <c r="D51" s="394">
        <v>4.4444444444444446E-2</v>
      </c>
      <c r="E51" s="338">
        <v>6.7448680351906154E-2</v>
      </c>
      <c r="F51" s="338">
        <v>0</v>
      </c>
      <c r="G51" s="339">
        <v>0</v>
      </c>
      <c r="H51" s="340">
        <v>5.9793814432989693E-2</v>
      </c>
      <c r="I51" s="394">
        <v>4.9222797927461141E-2</v>
      </c>
      <c r="J51" s="338">
        <v>7.3181922459279652E-2</v>
      </c>
      <c r="K51" s="338">
        <v>7.3033707865168537E-2</v>
      </c>
      <c r="L51" s="339">
        <v>0</v>
      </c>
      <c r="M51" s="340">
        <v>6.6007110836296179E-2</v>
      </c>
      <c r="N51" s="394">
        <v>5.0150451354062188E-2</v>
      </c>
      <c r="O51" s="338">
        <v>7.1487946799667496E-2</v>
      </c>
      <c r="P51" s="338">
        <v>6.3157894736842107E-2</v>
      </c>
      <c r="Q51" s="339">
        <v>0</v>
      </c>
      <c r="R51" s="395">
        <v>6.5072302558398215E-2</v>
      </c>
      <c r="S51" s="340">
        <v>6.540284360189573E-2</v>
      </c>
    </row>
    <row r="52" spans="2:19" ht="35.1" customHeight="1" x14ac:dyDescent="0.25">
      <c r="B52" s="380">
        <v>72</v>
      </c>
      <c r="C52" s="169" t="s">
        <v>256</v>
      </c>
      <c r="D52" s="394">
        <v>0</v>
      </c>
      <c r="E52" s="338">
        <v>0</v>
      </c>
      <c r="F52" s="338">
        <v>0</v>
      </c>
      <c r="G52" s="339">
        <v>0</v>
      </c>
      <c r="H52" s="340">
        <v>0</v>
      </c>
      <c r="I52" s="394">
        <v>1.0362694300518134E-3</v>
      </c>
      <c r="J52" s="338">
        <v>6.8823124569855469E-4</v>
      </c>
      <c r="K52" s="338">
        <v>5.6179775280898875E-3</v>
      </c>
      <c r="L52" s="339">
        <v>0</v>
      </c>
      <c r="M52" s="340">
        <v>9.2750038645849438E-4</v>
      </c>
      <c r="N52" s="394">
        <v>0</v>
      </c>
      <c r="O52" s="338">
        <v>4.1562759767248546E-4</v>
      </c>
      <c r="P52" s="338">
        <v>0</v>
      </c>
      <c r="Q52" s="339">
        <v>0</v>
      </c>
      <c r="R52" s="395">
        <v>2.7808676307007786E-4</v>
      </c>
      <c r="S52" s="340">
        <v>6.6350710900473929E-4</v>
      </c>
    </row>
    <row r="53" spans="2:19" ht="21.95" customHeight="1" x14ac:dyDescent="0.25">
      <c r="B53" s="380">
        <v>73</v>
      </c>
      <c r="C53" s="169" t="s">
        <v>257</v>
      </c>
      <c r="D53" s="394">
        <v>7.4074074074074077E-3</v>
      </c>
      <c r="E53" s="338">
        <v>5.8651026392961877E-3</v>
      </c>
      <c r="F53" s="338">
        <v>0</v>
      </c>
      <c r="G53" s="339">
        <v>0</v>
      </c>
      <c r="H53" s="340">
        <v>6.1855670103092781E-3</v>
      </c>
      <c r="I53" s="394">
        <v>2.5906735751295338E-3</v>
      </c>
      <c r="J53" s="338">
        <v>6.1940812112869928E-3</v>
      </c>
      <c r="K53" s="338">
        <v>1.1235955056179775E-2</v>
      </c>
      <c r="L53" s="339">
        <v>0</v>
      </c>
      <c r="M53" s="340">
        <v>5.2558355232648016E-3</v>
      </c>
      <c r="N53" s="394">
        <v>4.0120361083249749E-3</v>
      </c>
      <c r="O53" s="338">
        <v>5.4031587697423106E-3</v>
      </c>
      <c r="P53" s="338">
        <v>5.263157894736842E-3</v>
      </c>
      <c r="Q53" s="339">
        <v>0</v>
      </c>
      <c r="R53" s="395">
        <v>5.0055617352614016E-3</v>
      </c>
      <c r="S53" s="340">
        <v>5.2132701421800948E-3</v>
      </c>
    </row>
    <row r="54" spans="2:19" ht="35.1" customHeight="1" thickBot="1" x14ac:dyDescent="0.3">
      <c r="B54" s="380">
        <v>79</v>
      </c>
      <c r="C54" s="169" t="s">
        <v>258</v>
      </c>
      <c r="D54" s="394">
        <v>7.4074074074074077E-3</v>
      </c>
      <c r="E54" s="338">
        <v>0</v>
      </c>
      <c r="F54" s="338">
        <v>0</v>
      </c>
      <c r="G54" s="339">
        <v>0</v>
      </c>
      <c r="H54" s="340">
        <v>2.0618556701030928E-3</v>
      </c>
      <c r="I54" s="394">
        <v>0</v>
      </c>
      <c r="J54" s="338">
        <v>2.2941041523285156E-3</v>
      </c>
      <c r="K54" s="338">
        <v>5.6179775280898875E-3</v>
      </c>
      <c r="L54" s="339">
        <v>0</v>
      </c>
      <c r="M54" s="340">
        <v>1.7004173751739063E-3</v>
      </c>
      <c r="N54" s="394">
        <v>5.0150451354062184E-3</v>
      </c>
      <c r="O54" s="338">
        <v>2.4937655860349127E-3</v>
      </c>
      <c r="P54" s="338">
        <v>0</v>
      </c>
      <c r="Q54" s="339">
        <v>0</v>
      </c>
      <c r="R54" s="395">
        <v>3.0589543937708566E-3</v>
      </c>
      <c r="S54" s="340">
        <v>2.180094786729858E-3</v>
      </c>
    </row>
    <row r="55" spans="2:19" ht="21.95" customHeight="1" thickTop="1" thickBot="1" x14ac:dyDescent="0.3">
      <c r="B55" s="378">
        <v>8</v>
      </c>
      <c r="C55" s="379" t="s">
        <v>259</v>
      </c>
      <c r="D55" s="393">
        <v>1.4814814814814815E-2</v>
      </c>
      <c r="E55" s="330">
        <v>1.1730205278592375E-2</v>
      </c>
      <c r="F55" s="330">
        <v>0</v>
      </c>
      <c r="G55" s="317">
        <v>0</v>
      </c>
      <c r="H55" s="313">
        <v>1.2371134020618556E-2</v>
      </c>
      <c r="I55" s="393">
        <v>1.3471502590673574E-2</v>
      </c>
      <c r="J55" s="330">
        <v>1.6517549896765314E-2</v>
      </c>
      <c r="K55" s="330">
        <v>1.6853932584269662E-2</v>
      </c>
      <c r="L55" s="317">
        <v>0</v>
      </c>
      <c r="M55" s="313">
        <v>1.5612923172051322E-2</v>
      </c>
      <c r="N55" s="393">
        <v>1.5045135406218657E-2</v>
      </c>
      <c r="O55" s="330">
        <v>1.3300083125519535E-2</v>
      </c>
      <c r="P55" s="330">
        <v>5.263157894736842E-3</v>
      </c>
      <c r="Q55" s="317">
        <v>0</v>
      </c>
      <c r="R55" s="393">
        <v>1.3348164627363738E-2</v>
      </c>
      <c r="S55" s="313">
        <v>1.4691943127962086E-2</v>
      </c>
    </row>
    <row r="56" spans="2:19" ht="21.95" customHeight="1" thickTop="1" x14ac:dyDescent="0.25">
      <c r="B56" s="380">
        <v>80</v>
      </c>
      <c r="C56" s="169" t="s">
        <v>260</v>
      </c>
      <c r="D56" s="394">
        <v>0</v>
      </c>
      <c r="E56" s="338">
        <v>0</v>
      </c>
      <c r="F56" s="338">
        <v>0</v>
      </c>
      <c r="G56" s="339">
        <v>0</v>
      </c>
      <c r="H56" s="340">
        <v>0</v>
      </c>
      <c r="I56" s="394">
        <v>2.0725388601036268E-3</v>
      </c>
      <c r="J56" s="338">
        <v>9.1764166093140625E-4</v>
      </c>
      <c r="K56" s="338">
        <v>0</v>
      </c>
      <c r="L56" s="339">
        <v>0</v>
      </c>
      <c r="M56" s="340">
        <v>1.2366671819446591E-3</v>
      </c>
      <c r="N56" s="394">
        <v>2.0060180541624875E-3</v>
      </c>
      <c r="O56" s="338">
        <v>8.3125519534497092E-4</v>
      </c>
      <c r="P56" s="338">
        <v>0</v>
      </c>
      <c r="Q56" s="339">
        <v>0</v>
      </c>
      <c r="R56" s="395">
        <v>1.1123470522803114E-3</v>
      </c>
      <c r="S56" s="340">
        <v>1.1374407582938389E-3</v>
      </c>
    </row>
    <row r="57" spans="2:19" ht="21.95" customHeight="1" x14ac:dyDescent="0.25">
      <c r="B57" s="380">
        <v>81</v>
      </c>
      <c r="C57" s="169" t="s">
        <v>261</v>
      </c>
      <c r="D57" s="394">
        <v>0</v>
      </c>
      <c r="E57" s="338">
        <v>0</v>
      </c>
      <c r="F57" s="338">
        <v>0</v>
      </c>
      <c r="G57" s="339">
        <v>0</v>
      </c>
      <c r="H57" s="340">
        <v>0</v>
      </c>
      <c r="I57" s="394">
        <v>2.0725388601036268E-3</v>
      </c>
      <c r="J57" s="338">
        <v>6.8823124569855469E-4</v>
      </c>
      <c r="K57" s="338">
        <v>0</v>
      </c>
      <c r="L57" s="339">
        <v>0</v>
      </c>
      <c r="M57" s="340">
        <v>1.0820837842015767E-3</v>
      </c>
      <c r="N57" s="394">
        <v>4.0120361083249749E-3</v>
      </c>
      <c r="O57" s="338">
        <v>4.1562759767248546E-4</v>
      </c>
      <c r="P57" s="338">
        <v>0</v>
      </c>
      <c r="Q57" s="339">
        <v>0</v>
      </c>
      <c r="R57" s="395">
        <v>1.3904338153503894E-3</v>
      </c>
      <c r="S57" s="340">
        <v>1.1374407582938389E-3</v>
      </c>
    </row>
    <row r="58" spans="2:19" ht="21.95" customHeight="1" x14ac:dyDescent="0.25">
      <c r="B58" s="380">
        <v>82</v>
      </c>
      <c r="C58" s="169" t="s">
        <v>262</v>
      </c>
      <c r="D58" s="394">
        <v>7.4074074074074077E-3</v>
      </c>
      <c r="E58" s="338">
        <v>2.9325513196480938E-3</v>
      </c>
      <c r="F58" s="338">
        <v>0</v>
      </c>
      <c r="G58" s="339">
        <v>0</v>
      </c>
      <c r="H58" s="340">
        <v>4.1237113402061857E-3</v>
      </c>
      <c r="I58" s="394">
        <v>4.1450777202072537E-3</v>
      </c>
      <c r="J58" s="338">
        <v>2.5235145675613674E-3</v>
      </c>
      <c r="K58" s="338">
        <v>0</v>
      </c>
      <c r="L58" s="339">
        <v>0</v>
      </c>
      <c r="M58" s="340">
        <v>2.9370845571185657E-3</v>
      </c>
      <c r="N58" s="394">
        <v>0</v>
      </c>
      <c r="O58" s="338">
        <v>2.0781379883624274E-3</v>
      </c>
      <c r="P58" s="338">
        <v>0</v>
      </c>
      <c r="Q58" s="339">
        <v>0</v>
      </c>
      <c r="R58" s="395">
        <v>1.3904338153503894E-3</v>
      </c>
      <c r="S58" s="340">
        <v>2.4644549763033177E-3</v>
      </c>
    </row>
    <row r="59" spans="2:19" ht="21.95" customHeight="1" x14ac:dyDescent="0.25">
      <c r="B59" s="380">
        <v>83</v>
      </c>
      <c r="C59" s="169" t="s">
        <v>263</v>
      </c>
      <c r="D59" s="394">
        <v>7.4074074074074077E-3</v>
      </c>
      <c r="E59" s="338">
        <v>5.8651026392961877E-3</v>
      </c>
      <c r="F59" s="338">
        <v>0</v>
      </c>
      <c r="G59" s="339">
        <v>0</v>
      </c>
      <c r="H59" s="340">
        <v>6.1855670103092781E-3</v>
      </c>
      <c r="I59" s="394">
        <v>4.6632124352331602E-3</v>
      </c>
      <c r="J59" s="338">
        <v>1.009405827024547E-2</v>
      </c>
      <c r="K59" s="338">
        <v>1.1235955056179775E-2</v>
      </c>
      <c r="L59" s="339">
        <v>0</v>
      </c>
      <c r="M59" s="340">
        <v>8.5020868758695321E-3</v>
      </c>
      <c r="N59" s="394">
        <v>6.018054162487462E-3</v>
      </c>
      <c r="O59" s="338">
        <v>9.14380714879468E-3</v>
      </c>
      <c r="P59" s="338">
        <v>5.263157894736842E-3</v>
      </c>
      <c r="Q59" s="339">
        <v>0</v>
      </c>
      <c r="R59" s="395">
        <v>8.0645161290322578E-3</v>
      </c>
      <c r="S59" s="340">
        <v>8.2464454976303326E-3</v>
      </c>
    </row>
    <row r="60" spans="2:19" ht="35.1" customHeight="1" thickBot="1" x14ac:dyDescent="0.3">
      <c r="B60" s="380">
        <v>89</v>
      </c>
      <c r="C60" s="169" t="s">
        <v>264</v>
      </c>
      <c r="D60" s="394">
        <v>0</v>
      </c>
      <c r="E60" s="338">
        <v>2.9325513196480938E-3</v>
      </c>
      <c r="F60" s="338">
        <v>0</v>
      </c>
      <c r="G60" s="339">
        <v>0</v>
      </c>
      <c r="H60" s="340">
        <v>2.0618556701030928E-3</v>
      </c>
      <c r="I60" s="394">
        <v>5.1813471502590671E-4</v>
      </c>
      <c r="J60" s="338">
        <v>2.2941041523285156E-3</v>
      </c>
      <c r="K60" s="338">
        <v>5.6179775280898875E-3</v>
      </c>
      <c r="L60" s="339">
        <v>0</v>
      </c>
      <c r="M60" s="340">
        <v>1.8550007729169888E-3</v>
      </c>
      <c r="N60" s="394">
        <v>3.009027081243731E-3</v>
      </c>
      <c r="O60" s="338">
        <v>8.3125519534497092E-4</v>
      </c>
      <c r="P60" s="338">
        <v>0</v>
      </c>
      <c r="Q60" s="339">
        <v>0</v>
      </c>
      <c r="R60" s="395">
        <v>1.3904338153503894E-3</v>
      </c>
      <c r="S60" s="340">
        <v>1.7061611374407583E-3</v>
      </c>
    </row>
    <row r="61" spans="2:19" ht="21.95" customHeight="1" thickTop="1" thickBot="1" x14ac:dyDescent="0.3">
      <c r="B61" s="378">
        <v>99</v>
      </c>
      <c r="C61" s="379" t="s">
        <v>265</v>
      </c>
      <c r="D61" s="393">
        <v>2.9629629629629631E-2</v>
      </c>
      <c r="E61" s="330">
        <v>3.519061583577713E-2</v>
      </c>
      <c r="F61" s="330">
        <v>0</v>
      </c>
      <c r="G61" s="317">
        <v>0</v>
      </c>
      <c r="H61" s="313">
        <v>3.2989690721649485E-2</v>
      </c>
      <c r="I61" s="393">
        <v>3.4715025906735753E-2</v>
      </c>
      <c r="J61" s="330">
        <v>3.9917412250516177E-2</v>
      </c>
      <c r="K61" s="330">
        <v>4.49438202247191E-2</v>
      </c>
      <c r="L61" s="317">
        <v>0</v>
      </c>
      <c r="M61" s="313">
        <v>3.8491266038027515E-2</v>
      </c>
      <c r="N61" s="393">
        <v>2.6078234704112337E-2</v>
      </c>
      <c r="O61" s="330">
        <v>4.4472152950955947E-2</v>
      </c>
      <c r="P61" s="330">
        <v>3.6842105263157891E-2</v>
      </c>
      <c r="Q61" s="317">
        <v>0</v>
      </c>
      <c r="R61" s="393">
        <v>3.8932146829810901E-2</v>
      </c>
      <c r="S61" s="313">
        <v>3.8388625592417062E-2</v>
      </c>
    </row>
    <row r="62" spans="2:19" ht="21.95" customHeight="1" thickTop="1" thickBot="1" x14ac:dyDescent="0.3">
      <c r="B62" s="396" t="s">
        <v>50</v>
      </c>
      <c r="C62" s="397" t="s">
        <v>450</v>
      </c>
      <c r="D62" s="393">
        <v>4.4444444444444446E-2</v>
      </c>
      <c r="E62" s="330">
        <v>4.398826979472141E-2</v>
      </c>
      <c r="F62" s="330">
        <v>0.125</v>
      </c>
      <c r="G62" s="317">
        <v>0</v>
      </c>
      <c r="H62" s="313">
        <v>4.536082474226804E-2</v>
      </c>
      <c r="I62" s="393">
        <v>4.3005181347150256E-2</v>
      </c>
      <c r="J62" s="330">
        <v>4.7717366368433128E-2</v>
      </c>
      <c r="K62" s="330">
        <v>7.3033707865168537E-2</v>
      </c>
      <c r="L62" s="317">
        <v>0</v>
      </c>
      <c r="M62" s="313">
        <v>4.699335291389705E-2</v>
      </c>
      <c r="N62" s="393">
        <v>5.0150451354062188E-2</v>
      </c>
      <c r="O62" s="330">
        <v>4.9459684123025767E-2</v>
      </c>
      <c r="P62" s="330">
        <v>5.7894736842105263E-2</v>
      </c>
      <c r="Q62" s="317">
        <v>0</v>
      </c>
      <c r="R62" s="393">
        <v>5.0055617352614018E-2</v>
      </c>
      <c r="S62" s="313">
        <v>4.7962085308056873E-2</v>
      </c>
    </row>
    <row r="63" spans="2:19" ht="21.95" customHeight="1" thickTop="1" thickBot="1" x14ac:dyDescent="0.3">
      <c r="B63" s="608" t="s">
        <v>52</v>
      </c>
      <c r="C63" s="465"/>
      <c r="D63" s="398">
        <v>1.0000000000000002</v>
      </c>
      <c r="E63" s="342">
        <v>0.99999999999999989</v>
      </c>
      <c r="F63" s="342">
        <v>1</v>
      </c>
      <c r="G63" s="324">
        <v>1</v>
      </c>
      <c r="H63" s="343">
        <v>1</v>
      </c>
      <c r="I63" s="341">
        <v>0.99999999999999989</v>
      </c>
      <c r="J63" s="342">
        <v>1</v>
      </c>
      <c r="K63" s="342">
        <v>1.0000000000000002</v>
      </c>
      <c r="L63" s="324">
        <v>1</v>
      </c>
      <c r="M63" s="343">
        <v>1</v>
      </c>
      <c r="N63" s="341">
        <v>0.99999999999999989</v>
      </c>
      <c r="O63" s="342">
        <v>1</v>
      </c>
      <c r="P63" s="342">
        <v>1</v>
      </c>
      <c r="Q63" s="324">
        <v>1</v>
      </c>
      <c r="R63" s="343">
        <v>1.0000000000000002</v>
      </c>
      <c r="S63" s="343">
        <v>1</v>
      </c>
    </row>
    <row r="64" spans="2:19" ht="16.5" thickTop="1" thickBot="1" x14ac:dyDescent="0.3">
      <c r="B64" s="146"/>
      <c r="C64" s="146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</row>
    <row r="65" spans="2:19" ht="15.75" thickTop="1" x14ac:dyDescent="0.25">
      <c r="B65" s="479" t="s">
        <v>53</v>
      </c>
      <c r="C65" s="480"/>
      <c r="D65" s="186"/>
      <c r="E65" s="186"/>
      <c r="F65" s="186"/>
      <c r="G65" s="186"/>
      <c r="H65" s="207"/>
      <c r="I65" s="186"/>
      <c r="J65" s="186"/>
      <c r="K65" s="186"/>
      <c r="L65" s="186"/>
      <c r="M65" s="207"/>
      <c r="N65" s="186"/>
      <c r="O65" s="186"/>
      <c r="P65" s="186"/>
      <c r="Q65" s="186"/>
      <c r="R65" s="277"/>
      <c r="S65" s="152"/>
    </row>
    <row r="66" spans="2:19" ht="15.75" thickBot="1" x14ac:dyDescent="0.3">
      <c r="B66" s="203" t="s">
        <v>448</v>
      </c>
      <c r="C66" s="204"/>
      <c r="D66" s="186"/>
      <c r="E66" s="186"/>
      <c r="F66" s="186"/>
      <c r="G66" s="186"/>
      <c r="H66" s="207"/>
      <c r="I66" s="186"/>
      <c r="J66" s="186"/>
      <c r="K66" s="186"/>
      <c r="L66" s="186"/>
      <c r="M66" s="207"/>
      <c r="N66" s="186"/>
      <c r="O66" s="186"/>
      <c r="P66" s="186"/>
      <c r="Q66" s="186"/>
      <c r="R66" s="207"/>
      <c r="S66" s="150"/>
    </row>
    <row r="67" spans="2:19" ht="15.75" thickTop="1" x14ac:dyDescent="0.25">
      <c r="B67" s="208"/>
      <c r="C67" s="150"/>
      <c r="D67" s="150"/>
      <c r="E67" s="150"/>
      <c r="F67" s="150"/>
      <c r="G67" s="150"/>
      <c r="H67" s="151"/>
      <c r="I67" s="150"/>
      <c r="J67" s="150"/>
      <c r="K67" s="150"/>
      <c r="L67" s="150"/>
      <c r="M67" s="151"/>
      <c r="N67" s="150"/>
      <c r="O67" s="150"/>
      <c r="P67" s="150"/>
      <c r="Q67" s="150"/>
      <c r="R67" s="151"/>
      <c r="S67" s="150"/>
    </row>
    <row r="68" spans="2:19" x14ac:dyDescent="0.25">
      <c r="B68" s="150"/>
      <c r="C68" s="150"/>
      <c r="D68" s="150"/>
      <c r="E68" s="150"/>
      <c r="F68" s="150"/>
      <c r="G68" s="150"/>
      <c r="H68" s="151"/>
      <c r="I68" s="150"/>
      <c r="J68" s="150"/>
      <c r="K68" s="150"/>
      <c r="L68" s="150"/>
      <c r="M68" s="151"/>
      <c r="N68" s="150"/>
      <c r="O68" s="150"/>
      <c r="P68" s="150"/>
      <c r="Q68" s="150"/>
      <c r="R68" s="151"/>
      <c r="S68" s="150"/>
    </row>
    <row r="69" spans="2:19" x14ac:dyDescent="0.25">
      <c r="B69" s="150"/>
      <c r="C69" s="150"/>
      <c r="D69" s="150"/>
      <c r="E69" s="150"/>
      <c r="F69" s="150"/>
      <c r="G69" s="150"/>
      <c r="H69" s="151"/>
      <c r="I69" s="150"/>
      <c r="J69" s="150"/>
      <c r="K69" s="150"/>
      <c r="L69" s="150"/>
      <c r="M69" s="151"/>
      <c r="N69" s="150"/>
      <c r="O69" s="150"/>
      <c r="P69" s="150"/>
      <c r="Q69" s="150"/>
      <c r="R69" s="151"/>
      <c r="S69" s="150"/>
    </row>
  </sheetData>
  <mergeCells count="16">
    <mergeCell ref="B65:C65"/>
    <mergeCell ref="B63:C63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K189"/>
  <sheetViews>
    <sheetView topLeftCell="A49" zoomScale="80" zoomScaleNormal="80" workbookViewId="0">
      <selection activeCell="K67" sqref="K3:N67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0" width="13.7109375" style="143" customWidth="1"/>
    <col min="11" max="16384" width="9.140625" style="143"/>
  </cols>
  <sheetData>
    <row r="1" spans="2:10" ht="15.75" thickBot="1" x14ac:dyDescent="0.3"/>
    <row r="2" spans="2:10" ht="25.15" customHeight="1" thickTop="1" thickBot="1" x14ac:dyDescent="0.3">
      <c r="B2" s="457" t="s">
        <v>558</v>
      </c>
      <c r="C2" s="458"/>
      <c r="D2" s="458"/>
      <c r="E2" s="458"/>
      <c r="F2" s="458"/>
      <c r="G2" s="458"/>
      <c r="H2" s="458"/>
      <c r="I2" s="458"/>
      <c r="J2" s="481"/>
    </row>
    <row r="3" spans="2:10" ht="25.15" customHeight="1" thickTop="1" x14ac:dyDescent="0.25">
      <c r="B3" s="469" t="s">
        <v>54</v>
      </c>
      <c r="C3" s="472" t="s">
        <v>266</v>
      </c>
      <c r="D3" s="469" t="s">
        <v>452</v>
      </c>
      <c r="E3" s="505" t="s">
        <v>453</v>
      </c>
      <c r="F3" s="502" t="s">
        <v>454</v>
      </c>
      <c r="G3" s="505" t="s">
        <v>455</v>
      </c>
      <c r="H3" s="502" t="s">
        <v>456</v>
      </c>
      <c r="I3" s="505" t="s">
        <v>457</v>
      </c>
      <c r="J3" s="495" t="s">
        <v>52</v>
      </c>
    </row>
    <row r="4" spans="2:10" ht="25.15" customHeight="1" thickBot="1" x14ac:dyDescent="0.3">
      <c r="B4" s="471"/>
      <c r="C4" s="474"/>
      <c r="D4" s="471"/>
      <c r="E4" s="507"/>
      <c r="F4" s="504"/>
      <c r="G4" s="507"/>
      <c r="H4" s="504"/>
      <c r="I4" s="507"/>
      <c r="J4" s="497"/>
    </row>
    <row r="5" spans="2:10" ht="21.95" customHeight="1" thickTop="1" thickBot="1" x14ac:dyDescent="0.3">
      <c r="B5" s="391">
        <v>1</v>
      </c>
      <c r="C5" s="392" t="s">
        <v>211</v>
      </c>
      <c r="D5" s="190">
        <v>5</v>
      </c>
      <c r="E5" s="329">
        <v>47</v>
      </c>
      <c r="F5" s="165">
        <v>4</v>
      </c>
      <c r="G5" s="329">
        <v>15</v>
      </c>
      <c r="H5" s="165">
        <v>0</v>
      </c>
      <c r="I5" s="329">
        <v>15</v>
      </c>
      <c r="J5" s="333">
        <v>86</v>
      </c>
    </row>
    <row r="6" spans="2:10" ht="21.95" customHeight="1" thickTop="1" x14ac:dyDescent="0.25">
      <c r="B6" s="380">
        <v>10</v>
      </c>
      <c r="C6" s="169" t="s">
        <v>212</v>
      </c>
      <c r="D6" s="191">
        <v>0</v>
      </c>
      <c r="E6" s="221">
        <v>0</v>
      </c>
      <c r="F6" s="172">
        <v>0</v>
      </c>
      <c r="G6" s="221">
        <v>0</v>
      </c>
      <c r="H6" s="172">
        <v>0</v>
      </c>
      <c r="I6" s="221">
        <v>0</v>
      </c>
      <c r="J6" s="238">
        <v>0</v>
      </c>
    </row>
    <row r="7" spans="2:10" ht="21.95" customHeight="1" x14ac:dyDescent="0.25">
      <c r="B7" s="380">
        <v>11</v>
      </c>
      <c r="C7" s="169" t="s">
        <v>213</v>
      </c>
      <c r="D7" s="191">
        <v>0</v>
      </c>
      <c r="E7" s="221">
        <v>0</v>
      </c>
      <c r="F7" s="172">
        <v>0</v>
      </c>
      <c r="G7" s="221">
        <v>0</v>
      </c>
      <c r="H7" s="172">
        <v>0</v>
      </c>
      <c r="I7" s="221">
        <v>0</v>
      </c>
      <c r="J7" s="238">
        <v>0</v>
      </c>
    </row>
    <row r="8" spans="2:10" ht="21.95" customHeight="1" x14ac:dyDescent="0.25">
      <c r="B8" s="380">
        <v>12</v>
      </c>
      <c r="C8" s="169" t="s">
        <v>214</v>
      </c>
      <c r="D8" s="191">
        <v>0</v>
      </c>
      <c r="E8" s="221">
        <v>1</v>
      </c>
      <c r="F8" s="172">
        <v>0</v>
      </c>
      <c r="G8" s="221">
        <v>0</v>
      </c>
      <c r="H8" s="172">
        <v>0</v>
      </c>
      <c r="I8" s="221">
        <v>0</v>
      </c>
      <c r="J8" s="238">
        <v>1</v>
      </c>
    </row>
    <row r="9" spans="2:10" ht="21.95" customHeight="1" x14ac:dyDescent="0.25">
      <c r="B9" s="380">
        <v>13</v>
      </c>
      <c r="C9" s="169" t="s">
        <v>215</v>
      </c>
      <c r="D9" s="191">
        <v>0</v>
      </c>
      <c r="E9" s="221">
        <v>0</v>
      </c>
      <c r="F9" s="172">
        <v>0</v>
      </c>
      <c r="G9" s="221">
        <v>0</v>
      </c>
      <c r="H9" s="172">
        <v>0</v>
      </c>
      <c r="I9" s="221">
        <v>1</v>
      </c>
      <c r="J9" s="238">
        <v>1</v>
      </c>
    </row>
    <row r="10" spans="2:10" ht="21.95" customHeight="1" x14ac:dyDescent="0.25">
      <c r="B10" s="380">
        <v>14</v>
      </c>
      <c r="C10" s="169" t="s">
        <v>216</v>
      </c>
      <c r="D10" s="191">
        <v>4</v>
      </c>
      <c r="E10" s="221">
        <v>41</v>
      </c>
      <c r="F10" s="172">
        <v>3</v>
      </c>
      <c r="G10" s="221">
        <v>11</v>
      </c>
      <c r="H10" s="172">
        <v>0</v>
      </c>
      <c r="I10" s="221">
        <v>12</v>
      </c>
      <c r="J10" s="238">
        <v>71</v>
      </c>
    </row>
    <row r="11" spans="2:10" ht="21.95" customHeight="1" x14ac:dyDescent="0.25">
      <c r="B11" s="380">
        <v>15</v>
      </c>
      <c r="C11" s="169" t="s">
        <v>217</v>
      </c>
      <c r="D11" s="191">
        <v>0</v>
      </c>
      <c r="E11" s="221">
        <v>1</v>
      </c>
      <c r="F11" s="172">
        <v>0</v>
      </c>
      <c r="G11" s="221">
        <v>0</v>
      </c>
      <c r="H11" s="172">
        <v>0</v>
      </c>
      <c r="I11" s="221">
        <v>0</v>
      </c>
      <c r="J11" s="238">
        <v>1</v>
      </c>
    </row>
    <row r="12" spans="2:10" ht="21.95" customHeight="1" x14ac:dyDescent="0.25">
      <c r="B12" s="380">
        <v>16</v>
      </c>
      <c r="C12" s="169" t="s">
        <v>218</v>
      </c>
      <c r="D12" s="191">
        <v>1</v>
      </c>
      <c r="E12" s="221">
        <v>1</v>
      </c>
      <c r="F12" s="172">
        <v>0</v>
      </c>
      <c r="G12" s="221">
        <v>0</v>
      </c>
      <c r="H12" s="172">
        <v>0</v>
      </c>
      <c r="I12" s="221">
        <v>2</v>
      </c>
      <c r="J12" s="238">
        <v>4</v>
      </c>
    </row>
    <row r="13" spans="2:10" ht="21.95" customHeight="1" x14ac:dyDescent="0.25">
      <c r="B13" s="380">
        <v>17</v>
      </c>
      <c r="C13" s="169" t="s">
        <v>219</v>
      </c>
      <c r="D13" s="191">
        <v>0</v>
      </c>
      <c r="E13" s="221">
        <v>0</v>
      </c>
      <c r="F13" s="172">
        <v>0</v>
      </c>
      <c r="G13" s="221">
        <v>0</v>
      </c>
      <c r="H13" s="172">
        <v>0</v>
      </c>
      <c r="I13" s="221">
        <v>0</v>
      </c>
      <c r="J13" s="238">
        <v>0</v>
      </c>
    </row>
    <row r="14" spans="2:10" ht="21.95" customHeight="1" thickBot="1" x14ac:dyDescent="0.3">
      <c r="B14" s="380">
        <v>19</v>
      </c>
      <c r="C14" s="169" t="s">
        <v>220</v>
      </c>
      <c r="D14" s="191">
        <v>0</v>
      </c>
      <c r="E14" s="221">
        <v>3</v>
      </c>
      <c r="F14" s="172">
        <v>1</v>
      </c>
      <c r="G14" s="221">
        <v>4</v>
      </c>
      <c r="H14" s="172">
        <v>0</v>
      </c>
      <c r="I14" s="221">
        <v>0</v>
      </c>
      <c r="J14" s="238">
        <v>8</v>
      </c>
    </row>
    <row r="15" spans="2:10" ht="21.95" customHeight="1" thickTop="1" thickBot="1" x14ac:dyDescent="0.3">
      <c r="B15" s="378">
        <v>2</v>
      </c>
      <c r="C15" s="379" t="s">
        <v>221</v>
      </c>
      <c r="D15" s="190">
        <v>0</v>
      </c>
      <c r="E15" s="329">
        <v>2</v>
      </c>
      <c r="F15" s="165">
        <v>2</v>
      </c>
      <c r="G15" s="329">
        <v>3</v>
      </c>
      <c r="H15" s="165">
        <v>0</v>
      </c>
      <c r="I15" s="329">
        <v>0</v>
      </c>
      <c r="J15" s="333">
        <v>7</v>
      </c>
    </row>
    <row r="16" spans="2:10" ht="21.95" customHeight="1" thickTop="1" x14ac:dyDescent="0.25">
      <c r="B16" s="380">
        <v>20</v>
      </c>
      <c r="C16" s="169" t="s">
        <v>222</v>
      </c>
      <c r="D16" s="191">
        <v>0</v>
      </c>
      <c r="E16" s="221">
        <v>1</v>
      </c>
      <c r="F16" s="172">
        <v>0</v>
      </c>
      <c r="G16" s="221">
        <v>0</v>
      </c>
      <c r="H16" s="172">
        <v>0</v>
      </c>
      <c r="I16" s="221">
        <v>0</v>
      </c>
      <c r="J16" s="238">
        <v>1</v>
      </c>
    </row>
    <row r="17" spans="2:10" ht="21.95" customHeight="1" x14ac:dyDescent="0.25">
      <c r="B17" s="380">
        <v>21</v>
      </c>
      <c r="C17" s="169" t="s">
        <v>223</v>
      </c>
      <c r="D17" s="191">
        <v>0</v>
      </c>
      <c r="E17" s="221">
        <v>1</v>
      </c>
      <c r="F17" s="172">
        <v>1</v>
      </c>
      <c r="G17" s="221">
        <v>0</v>
      </c>
      <c r="H17" s="172">
        <v>0</v>
      </c>
      <c r="I17" s="221">
        <v>0</v>
      </c>
      <c r="J17" s="238">
        <v>2</v>
      </c>
    </row>
    <row r="18" spans="2:10" ht="21.95" customHeight="1" x14ac:dyDescent="0.25">
      <c r="B18" s="380">
        <v>22</v>
      </c>
      <c r="C18" s="169" t="s">
        <v>224</v>
      </c>
      <c r="D18" s="191">
        <v>0</v>
      </c>
      <c r="E18" s="221">
        <v>0</v>
      </c>
      <c r="F18" s="172">
        <v>0</v>
      </c>
      <c r="G18" s="221">
        <v>0</v>
      </c>
      <c r="H18" s="172">
        <v>0</v>
      </c>
      <c r="I18" s="221">
        <v>0</v>
      </c>
      <c r="J18" s="238">
        <v>0</v>
      </c>
    </row>
    <row r="19" spans="2:10" ht="21.95" customHeight="1" x14ac:dyDescent="0.25">
      <c r="B19" s="380">
        <v>23</v>
      </c>
      <c r="C19" s="169" t="s">
        <v>225</v>
      </c>
      <c r="D19" s="191">
        <v>0</v>
      </c>
      <c r="E19" s="221">
        <v>0</v>
      </c>
      <c r="F19" s="172">
        <v>0</v>
      </c>
      <c r="G19" s="221">
        <v>0</v>
      </c>
      <c r="H19" s="172">
        <v>0</v>
      </c>
      <c r="I19" s="221">
        <v>0</v>
      </c>
      <c r="J19" s="238">
        <v>0</v>
      </c>
    </row>
    <row r="20" spans="2:10" ht="21.95" customHeight="1" thickBot="1" x14ac:dyDescent="0.3">
      <c r="B20" s="380">
        <v>29</v>
      </c>
      <c r="C20" s="169" t="s">
        <v>226</v>
      </c>
      <c r="D20" s="191">
        <v>0</v>
      </c>
      <c r="E20" s="221">
        <v>0</v>
      </c>
      <c r="F20" s="172">
        <v>1</v>
      </c>
      <c r="G20" s="221">
        <v>3</v>
      </c>
      <c r="H20" s="172">
        <v>0</v>
      </c>
      <c r="I20" s="221">
        <v>0</v>
      </c>
      <c r="J20" s="238">
        <v>4</v>
      </c>
    </row>
    <row r="21" spans="2:10" ht="21.95" customHeight="1" thickTop="1" thickBot="1" x14ac:dyDescent="0.3">
      <c r="B21" s="378">
        <v>3</v>
      </c>
      <c r="C21" s="379" t="s">
        <v>227</v>
      </c>
      <c r="D21" s="190">
        <v>109</v>
      </c>
      <c r="E21" s="329">
        <v>2472</v>
      </c>
      <c r="F21" s="165">
        <v>394</v>
      </c>
      <c r="G21" s="329">
        <v>823</v>
      </c>
      <c r="H21" s="165">
        <v>14</v>
      </c>
      <c r="I21" s="329">
        <v>324</v>
      </c>
      <c r="J21" s="333">
        <v>4136</v>
      </c>
    </row>
    <row r="22" spans="2:10" ht="21.95" customHeight="1" thickTop="1" x14ac:dyDescent="0.25">
      <c r="B22" s="380">
        <v>30</v>
      </c>
      <c r="C22" s="169" t="s">
        <v>228</v>
      </c>
      <c r="D22" s="191">
        <v>0</v>
      </c>
      <c r="E22" s="221">
        <v>115</v>
      </c>
      <c r="F22" s="172">
        <v>24</v>
      </c>
      <c r="G22" s="221">
        <v>49</v>
      </c>
      <c r="H22" s="172">
        <v>2</v>
      </c>
      <c r="I22" s="221">
        <v>17</v>
      </c>
      <c r="J22" s="238">
        <v>207</v>
      </c>
    </row>
    <row r="23" spans="2:10" ht="21.95" customHeight="1" x14ac:dyDescent="0.25">
      <c r="B23" s="380">
        <v>31</v>
      </c>
      <c r="C23" s="169" t="s">
        <v>229</v>
      </c>
      <c r="D23" s="191">
        <v>83</v>
      </c>
      <c r="E23" s="221">
        <v>1937</v>
      </c>
      <c r="F23" s="172">
        <v>265</v>
      </c>
      <c r="G23" s="221">
        <v>573</v>
      </c>
      <c r="H23" s="172">
        <v>12</v>
      </c>
      <c r="I23" s="221">
        <v>251</v>
      </c>
      <c r="J23" s="238">
        <v>3121</v>
      </c>
    </row>
    <row r="24" spans="2:10" ht="21.95" customHeight="1" x14ac:dyDescent="0.25">
      <c r="B24" s="380">
        <v>32</v>
      </c>
      <c r="C24" s="169" t="s">
        <v>230</v>
      </c>
      <c r="D24" s="191">
        <v>17</v>
      </c>
      <c r="E24" s="221">
        <v>238</v>
      </c>
      <c r="F24" s="172">
        <v>80</v>
      </c>
      <c r="G24" s="221">
        <v>117</v>
      </c>
      <c r="H24" s="172">
        <v>0</v>
      </c>
      <c r="I24" s="221">
        <v>50</v>
      </c>
      <c r="J24" s="238">
        <v>502</v>
      </c>
    </row>
    <row r="25" spans="2:10" ht="21.95" customHeight="1" thickBot="1" x14ac:dyDescent="0.3">
      <c r="B25" s="380">
        <v>39</v>
      </c>
      <c r="C25" s="169" t="s">
        <v>231</v>
      </c>
      <c r="D25" s="191">
        <v>9</v>
      </c>
      <c r="E25" s="221">
        <v>182</v>
      </c>
      <c r="F25" s="172">
        <v>25</v>
      </c>
      <c r="G25" s="221">
        <v>84</v>
      </c>
      <c r="H25" s="172">
        <v>0</v>
      </c>
      <c r="I25" s="221">
        <v>6</v>
      </c>
      <c r="J25" s="238">
        <v>306</v>
      </c>
    </row>
    <row r="26" spans="2:10" ht="21.95" customHeight="1" thickTop="1" thickBot="1" x14ac:dyDescent="0.3">
      <c r="B26" s="378">
        <v>4</v>
      </c>
      <c r="C26" s="379" t="s">
        <v>232</v>
      </c>
      <c r="D26" s="190">
        <v>74</v>
      </c>
      <c r="E26" s="329">
        <v>1613</v>
      </c>
      <c r="F26" s="165">
        <v>238</v>
      </c>
      <c r="G26" s="329">
        <v>737</v>
      </c>
      <c r="H26" s="165">
        <v>15</v>
      </c>
      <c r="I26" s="329">
        <v>342</v>
      </c>
      <c r="J26" s="333">
        <v>3019</v>
      </c>
    </row>
    <row r="27" spans="2:10" ht="21.95" customHeight="1" thickTop="1" x14ac:dyDescent="0.25">
      <c r="B27" s="380">
        <v>40</v>
      </c>
      <c r="C27" s="169" t="s">
        <v>233</v>
      </c>
      <c r="D27" s="191">
        <v>0</v>
      </c>
      <c r="E27" s="221">
        <v>265</v>
      </c>
      <c r="F27" s="172">
        <v>14</v>
      </c>
      <c r="G27" s="221">
        <v>79</v>
      </c>
      <c r="H27" s="172">
        <v>2</v>
      </c>
      <c r="I27" s="221">
        <v>69</v>
      </c>
      <c r="J27" s="238">
        <v>429</v>
      </c>
    </row>
    <row r="28" spans="2:10" ht="21.95" customHeight="1" x14ac:dyDescent="0.25">
      <c r="B28" s="380">
        <v>41</v>
      </c>
      <c r="C28" s="169" t="s">
        <v>234</v>
      </c>
      <c r="D28" s="191">
        <v>2</v>
      </c>
      <c r="E28" s="221">
        <v>10</v>
      </c>
      <c r="F28" s="172">
        <v>5</v>
      </c>
      <c r="G28" s="221">
        <v>7</v>
      </c>
      <c r="H28" s="172">
        <v>0</v>
      </c>
      <c r="I28" s="221">
        <v>1</v>
      </c>
      <c r="J28" s="238">
        <v>25</v>
      </c>
    </row>
    <row r="29" spans="2:10" ht="21.95" customHeight="1" x14ac:dyDescent="0.25">
      <c r="B29" s="380">
        <v>42</v>
      </c>
      <c r="C29" s="169" t="s">
        <v>235</v>
      </c>
      <c r="D29" s="191">
        <v>5</v>
      </c>
      <c r="E29" s="221">
        <v>63</v>
      </c>
      <c r="F29" s="172">
        <v>5</v>
      </c>
      <c r="G29" s="221">
        <v>14</v>
      </c>
      <c r="H29" s="172">
        <v>0</v>
      </c>
      <c r="I29" s="221">
        <v>4</v>
      </c>
      <c r="J29" s="238">
        <v>91</v>
      </c>
    </row>
    <row r="30" spans="2:10" ht="21.95" customHeight="1" x14ac:dyDescent="0.25">
      <c r="B30" s="380">
        <v>43</v>
      </c>
      <c r="C30" s="169" t="s">
        <v>236</v>
      </c>
      <c r="D30" s="191">
        <v>2</v>
      </c>
      <c r="E30" s="221">
        <v>13</v>
      </c>
      <c r="F30" s="172">
        <v>1</v>
      </c>
      <c r="G30" s="221">
        <v>5</v>
      </c>
      <c r="H30" s="172">
        <v>0</v>
      </c>
      <c r="I30" s="221">
        <v>2</v>
      </c>
      <c r="J30" s="238">
        <v>23</v>
      </c>
    </row>
    <row r="31" spans="2:10" ht="21.95" customHeight="1" x14ac:dyDescent="0.25">
      <c r="B31" s="380">
        <v>44</v>
      </c>
      <c r="C31" s="169" t="s">
        <v>237</v>
      </c>
      <c r="D31" s="191">
        <v>32</v>
      </c>
      <c r="E31" s="221">
        <v>361</v>
      </c>
      <c r="F31" s="172">
        <v>55</v>
      </c>
      <c r="G31" s="221">
        <v>194</v>
      </c>
      <c r="H31" s="172">
        <v>1</v>
      </c>
      <c r="I31" s="221">
        <v>56</v>
      </c>
      <c r="J31" s="238">
        <v>699</v>
      </c>
    </row>
    <row r="32" spans="2:10" ht="21.95" customHeight="1" x14ac:dyDescent="0.25">
      <c r="B32" s="380">
        <v>45</v>
      </c>
      <c r="C32" s="169" t="s">
        <v>238</v>
      </c>
      <c r="D32" s="191">
        <v>31</v>
      </c>
      <c r="E32" s="221">
        <v>866</v>
      </c>
      <c r="F32" s="172">
        <v>150</v>
      </c>
      <c r="G32" s="221">
        <v>414</v>
      </c>
      <c r="H32" s="172">
        <v>12</v>
      </c>
      <c r="I32" s="221">
        <v>204</v>
      </c>
      <c r="J32" s="238">
        <v>1677</v>
      </c>
    </row>
    <row r="33" spans="2:10" ht="21.95" customHeight="1" thickBot="1" x14ac:dyDescent="0.3">
      <c r="B33" s="380">
        <v>49</v>
      </c>
      <c r="C33" s="169" t="s">
        <v>239</v>
      </c>
      <c r="D33" s="191">
        <v>2</v>
      </c>
      <c r="E33" s="221">
        <v>35</v>
      </c>
      <c r="F33" s="172">
        <v>8</v>
      </c>
      <c r="G33" s="221">
        <v>24</v>
      </c>
      <c r="H33" s="172">
        <v>0</v>
      </c>
      <c r="I33" s="221">
        <v>6</v>
      </c>
      <c r="J33" s="238">
        <v>75</v>
      </c>
    </row>
    <row r="34" spans="2:10" ht="21.95" customHeight="1" thickTop="1" thickBot="1" x14ac:dyDescent="0.3">
      <c r="B34" s="378">
        <v>5</v>
      </c>
      <c r="C34" s="379" t="s">
        <v>240</v>
      </c>
      <c r="D34" s="190">
        <v>20</v>
      </c>
      <c r="E34" s="329">
        <v>559</v>
      </c>
      <c r="F34" s="165">
        <v>148</v>
      </c>
      <c r="G34" s="329">
        <v>293</v>
      </c>
      <c r="H34" s="165">
        <v>3</v>
      </c>
      <c r="I34" s="329">
        <v>104</v>
      </c>
      <c r="J34" s="333">
        <v>1127</v>
      </c>
    </row>
    <row r="35" spans="2:10" ht="21.95" customHeight="1" thickTop="1" x14ac:dyDescent="0.25">
      <c r="B35" s="380">
        <v>50</v>
      </c>
      <c r="C35" s="169" t="s">
        <v>241</v>
      </c>
      <c r="D35" s="191">
        <v>0</v>
      </c>
      <c r="E35" s="221">
        <v>12</v>
      </c>
      <c r="F35" s="172">
        <v>3</v>
      </c>
      <c r="G35" s="221">
        <v>9</v>
      </c>
      <c r="H35" s="172">
        <v>0</v>
      </c>
      <c r="I35" s="221">
        <v>5</v>
      </c>
      <c r="J35" s="238">
        <v>29</v>
      </c>
    </row>
    <row r="36" spans="2:10" ht="21.95" customHeight="1" x14ac:dyDescent="0.25">
      <c r="B36" s="380">
        <v>51</v>
      </c>
      <c r="C36" s="169" t="s">
        <v>242</v>
      </c>
      <c r="D36" s="191">
        <v>0</v>
      </c>
      <c r="E36" s="221">
        <v>3</v>
      </c>
      <c r="F36" s="172">
        <v>1</v>
      </c>
      <c r="G36" s="221">
        <v>1</v>
      </c>
      <c r="H36" s="172">
        <v>0</v>
      </c>
      <c r="I36" s="221">
        <v>2</v>
      </c>
      <c r="J36" s="238">
        <v>7</v>
      </c>
    </row>
    <row r="37" spans="2:10" ht="21.95" customHeight="1" x14ac:dyDescent="0.25">
      <c r="B37" s="380">
        <v>52</v>
      </c>
      <c r="C37" s="169" t="s">
        <v>243</v>
      </c>
      <c r="D37" s="191">
        <v>1</v>
      </c>
      <c r="E37" s="221">
        <v>9</v>
      </c>
      <c r="F37" s="172">
        <v>0</v>
      </c>
      <c r="G37" s="221">
        <v>4</v>
      </c>
      <c r="H37" s="172">
        <v>0</v>
      </c>
      <c r="I37" s="221">
        <v>0</v>
      </c>
      <c r="J37" s="238">
        <v>14</v>
      </c>
    </row>
    <row r="38" spans="2:10" ht="21.95" customHeight="1" x14ac:dyDescent="0.25">
      <c r="B38" s="380">
        <v>53</v>
      </c>
      <c r="C38" s="169" t="s">
        <v>244</v>
      </c>
      <c r="D38" s="191">
        <v>16</v>
      </c>
      <c r="E38" s="221">
        <v>516</v>
      </c>
      <c r="F38" s="172">
        <v>136</v>
      </c>
      <c r="G38" s="221">
        <v>267</v>
      </c>
      <c r="H38" s="172">
        <v>3</v>
      </c>
      <c r="I38" s="221">
        <v>92</v>
      </c>
      <c r="J38" s="238">
        <v>1030</v>
      </c>
    </row>
    <row r="39" spans="2:10" ht="21.95" customHeight="1" thickBot="1" x14ac:dyDescent="0.3">
      <c r="B39" s="380">
        <v>59</v>
      </c>
      <c r="C39" s="169" t="s">
        <v>245</v>
      </c>
      <c r="D39" s="191">
        <v>3</v>
      </c>
      <c r="E39" s="221">
        <v>19</v>
      </c>
      <c r="F39" s="172">
        <v>8</v>
      </c>
      <c r="G39" s="221">
        <v>12</v>
      </c>
      <c r="H39" s="172">
        <v>0</v>
      </c>
      <c r="I39" s="221">
        <v>5</v>
      </c>
      <c r="J39" s="238">
        <v>47</v>
      </c>
    </row>
    <row r="40" spans="2:10" ht="21.95" customHeight="1" thickTop="1" thickBot="1" x14ac:dyDescent="0.3">
      <c r="B40" s="378">
        <v>6</v>
      </c>
      <c r="C40" s="379" t="s">
        <v>246</v>
      </c>
      <c r="D40" s="190">
        <v>5</v>
      </c>
      <c r="E40" s="329">
        <v>72</v>
      </c>
      <c r="F40" s="165">
        <v>14</v>
      </c>
      <c r="G40" s="329">
        <v>37</v>
      </c>
      <c r="H40" s="165">
        <v>1</v>
      </c>
      <c r="I40" s="329">
        <v>17</v>
      </c>
      <c r="J40" s="333">
        <v>146</v>
      </c>
    </row>
    <row r="41" spans="2:10" ht="21.95" customHeight="1" thickTop="1" x14ac:dyDescent="0.25">
      <c r="B41" s="380">
        <v>60</v>
      </c>
      <c r="C41" s="169" t="s">
        <v>247</v>
      </c>
      <c r="D41" s="191">
        <v>0</v>
      </c>
      <c r="E41" s="221">
        <v>21</v>
      </c>
      <c r="F41" s="172">
        <v>6</v>
      </c>
      <c r="G41" s="221">
        <v>14</v>
      </c>
      <c r="H41" s="172">
        <v>1</v>
      </c>
      <c r="I41" s="221">
        <v>4</v>
      </c>
      <c r="J41" s="238">
        <v>46</v>
      </c>
    </row>
    <row r="42" spans="2:10" ht="21.95" customHeight="1" x14ac:dyDescent="0.25">
      <c r="B42" s="380">
        <v>61</v>
      </c>
      <c r="C42" s="169" t="s">
        <v>248</v>
      </c>
      <c r="D42" s="191">
        <v>1</v>
      </c>
      <c r="E42" s="221">
        <v>8</v>
      </c>
      <c r="F42" s="172">
        <v>1</v>
      </c>
      <c r="G42" s="221">
        <v>4</v>
      </c>
      <c r="H42" s="172">
        <v>0</v>
      </c>
      <c r="I42" s="221">
        <v>2</v>
      </c>
      <c r="J42" s="238">
        <v>16</v>
      </c>
    </row>
    <row r="43" spans="2:10" ht="21.95" customHeight="1" x14ac:dyDescent="0.25">
      <c r="B43" s="380">
        <v>62</v>
      </c>
      <c r="C43" s="169" t="s">
        <v>249</v>
      </c>
      <c r="D43" s="191">
        <v>1</v>
      </c>
      <c r="E43" s="221">
        <v>15</v>
      </c>
      <c r="F43" s="172">
        <v>4</v>
      </c>
      <c r="G43" s="221">
        <v>2</v>
      </c>
      <c r="H43" s="172">
        <v>0</v>
      </c>
      <c r="I43" s="221">
        <v>4</v>
      </c>
      <c r="J43" s="238">
        <v>26</v>
      </c>
    </row>
    <row r="44" spans="2:10" ht="21.95" customHeight="1" x14ac:dyDescent="0.25">
      <c r="B44" s="380">
        <v>63</v>
      </c>
      <c r="C44" s="169" t="s">
        <v>250</v>
      </c>
      <c r="D44" s="191">
        <v>3</v>
      </c>
      <c r="E44" s="221">
        <v>25</v>
      </c>
      <c r="F44" s="172">
        <v>3</v>
      </c>
      <c r="G44" s="221">
        <v>14</v>
      </c>
      <c r="H44" s="172">
        <v>0</v>
      </c>
      <c r="I44" s="221">
        <v>4</v>
      </c>
      <c r="J44" s="238">
        <v>49</v>
      </c>
    </row>
    <row r="45" spans="2:10" ht="21.95" customHeight="1" x14ac:dyDescent="0.25">
      <c r="B45" s="380">
        <v>64</v>
      </c>
      <c r="C45" s="169" t="s">
        <v>251</v>
      </c>
      <c r="D45" s="191">
        <v>0</v>
      </c>
      <c r="E45" s="221">
        <v>1</v>
      </c>
      <c r="F45" s="172">
        <v>0</v>
      </c>
      <c r="G45" s="221">
        <v>1</v>
      </c>
      <c r="H45" s="172">
        <v>0</v>
      </c>
      <c r="I45" s="221">
        <v>2</v>
      </c>
      <c r="J45" s="238">
        <v>4</v>
      </c>
    </row>
    <row r="46" spans="2:10" ht="21.95" customHeight="1" thickBot="1" x14ac:dyDescent="0.3">
      <c r="B46" s="380">
        <v>69</v>
      </c>
      <c r="C46" s="169" t="s">
        <v>252</v>
      </c>
      <c r="D46" s="191">
        <v>0</v>
      </c>
      <c r="E46" s="221">
        <v>2</v>
      </c>
      <c r="F46" s="172">
        <v>0</v>
      </c>
      <c r="G46" s="221">
        <v>2</v>
      </c>
      <c r="H46" s="172">
        <v>0</v>
      </c>
      <c r="I46" s="221">
        <v>1</v>
      </c>
      <c r="J46" s="238">
        <v>5</v>
      </c>
    </row>
    <row r="47" spans="2:10" ht="21.95" customHeight="1" thickTop="1" thickBot="1" x14ac:dyDescent="0.3">
      <c r="B47" s="378">
        <v>7</v>
      </c>
      <c r="C47" s="379" t="s">
        <v>253</v>
      </c>
      <c r="D47" s="190">
        <v>38</v>
      </c>
      <c r="E47" s="329">
        <v>486</v>
      </c>
      <c r="F47" s="165">
        <v>86</v>
      </c>
      <c r="G47" s="329">
        <v>241</v>
      </c>
      <c r="H47" s="165">
        <v>6</v>
      </c>
      <c r="I47" s="329">
        <v>106</v>
      </c>
      <c r="J47" s="333">
        <v>963</v>
      </c>
    </row>
    <row r="48" spans="2:10" ht="21.95" customHeight="1" thickTop="1" x14ac:dyDescent="0.25">
      <c r="B48" s="380">
        <v>70</v>
      </c>
      <c r="C48" s="169" t="s">
        <v>254</v>
      </c>
      <c r="D48" s="191">
        <v>0</v>
      </c>
      <c r="E48" s="221">
        <v>85</v>
      </c>
      <c r="F48" s="172">
        <v>27</v>
      </c>
      <c r="G48" s="221">
        <v>53</v>
      </c>
      <c r="H48" s="172">
        <v>2</v>
      </c>
      <c r="I48" s="221">
        <v>21</v>
      </c>
      <c r="J48" s="238">
        <v>188</v>
      </c>
    </row>
    <row r="49" spans="2:11" ht="21.95" customHeight="1" x14ac:dyDescent="0.25">
      <c r="B49" s="380">
        <v>71</v>
      </c>
      <c r="C49" s="169" t="s">
        <v>255</v>
      </c>
      <c r="D49" s="191">
        <v>26</v>
      </c>
      <c r="E49" s="221">
        <v>361</v>
      </c>
      <c r="F49" s="172">
        <v>53</v>
      </c>
      <c r="G49" s="221">
        <v>167</v>
      </c>
      <c r="H49" s="172">
        <v>3</v>
      </c>
      <c r="I49" s="221">
        <v>80</v>
      </c>
      <c r="J49" s="238">
        <v>690</v>
      </c>
    </row>
    <row r="50" spans="2:11" ht="21.95" customHeight="1" x14ac:dyDescent="0.25">
      <c r="B50" s="380">
        <v>72</v>
      </c>
      <c r="C50" s="169" t="s">
        <v>256</v>
      </c>
      <c r="D50" s="191">
        <v>0</v>
      </c>
      <c r="E50" s="221">
        <v>6</v>
      </c>
      <c r="F50" s="172">
        <v>0</v>
      </c>
      <c r="G50" s="221">
        <v>0</v>
      </c>
      <c r="H50" s="172">
        <v>0</v>
      </c>
      <c r="I50" s="221">
        <v>1</v>
      </c>
      <c r="J50" s="238">
        <v>7</v>
      </c>
    </row>
    <row r="51" spans="2:11" ht="21.95" customHeight="1" x14ac:dyDescent="0.25">
      <c r="B51" s="380">
        <v>73</v>
      </c>
      <c r="C51" s="169" t="s">
        <v>257</v>
      </c>
      <c r="D51" s="191">
        <v>9</v>
      </c>
      <c r="E51" s="221">
        <v>25</v>
      </c>
      <c r="F51" s="172">
        <v>4</v>
      </c>
      <c r="G51" s="221">
        <v>12</v>
      </c>
      <c r="H51" s="172">
        <v>1</v>
      </c>
      <c r="I51" s="221">
        <v>4</v>
      </c>
      <c r="J51" s="238">
        <v>55</v>
      </c>
    </row>
    <row r="52" spans="2:11" ht="21.95" customHeight="1" thickBot="1" x14ac:dyDescent="0.3">
      <c r="B52" s="380">
        <v>79</v>
      </c>
      <c r="C52" s="169" t="s">
        <v>258</v>
      </c>
      <c r="D52" s="191">
        <v>3</v>
      </c>
      <c r="E52" s="221">
        <v>9</v>
      </c>
      <c r="F52" s="172">
        <v>2</v>
      </c>
      <c r="G52" s="221">
        <v>9</v>
      </c>
      <c r="H52" s="172">
        <v>0</v>
      </c>
      <c r="I52" s="221">
        <v>0</v>
      </c>
      <c r="J52" s="238">
        <v>23</v>
      </c>
    </row>
    <row r="53" spans="2:11" ht="21.95" customHeight="1" thickTop="1" thickBot="1" x14ac:dyDescent="0.3">
      <c r="B53" s="378">
        <v>8</v>
      </c>
      <c r="C53" s="379" t="s">
        <v>259</v>
      </c>
      <c r="D53" s="190">
        <v>14</v>
      </c>
      <c r="E53" s="329">
        <v>77</v>
      </c>
      <c r="F53" s="165">
        <v>15</v>
      </c>
      <c r="G53" s="329">
        <v>33</v>
      </c>
      <c r="H53" s="165">
        <v>2</v>
      </c>
      <c r="I53" s="329">
        <v>14</v>
      </c>
      <c r="J53" s="333">
        <v>155</v>
      </c>
    </row>
    <row r="54" spans="2:11" ht="21.95" customHeight="1" thickTop="1" x14ac:dyDescent="0.25">
      <c r="B54" s="380">
        <v>80</v>
      </c>
      <c r="C54" s="169" t="s">
        <v>260</v>
      </c>
      <c r="D54" s="191">
        <v>0</v>
      </c>
      <c r="E54" s="221">
        <v>6</v>
      </c>
      <c r="F54" s="172">
        <v>1</v>
      </c>
      <c r="G54" s="221">
        <v>2</v>
      </c>
      <c r="H54" s="172">
        <v>0</v>
      </c>
      <c r="I54" s="221">
        <v>3</v>
      </c>
      <c r="J54" s="238">
        <v>12</v>
      </c>
    </row>
    <row r="55" spans="2:11" ht="21.95" customHeight="1" x14ac:dyDescent="0.25">
      <c r="B55" s="380">
        <v>81</v>
      </c>
      <c r="C55" s="169" t="s">
        <v>261</v>
      </c>
      <c r="D55" s="191">
        <v>1</v>
      </c>
      <c r="E55" s="221">
        <v>6</v>
      </c>
      <c r="F55" s="172">
        <v>0</v>
      </c>
      <c r="G55" s="221">
        <v>5</v>
      </c>
      <c r="H55" s="172">
        <v>0</v>
      </c>
      <c r="I55" s="221">
        <v>0</v>
      </c>
      <c r="J55" s="238">
        <v>12</v>
      </c>
    </row>
    <row r="56" spans="2:11" ht="21.95" customHeight="1" x14ac:dyDescent="0.25">
      <c r="B56" s="380">
        <v>82</v>
      </c>
      <c r="C56" s="169" t="s">
        <v>262</v>
      </c>
      <c r="D56" s="191">
        <v>5</v>
      </c>
      <c r="E56" s="221">
        <v>12</v>
      </c>
      <c r="F56" s="172">
        <v>4</v>
      </c>
      <c r="G56" s="221">
        <v>5</v>
      </c>
      <c r="H56" s="172">
        <v>0</v>
      </c>
      <c r="I56" s="221">
        <v>0</v>
      </c>
      <c r="J56" s="238">
        <v>26</v>
      </c>
    </row>
    <row r="57" spans="2:11" ht="21.95" customHeight="1" x14ac:dyDescent="0.25">
      <c r="B57" s="380">
        <v>83</v>
      </c>
      <c r="C57" s="169" t="s">
        <v>263</v>
      </c>
      <c r="D57" s="191">
        <v>5</v>
      </c>
      <c r="E57" s="221">
        <v>47</v>
      </c>
      <c r="F57" s="172">
        <v>9</v>
      </c>
      <c r="G57" s="221">
        <v>15</v>
      </c>
      <c r="H57" s="172">
        <v>2</v>
      </c>
      <c r="I57" s="221">
        <v>9</v>
      </c>
      <c r="J57" s="238">
        <v>87</v>
      </c>
    </row>
    <row r="58" spans="2:11" ht="21.95" customHeight="1" thickBot="1" x14ac:dyDescent="0.3">
      <c r="B58" s="380">
        <v>89</v>
      </c>
      <c r="C58" s="169" t="s">
        <v>264</v>
      </c>
      <c r="D58" s="191">
        <v>3</v>
      </c>
      <c r="E58" s="221">
        <v>6</v>
      </c>
      <c r="F58" s="172">
        <v>1</v>
      </c>
      <c r="G58" s="221">
        <v>6</v>
      </c>
      <c r="H58" s="172">
        <v>0</v>
      </c>
      <c r="I58" s="221">
        <v>2</v>
      </c>
      <c r="J58" s="238">
        <v>18</v>
      </c>
    </row>
    <row r="59" spans="2:11" ht="21.95" customHeight="1" thickTop="1" thickBot="1" x14ac:dyDescent="0.3">
      <c r="B59" s="378">
        <v>99</v>
      </c>
      <c r="C59" s="379" t="s">
        <v>265</v>
      </c>
      <c r="D59" s="190">
        <v>53</v>
      </c>
      <c r="E59" s="329">
        <v>167</v>
      </c>
      <c r="F59" s="165">
        <v>64</v>
      </c>
      <c r="G59" s="329">
        <v>76</v>
      </c>
      <c r="H59" s="165">
        <v>3</v>
      </c>
      <c r="I59" s="329">
        <v>42</v>
      </c>
      <c r="J59" s="333">
        <v>405</v>
      </c>
    </row>
    <row r="60" spans="2:11" ht="21.95" customHeight="1" thickTop="1" thickBot="1" x14ac:dyDescent="0.3">
      <c r="B60" s="396" t="s">
        <v>50</v>
      </c>
      <c r="C60" s="397" t="s">
        <v>451</v>
      </c>
      <c r="D60" s="190">
        <v>44</v>
      </c>
      <c r="E60" s="329">
        <v>244</v>
      </c>
      <c r="F60" s="165">
        <v>36</v>
      </c>
      <c r="G60" s="329">
        <v>110</v>
      </c>
      <c r="H60" s="165">
        <v>3</v>
      </c>
      <c r="I60" s="329">
        <v>69</v>
      </c>
      <c r="J60" s="333">
        <v>506</v>
      </c>
      <c r="K60" s="260"/>
    </row>
    <row r="61" spans="2:11" ht="21.95" customHeight="1" thickTop="1" thickBot="1" x14ac:dyDescent="0.3">
      <c r="B61" s="608" t="s">
        <v>52</v>
      </c>
      <c r="C61" s="465"/>
      <c r="D61" s="239">
        <v>362</v>
      </c>
      <c r="E61" s="241">
        <v>5739</v>
      </c>
      <c r="F61" s="240">
        <v>1001</v>
      </c>
      <c r="G61" s="241">
        <v>2368</v>
      </c>
      <c r="H61" s="240">
        <v>47</v>
      </c>
      <c r="I61" s="241">
        <v>1033</v>
      </c>
      <c r="J61" s="242">
        <v>10550</v>
      </c>
    </row>
    <row r="62" spans="2:11" ht="15.75" thickTop="1" x14ac:dyDescent="0.25">
      <c r="B62" s="146"/>
      <c r="C62" s="146"/>
      <c r="D62" s="257"/>
      <c r="E62" s="257"/>
      <c r="F62" s="257"/>
      <c r="G62" s="257"/>
      <c r="H62" s="257"/>
      <c r="I62" s="257"/>
      <c r="J62" s="257"/>
    </row>
    <row r="63" spans="2:11" x14ac:dyDescent="0.25">
      <c r="B63" s="206"/>
      <c r="C63" s="207"/>
      <c r="D63" s="207"/>
      <c r="E63" s="207"/>
      <c r="F63" s="207"/>
      <c r="G63" s="207"/>
      <c r="H63" s="207"/>
      <c r="I63" s="207"/>
      <c r="J63" s="187"/>
    </row>
    <row r="64" spans="2:11" x14ac:dyDescent="0.25">
      <c r="B64" s="609"/>
      <c r="C64" s="609"/>
      <c r="D64" s="609"/>
      <c r="E64" s="609"/>
      <c r="F64" s="609"/>
      <c r="G64" s="609"/>
      <c r="H64" s="609"/>
      <c r="I64" s="278"/>
      <c r="J64" s="276"/>
    </row>
    <row r="65" spans="2:10" ht="31.15" customHeight="1" x14ac:dyDescent="0.25">
      <c r="B65" s="186"/>
      <c r="C65" s="186"/>
      <c r="D65" s="186"/>
      <c r="E65" s="186"/>
      <c r="F65" s="186"/>
      <c r="G65" s="186"/>
      <c r="H65" s="186"/>
      <c r="I65" s="186"/>
      <c r="J65" s="186"/>
    </row>
    <row r="66" spans="2:10" x14ac:dyDescent="0.25">
      <c r="B66" s="500"/>
      <c r="C66" s="500"/>
      <c r="D66" s="500"/>
      <c r="E66" s="500"/>
      <c r="F66" s="500"/>
      <c r="G66" s="500"/>
      <c r="H66" s="500"/>
      <c r="I66" s="500"/>
      <c r="J66" s="500"/>
    </row>
    <row r="67" spans="2:10" ht="31.9" customHeight="1" x14ac:dyDescent="0.25">
      <c r="B67" s="151"/>
      <c r="C67" s="150"/>
      <c r="D67" s="150"/>
      <c r="E67" s="150"/>
      <c r="F67" s="150"/>
      <c r="G67" s="150"/>
      <c r="H67" s="150"/>
      <c r="I67" s="150"/>
      <c r="J67" s="150"/>
    </row>
    <row r="68" spans="2:10" x14ac:dyDescent="0.25">
      <c r="B68" s="151"/>
      <c r="C68" s="150"/>
      <c r="D68" s="272"/>
      <c r="E68" s="272"/>
      <c r="F68" s="272"/>
      <c r="G68" s="272"/>
      <c r="H68" s="272"/>
      <c r="I68" s="272"/>
      <c r="J68" s="150"/>
    </row>
    <row r="69" spans="2:10" x14ac:dyDescent="0.25">
      <c r="B69" s="151"/>
      <c r="C69" s="150"/>
      <c r="D69" s="272"/>
      <c r="E69" s="272"/>
      <c r="F69" s="272"/>
      <c r="G69" s="272"/>
      <c r="H69" s="272"/>
      <c r="I69" s="272"/>
      <c r="J69" s="150"/>
    </row>
    <row r="70" spans="2:10" x14ac:dyDescent="0.25">
      <c r="B70" s="151"/>
      <c r="C70" s="150"/>
      <c r="D70" s="150"/>
      <c r="E70" s="150"/>
      <c r="F70" s="150"/>
      <c r="G70" s="150"/>
      <c r="H70" s="150"/>
      <c r="I70" s="150"/>
      <c r="J70" s="150"/>
    </row>
    <row r="71" spans="2:10" x14ac:dyDescent="0.25">
      <c r="B71" s="151"/>
      <c r="C71" s="150"/>
      <c r="D71" s="150"/>
      <c r="E71" s="150"/>
      <c r="F71" s="150"/>
      <c r="G71" s="150"/>
      <c r="H71" s="150"/>
      <c r="I71" s="150"/>
      <c r="J71" s="150"/>
    </row>
    <row r="72" spans="2:10" x14ac:dyDescent="0.25">
      <c r="B72" s="151"/>
      <c r="C72" s="150"/>
      <c r="D72" s="150"/>
      <c r="E72" s="150"/>
      <c r="F72" s="150"/>
      <c r="G72" s="150"/>
      <c r="H72" s="150"/>
      <c r="I72" s="150"/>
      <c r="J72" s="150"/>
    </row>
    <row r="73" spans="2:10" x14ac:dyDescent="0.25">
      <c r="B73" s="151"/>
      <c r="C73" s="150"/>
      <c r="D73" s="150"/>
      <c r="E73" s="150"/>
      <c r="F73" s="150"/>
      <c r="G73" s="150"/>
      <c r="H73" s="150"/>
      <c r="I73" s="150"/>
      <c r="J73" s="150"/>
    </row>
    <row r="74" spans="2:10" x14ac:dyDescent="0.25">
      <c r="B74" s="151"/>
      <c r="C74" s="150"/>
      <c r="D74" s="150"/>
      <c r="E74" s="150"/>
      <c r="F74" s="150"/>
      <c r="G74" s="150"/>
      <c r="H74" s="150"/>
      <c r="I74" s="150"/>
      <c r="J74" s="150"/>
    </row>
    <row r="75" spans="2:10" x14ac:dyDescent="0.25">
      <c r="B75" s="151"/>
      <c r="C75" s="150"/>
      <c r="D75" s="150"/>
      <c r="E75" s="150"/>
      <c r="F75" s="150"/>
      <c r="G75" s="150"/>
      <c r="H75" s="150"/>
      <c r="I75" s="150"/>
      <c r="J75" s="150"/>
    </row>
    <row r="76" spans="2:10" x14ac:dyDescent="0.25">
      <c r="B76" s="151"/>
      <c r="C76" s="150"/>
      <c r="D76" s="150"/>
      <c r="E76" s="150"/>
      <c r="F76" s="150"/>
      <c r="G76" s="150"/>
      <c r="H76" s="150"/>
      <c r="I76" s="150"/>
      <c r="J76" s="150"/>
    </row>
    <row r="77" spans="2:10" x14ac:dyDescent="0.25">
      <c r="B77" s="151"/>
      <c r="C77" s="150"/>
      <c r="D77" s="150"/>
      <c r="E77" s="150"/>
      <c r="F77" s="150"/>
      <c r="G77" s="150"/>
      <c r="H77" s="150"/>
      <c r="I77" s="150"/>
      <c r="J77" s="150"/>
    </row>
    <row r="78" spans="2:10" x14ac:dyDescent="0.25">
      <c r="B78" s="151"/>
      <c r="C78" s="150"/>
      <c r="D78" s="150"/>
      <c r="E78" s="150"/>
      <c r="F78" s="150"/>
      <c r="G78" s="150"/>
      <c r="H78" s="150"/>
      <c r="I78" s="150"/>
      <c r="J78" s="150"/>
    </row>
    <row r="79" spans="2:10" x14ac:dyDescent="0.25">
      <c r="B79" s="151"/>
      <c r="C79" s="150"/>
      <c r="D79" s="150"/>
      <c r="E79" s="150"/>
      <c r="F79" s="150"/>
      <c r="G79" s="150"/>
      <c r="H79" s="150"/>
      <c r="I79" s="150"/>
      <c r="J79" s="150"/>
    </row>
    <row r="80" spans="2:10" x14ac:dyDescent="0.25">
      <c r="B80" s="151"/>
      <c r="C80" s="150"/>
      <c r="D80" s="150"/>
      <c r="E80" s="150"/>
      <c r="F80" s="150"/>
      <c r="G80" s="150"/>
      <c r="H80" s="150"/>
      <c r="I80" s="150"/>
      <c r="J80" s="150"/>
    </row>
    <row r="81" spans="2:10" x14ac:dyDescent="0.25">
      <c r="B81" s="151"/>
      <c r="C81" s="150"/>
      <c r="D81" s="150"/>
      <c r="E81" s="150"/>
      <c r="F81" s="150"/>
      <c r="G81" s="150"/>
      <c r="H81" s="150"/>
      <c r="I81" s="150"/>
      <c r="J81" s="150"/>
    </row>
    <row r="82" spans="2:10" x14ac:dyDescent="0.25">
      <c r="B82" s="151"/>
      <c r="C82" s="150"/>
      <c r="D82" s="150"/>
      <c r="E82" s="150"/>
      <c r="F82" s="150"/>
      <c r="G82" s="150"/>
      <c r="H82" s="150"/>
      <c r="I82" s="150"/>
      <c r="J82" s="150"/>
    </row>
    <row r="83" spans="2:10" x14ac:dyDescent="0.25">
      <c r="B83" s="151"/>
      <c r="C83" s="150"/>
      <c r="D83" s="150"/>
      <c r="E83" s="150"/>
      <c r="F83" s="150"/>
      <c r="G83" s="150"/>
      <c r="H83" s="150"/>
      <c r="I83" s="150"/>
      <c r="J83" s="150"/>
    </row>
    <row r="84" spans="2:10" x14ac:dyDescent="0.25">
      <c r="B84" s="151"/>
      <c r="C84" s="150"/>
      <c r="D84" s="150"/>
      <c r="E84" s="150"/>
      <c r="F84" s="150"/>
      <c r="G84" s="150"/>
      <c r="H84" s="150"/>
      <c r="I84" s="150"/>
      <c r="J84" s="150"/>
    </row>
    <row r="85" spans="2:10" x14ac:dyDescent="0.25">
      <c r="B85" s="151"/>
      <c r="C85" s="150"/>
      <c r="D85" s="150"/>
      <c r="E85" s="150"/>
      <c r="F85" s="150"/>
      <c r="G85" s="150"/>
      <c r="H85" s="150"/>
      <c r="I85" s="150"/>
      <c r="J85" s="150"/>
    </row>
    <row r="86" spans="2:10" x14ac:dyDescent="0.25">
      <c r="B86" s="151"/>
      <c r="C86" s="150"/>
      <c r="D86" s="150"/>
      <c r="E86" s="150"/>
      <c r="F86" s="150"/>
      <c r="G86" s="150"/>
      <c r="H86" s="150"/>
      <c r="I86" s="150"/>
      <c r="J86" s="150"/>
    </row>
    <row r="87" spans="2:10" x14ac:dyDescent="0.25">
      <c r="B87" s="151"/>
      <c r="C87" s="150"/>
      <c r="D87" s="150"/>
      <c r="E87" s="150"/>
      <c r="F87" s="150"/>
      <c r="G87" s="150"/>
      <c r="H87" s="150"/>
      <c r="I87" s="150"/>
      <c r="J87" s="150"/>
    </row>
    <row r="88" spans="2:10" x14ac:dyDescent="0.25">
      <c r="B88" s="151"/>
      <c r="C88" s="150"/>
      <c r="D88" s="150"/>
      <c r="E88" s="150"/>
      <c r="F88" s="150"/>
      <c r="G88" s="150"/>
      <c r="H88" s="150"/>
      <c r="I88" s="150"/>
      <c r="J88" s="150"/>
    </row>
    <row r="89" spans="2:10" x14ac:dyDescent="0.25">
      <c r="B89" s="151"/>
      <c r="C89" s="150"/>
      <c r="D89" s="150"/>
      <c r="E89" s="150"/>
      <c r="F89" s="150"/>
      <c r="G89" s="150"/>
      <c r="H89" s="150"/>
      <c r="I89" s="150"/>
      <c r="J89" s="150"/>
    </row>
    <row r="90" spans="2:10" x14ac:dyDescent="0.25">
      <c r="B90" s="151"/>
      <c r="C90" s="150"/>
      <c r="D90" s="150"/>
      <c r="E90" s="150"/>
      <c r="F90" s="150"/>
      <c r="G90" s="150"/>
      <c r="H90" s="150"/>
      <c r="I90" s="150"/>
      <c r="J90" s="150"/>
    </row>
    <row r="91" spans="2:10" x14ac:dyDescent="0.25">
      <c r="B91" s="151"/>
      <c r="C91" s="150"/>
      <c r="D91" s="150"/>
      <c r="E91" s="150"/>
      <c r="F91" s="150"/>
      <c r="G91" s="150"/>
      <c r="H91" s="150"/>
      <c r="I91" s="150"/>
      <c r="J91" s="150"/>
    </row>
    <row r="92" spans="2:10" x14ac:dyDescent="0.25">
      <c r="B92" s="151"/>
      <c r="C92" s="150"/>
      <c r="D92" s="150"/>
      <c r="E92" s="150"/>
      <c r="F92" s="150"/>
      <c r="G92" s="150"/>
      <c r="H92" s="150"/>
      <c r="I92" s="150"/>
      <c r="J92" s="150"/>
    </row>
    <row r="93" spans="2:10" x14ac:dyDescent="0.25">
      <c r="B93" s="151"/>
      <c r="C93" s="150"/>
      <c r="D93" s="150"/>
      <c r="E93" s="150"/>
      <c r="F93" s="150"/>
      <c r="G93" s="150"/>
      <c r="H93" s="150"/>
      <c r="I93" s="150"/>
      <c r="J93" s="150"/>
    </row>
    <row r="94" spans="2:10" x14ac:dyDescent="0.25">
      <c r="B94" s="151"/>
      <c r="C94" s="150"/>
      <c r="D94" s="150"/>
      <c r="E94" s="150"/>
      <c r="F94" s="150"/>
      <c r="G94" s="150"/>
      <c r="H94" s="150"/>
      <c r="I94" s="150"/>
      <c r="J94" s="150"/>
    </row>
    <row r="95" spans="2:10" x14ac:dyDescent="0.25">
      <c r="B95" s="151"/>
      <c r="C95" s="150"/>
      <c r="D95" s="150"/>
      <c r="E95" s="150"/>
      <c r="F95" s="150"/>
      <c r="G95" s="150"/>
      <c r="H95" s="150"/>
      <c r="I95" s="150"/>
      <c r="J95" s="150"/>
    </row>
    <row r="96" spans="2:10" x14ac:dyDescent="0.25">
      <c r="B96" s="151"/>
      <c r="C96" s="150"/>
      <c r="D96" s="150"/>
      <c r="E96" s="150"/>
      <c r="F96" s="150"/>
      <c r="G96" s="150"/>
      <c r="H96" s="150"/>
      <c r="I96" s="150"/>
      <c r="J96" s="150"/>
    </row>
    <row r="97" spans="2:10" x14ac:dyDescent="0.25">
      <c r="B97" s="151"/>
      <c r="C97" s="150"/>
      <c r="D97" s="150"/>
      <c r="E97" s="150"/>
      <c r="F97" s="150"/>
      <c r="G97" s="150"/>
      <c r="H97" s="150"/>
      <c r="I97" s="150"/>
      <c r="J97" s="150"/>
    </row>
    <row r="98" spans="2:10" x14ac:dyDescent="0.25">
      <c r="B98" s="151"/>
      <c r="C98" s="150"/>
      <c r="D98" s="150"/>
      <c r="E98" s="150"/>
      <c r="F98" s="150"/>
      <c r="G98" s="150"/>
      <c r="H98" s="150"/>
      <c r="I98" s="150"/>
      <c r="J98" s="150"/>
    </row>
    <row r="99" spans="2:10" x14ac:dyDescent="0.25">
      <c r="B99" s="151"/>
      <c r="C99" s="150"/>
      <c r="D99" s="150"/>
      <c r="E99" s="150"/>
      <c r="F99" s="150"/>
      <c r="G99" s="150"/>
      <c r="H99" s="150"/>
      <c r="I99" s="150"/>
      <c r="J99" s="150"/>
    </row>
    <row r="100" spans="2:10" x14ac:dyDescent="0.25">
      <c r="B100" s="151"/>
      <c r="C100" s="150"/>
      <c r="D100" s="150"/>
      <c r="E100" s="150"/>
      <c r="F100" s="150"/>
      <c r="G100" s="150"/>
      <c r="H100" s="150"/>
      <c r="I100" s="150"/>
      <c r="J100" s="150"/>
    </row>
    <row r="101" spans="2:10" x14ac:dyDescent="0.25">
      <c r="B101" s="151"/>
      <c r="C101" s="150"/>
      <c r="D101" s="150"/>
      <c r="E101" s="150"/>
      <c r="F101" s="150"/>
      <c r="G101" s="150"/>
      <c r="H101" s="150"/>
      <c r="I101" s="150"/>
      <c r="J101" s="150"/>
    </row>
    <row r="102" spans="2:10" x14ac:dyDescent="0.25">
      <c r="B102" s="151"/>
      <c r="C102" s="150"/>
      <c r="D102" s="150"/>
      <c r="E102" s="150"/>
      <c r="F102" s="150"/>
      <c r="G102" s="150"/>
      <c r="H102" s="150"/>
      <c r="I102" s="150"/>
      <c r="J102" s="150"/>
    </row>
    <row r="103" spans="2:10" x14ac:dyDescent="0.25">
      <c r="B103" s="151"/>
      <c r="C103" s="150"/>
      <c r="D103" s="150"/>
      <c r="E103" s="150"/>
      <c r="F103" s="150"/>
      <c r="G103" s="150"/>
      <c r="H103" s="150"/>
      <c r="I103" s="150"/>
      <c r="J103" s="150"/>
    </row>
    <row r="104" spans="2:10" x14ac:dyDescent="0.25">
      <c r="B104" s="151"/>
      <c r="C104" s="150"/>
      <c r="D104" s="150"/>
      <c r="E104" s="150"/>
      <c r="F104" s="150"/>
      <c r="G104" s="150"/>
      <c r="H104" s="150"/>
      <c r="I104" s="150"/>
      <c r="J104" s="150"/>
    </row>
    <row r="105" spans="2:10" x14ac:dyDescent="0.25">
      <c r="B105" s="151"/>
      <c r="C105" s="150"/>
      <c r="D105" s="150"/>
      <c r="E105" s="150"/>
      <c r="F105" s="150"/>
      <c r="G105" s="150"/>
      <c r="H105" s="150"/>
      <c r="I105" s="150"/>
      <c r="J105" s="150"/>
    </row>
    <row r="106" spans="2:10" x14ac:dyDescent="0.25">
      <c r="B106" s="151"/>
      <c r="C106" s="150"/>
      <c r="D106" s="150"/>
      <c r="E106" s="150"/>
      <c r="F106" s="150"/>
      <c r="G106" s="150"/>
      <c r="H106" s="150"/>
      <c r="I106" s="150"/>
      <c r="J106" s="150"/>
    </row>
    <row r="107" spans="2:10" x14ac:dyDescent="0.25">
      <c r="B107" s="151"/>
      <c r="C107" s="150"/>
      <c r="D107" s="150"/>
      <c r="E107" s="150"/>
      <c r="F107" s="150"/>
      <c r="G107" s="150"/>
      <c r="H107" s="150"/>
      <c r="I107" s="150"/>
      <c r="J107" s="150"/>
    </row>
    <row r="108" spans="2:10" x14ac:dyDescent="0.25">
      <c r="B108" s="151"/>
      <c r="C108" s="150"/>
      <c r="D108" s="150"/>
      <c r="E108" s="150"/>
      <c r="F108" s="150"/>
      <c r="G108" s="150"/>
      <c r="H108" s="150"/>
      <c r="I108" s="150"/>
      <c r="J108" s="150"/>
    </row>
    <row r="109" spans="2:10" x14ac:dyDescent="0.25">
      <c r="B109" s="151"/>
      <c r="C109" s="150"/>
      <c r="D109" s="150"/>
      <c r="E109" s="150"/>
      <c r="F109" s="150"/>
      <c r="G109" s="150"/>
      <c r="H109" s="150"/>
      <c r="I109" s="150"/>
      <c r="J109" s="150"/>
    </row>
    <row r="110" spans="2:10" x14ac:dyDescent="0.25">
      <c r="B110" s="151"/>
      <c r="C110" s="150"/>
      <c r="D110" s="150"/>
      <c r="E110" s="150"/>
      <c r="F110" s="150"/>
      <c r="G110" s="150"/>
      <c r="H110" s="150"/>
      <c r="I110" s="150"/>
      <c r="J110" s="150"/>
    </row>
    <row r="111" spans="2:10" x14ac:dyDescent="0.25">
      <c r="B111" s="151"/>
      <c r="C111" s="150"/>
      <c r="D111" s="150"/>
      <c r="E111" s="150"/>
      <c r="F111" s="150"/>
      <c r="G111" s="150"/>
      <c r="H111" s="150"/>
      <c r="I111" s="150"/>
      <c r="J111" s="150"/>
    </row>
    <row r="112" spans="2:10" x14ac:dyDescent="0.25">
      <c r="B112" s="151"/>
      <c r="C112" s="150"/>
      <c r="D112" s="150"/>
      <c r="E112" s="150"/>
      <c r="F112" s="150"/>
      <c r="G112" s="150"/>
      <c r="H112" s="150"/>
      <c r="I112" s="150"/>
      <c r="J112" s="150"/>
    </row>
    <row r="113" spans="2:10" x14ac:dyDescent="0.25">
      <c r="B113" s="151"/>
      <c r="C113" s="150"/>
      <c r="D113" s="150"/>
      <c r="E113" s="150"/>
      <c r="F113" s="150"/>
      <c r="G113" s="150"/>
      <c r="H113" s="150"/>
      <c r="I113" s="150"/>
      <c r="J113" s="150"/>
    </row>
    <row r="114" spans="2:10" x14ac:dyDescent="0.25">
      <c r="B114" s="151"/>
      <c r="C114" s="150"/>
      <c r="D114" s="150"/>
      <c r="E114" s="150"/>
      <c r="F114" s="150"/>
      <c r="G114" s="150"/>
      <c r="H114" s="150"/>
      <c r="I114" s="150"/>
      <c r="J114" s="150"/>
    </row>
    <row r="115" spans="2:10" x14ac:dyDescent="0.25">
      <c r="B115" s="151"/>
      <c r="C115" s="150"/>
      <c r="D115" s="150"/>
      <c r="E115" s="150"/>
      <c r="F115" s="150"/>
      <c r="G115" s="150"/>
      <c r="H115" s="150"/>
      <c r="I115" s="150"/>
      <c r="J115" s="150"/>
    </row>
    <row r="116" spans="2:10" x14ac:dyDescent="0.25">
      <c r="B116" s="151"/>
      <c r="C116" s="150"/>
      <c r="D116" s="150"/>
      <c r="E116" s="150"/>
      <c r="F116" s="150"/>
      <c r="G116" s="150"/>
      <c r="H116" s="150"/>
      <c r="I116" s="150"/>
      <c r="J116" s="150"/>
    </row>
    <row r="117" spans="2:10" x14ac:dyDescent="0.25">
      <c r="B117" s="151"/>
      <c r="C117" s="150"/>
      <c r="D117" s="150"/>
      <c r="E117" s="150"/>
      <c r="F117" s="150"/>
      <c r="G117" s="150"/>
      <c r="H117" s="150"/>
      <c r="I117" s="150"/>
      <c r="J117" s="150"/>
    </row>
    <row r="118" spans="2:10" x14ac:dyDescent="0.25">
      <c r="B118" s="151"/>
      <c r="C118" s="150"/>
      <c r="D118" s="272"/>
      <c r="E118" s="272"/>
      <c r="F118" s="272"/>
      <c r="G118" s="272"/>
      <c r="H118" s="272"/>
      <c r="I118" s="272"/>
      <c r="J118" s="272"/>
    </row>
    <row r="119" spans="2:10" x14ac:dyDescent="0.25">
      <c r="B119" s="151"/>
      <c r="C119" s="150"/>
      <c r="D119" s="272"/>
      <c r="E119" s="272"/>
      <c r="F119" s="272"/>
      <c r="G119" s="272"/>
      <c r="H119" s="272"/>
      <c r="I119" s="272"/>
      <c r="J119" s="272"/>
    </row>
    <row r="120" spans="2:10" x14ac:dyDescent="0.25">
      <c r="B120" s="151"/>
      <c r="C120" s="150"/>
      <c r="D120" s="272"/>
      <c r="E120" s="272"/>
      <c r="F120" s="272"/>
      <c r="G120" s="272"/>
      <c r="H120" s="272"/>
      <c r="I120" s="272"/>
      <c r="J120" s="272"/>
    </row>
    <row r="121" spans="2:10" x14ac:dyDescent="0.25">
      <c r="B121" s="151"/>
      <c r="C121" s="150"/>
      <c r="D121" s="272"/>
      <c r="E121" s="272"/>
      <c r="F121" s="272"/>
      <c r="G121" s="272"/>
      <c r="H121" s="272"/>
      <c r="I121" s="272"/>
      <c r="J121" s="272"/>
    </row>
    <row r="122" spans="2:10" x14ac:dyDescent="0.25">
      <c r="B122" s="151"/>
      <c r="C122" s="150"/>
      <c r="D122" s="272"/>
      <c r="E122" s="272"/>
      <c r="F122" s="272"/>
      <c r="G122" s="272"/>
      <c r="H122" s="272"/>
      <c r="I122" s="272"/>
      <c r="J122" s="272"/>
    </row>
    <row r="123" spans="2:10" x14ac:dyDescent="0.25">
      <c r="B123" s="151"/>
      <c r="C123" s="150"/>
      <c r="D123" s="150"/>
      <c r="E123" s="150"/>
      <c r="F123" s="150"/>
      <c r="G123" s="150"/>
      <c r="H123" s="150"/>
      <c r="I123" s="150"/>
      <c r="J123" s="150"/>
    </row>
    <row r="124" spans="2:10" x14ac:dyDescent="0.25">
      <c r="B124" s="151"/>
      <c r="C124" s="150"/>
      <c r="D124" s="150"/>
      <c r="E124" s="150"/>
      <c r="F124" s="150"/>
      <c r="G124" s="150"/>
      <c r="H124" s="150"/>
      <c r="I124" s="150"/>
      <c r="J124" s="150"/>
    </row>
    <row r="125" spans="2:10" x14ac:dyDescent="0.25">
      <c r="B125" s="151"/>
      <c r="C125" s="150"/>
      <c r="D125" s="150"/>
      <c r="E125" s="150"/>
      <c r="F125" s="150"/>
      <c r="G125" s="150"/>
      <c r="H125" s="150"/>
      <c r="I125" s="150"/>
      <c r="J125" s="150"/>
    </row>
    <row r="126" spans="2:10" x14ac:dyDescent="0.25">
      <c r="B126" s="151"/>
      <c r="C126" s="150"/>
      <c r="D126" s="150"/>
      <c r="E126" s="150"/>
      <c r="F126" s="150"/>
      <c r="G126" s="150"/>
      <c r="H126" s="150"/>
      <c r="I126" s="150"/>
      <c r="J126" s="150"/>
    </row>
    <row r="127" spans="2:10" x14ac:dyDescent="0.25">
      <c r="B127" s="151"/>
      <c r="C127" s="150"/>
      <c r="D127" s="150"/>
      <c r="E127" s="150"/>
      <c r="F127" s="150"/>
      <c r="G127" s="150"/>
      <c r="H127" s="150"/>
      <c r="I127" s="150"/>
      <c r="J127" s="150"/>
    </row>
    <row r="128" spans="2:10" x14ac:dyDescent="0.25">
      <c r="B128" s="151"/>
      <c r="C128" s="150"/>
      <c r="D128" s="150"/>
      <c r="E128" s="150"/>
      <c r="F128" s="150"/>
      <c r="G128" s="150"/>
      <c r="H128" s="150"/>
      <c r="I128" s="150"/>
      <c r="J128" s="150"/>
    </row>
    <row r="129" spans="2:10" x14ac:dyDescent="0.25">
      <c r="B129" s="151"/>
      <c r="C129" s="150"/>
      <c r="D129" s="150"/>
      <c r="E129" s="150"/>
      <c r="F129" s="150"/>
      <c r="G129" s="150"/>
      <c r="H129" s="150"/>
      <c r="I129" s="150"/>
      <c r="J129" s="150"/>
    </row>
    <row r="130" spans="2:10" x14ac:dyDescent="0.25">
      <c r="B130" s="151"/>
      <c r="C130" s="150"/>
      <c r="D130" s="150"/>
      <c r="E130" s="150"/>
      <c r="F130" s="150"/>
      <c r="G130" s="150"/>
      <c r="H130" s="150"/>
      <c r="I130" s="150"/>
      <c r="J130" s="150"/>
    </row>
    <row r="131" spans="2:10" x14ac:dyDescent="0.25">
      <c r="B131" s="151"/>
      <c r="C131" s="150"/>
      <c r="D131" s="150"/>
      <c r="E131" s="150"/>
      <c r="F131" s="150"/>
      <c r="G131" s="150"/>
      <c r="H131" s="150"/>
      <c r="I131" s="150"/>
      <c r="J131" s="150"/>
    </row>
    <row r="132" spans="2:10" x14ac:dyDescent="0.25">
      <c r="B132" s="151"/>
      <c r="C132" s="150"/>
      <c r="D132" s="150"/>
      <c r="E132" s="150"/>
      <c r="F132" s="150"/>
      <c r="G132" s="150"/>
      <c r="H132" s="150"/>
      <c r="I132" s="150"/>
      <c r="J132" s="150"/>
    </row>
    <row r="133" spans="2:10" x14ac:dyDescent="0.25">
      <c r="B133" s="151"/>
      <c r="C133" s="150"/>
      <c r="D133" s="150"/>
      <c r="E133" s="150"/>
      <c r="F133" s="150"/>
      <c r="G133" s="150"/>
      <c r="H133" s="150"/>
      <c r="I133" s="150"/>
      <c r="J133" s="150"/>
    </row>
    <row r="134" spans="2:10" x14ac:dyDescent="0.25">
      <c r="B134" s="151"/>
      <c r="C134" s="150"/>
      <c r="D134" s="150"/>
      <c r="E134" s="150"/>
      <c r="F134" s="150"/>
      <c r="G134" s="150"/>
      <c r="H134" s="150"/>
      <c r="I134" s="150"/>
      <c r="J134" s="150"/>
    </row>
    <row r="135" spans="2:10" x14ac:dyDescent="0.25">
      <c r="B135" s="151"/>
      <c r="C135" s="150"/>
      <c r="D135" s="150"/>
      <c r="E135" s="150"/>
      <c r="F135" s="150"/>
      <c r="G135" s="150"/>
      <c r="H135" s="150"/>
      <c r="I135" s="150"/>
      <c r="J135" s="150"/>
    </row>
    <row r="136" spans="2:10" x14ac:dyDescent="0.25">
      <c r="B136" s="151"/>
      <c r="C136" s="150"/>
      <c r="D136" s="150"/>
      <c r="E136" s="150"/>
      <c r="F136" s="150"/>
      <c r="G136" s="150"/>
      <c r="H136" s="150"/>
      <c r="I136" s="150"/>
      <c r="J136" s="150"/>
    </row>
    <row r="137" spans="2:10" x14ac:dyDescent="0.25">
      <c r="B137" s="151"/>
      <c r="C137" s="150"/>
      <c r="D137" s="150"/>
      <c r="E137" s="150"/>
      <c r="F137" s="150"/>
      <c r="G137" s="150"/>
      <c r="H137" s="150"/>
      <c r="I137" s="150"/>
      <c r="J137" s="150"/>
    </row>
    <row r="138" spans="2:10" x14ac:dyDescent="0.25">
      <c r="B138" s="151"/>
      <c r="C138" s="150"/>
      <c r="D138" s="150"/>
      <c r="E138" s="150"/>
      <c r="F138" s="150"/>
      <c r="G138" s="150"/>
      <c r="H138" s="150"/>
      <c r="I138" s="150"/>
      <c r="J138" s="150"/>
    </row>
    <row r="139" spans="2:10" x14ac:dyDescent="0.25">
      <c r="B139" s="151"/>
      <c r="C139" s="150"/>
      <c r="D139" s="150"/>
      <c r="E139" s="150"/>
      <c r="F139" s="150"/>
      <c r="G139" s="150"/>
      <c r="H139" s="150"/>
      <c r="I139" s="150"/>
      <c r="J139" s="150"/>
    </row>
    <row r="140" spans="2:10" x14ac:dyDescent="0.25">
      <c r="B140" s="151"/>
      <c r="C140" s="150"/>
      <c r="D140" s="150"/>
      <c r="E140" s="150"/>
      <c r="F140" s="150"/>
      <c r="G140" s="150"/>
      <c r="H140" s="150"/>
      <c r="I140" s="150"/>
      <c r="J140" s="150"/>
    </row>
    <row r="141" spans="2:10" x14ac:dyDescent="0.25">
      <c r="B141" s="151"/>
      <c r="C141" s="150"/>
      <c r="D141" s="150"/>
      <c r="E141" s="150"/>
      <c r="F141" s="150"/>
      <c r="G141" s="150"/>
      <c r="H141" s="150"/>
      <c r="I141" s="150"/>
      <c r="J141" s="150"/>
    </row>
    <row r="142" spans="2:10" x14ac:dyDescent="0.25">
      <c r="B142" s="151"/>
      <c r="C142" s="150"/>
      <c r="D142" s="150"/>
      <c r="E142" s="150"/>
      <c r="F142" s="150"/>
      <c r="G142" s="150"/>
      <c r="H142" s="150"/>
      <c r="I142" s="150"/>
      <c r="J142" s="150"/>
    </row>
    <row r="143" spans="2:10" x14ac:dyDescent="0.25">
      <c r="B143" s="151"/>
      <c r="C143" s="150"/>
      <c r="D143" s="150"/>
      <c r="E143" s="150"/>
      <c r="F143" s="150"/>
      <c r="G143" s="150"/>
      <c r="H143" s="150"/>
      <c r="I143" s="150"/>
      <c r="J143" s="150"/>
    </row>
    <row r="144" spans="2:10" x14ac:dyDescent="0.25">
      <c r="B144" s="151"/>
      <c r="C144" s="150"/>
      <c r="D144" s="150"/>
      <c r="E144" s="150"/>
      <c r="F144" s="150"/>
      <c r="G144" s="150"/>
      <c r="H144" s="150"/>
      <c r="I144" s="150"/>
      <c r="J144" s="150"/>
    </row>
    <row r="145" spans="2:10" x14ac:dyDescent="0.25">
      <c r="B145" s="151"/>
      <c r="C145" s="150"/>
      <c r="D145" s="150"/>
      <c r="E145" s="150"/>
      <c r="F145" s="150"/>
      <c r="G145" s="150"/>
      <c r="H145" s="150"/>
      <c r="I145" s="150"/>
      <c r="J145" s="150"/>
    </row>
    <row r="146" spans="2:10" x14ac:dyDescent="0.25">
      <c r="B146" s="151"/>
      <c r="C146" s="150"/>
      <c r="D146" s="150"/>
      <c r="E146" s="150"/>
      <c r="F146" s="150"/>
      <c r="G146" s="150"/>
      <c r="H146" s="150"/>
      <c r="I146" s="150"/>
      <c r="J146" s="150"/>
    </row>
    <row r="147" spans="2:10" x14ac:dyDescent="0.25">
      <c r="B147" s="151"/>
      <c r="C147" s="150"/>
      <c r="D147" s="150"/>
      <c r="E147" s="150"/>
      <c r="F147" s="150"/>
      <c r="G147" s="150"/>
      <c r="H147" s="150"/>
      <c r="I147" s="150"/>
      <c r="J147" s="150"/>
    </row>
    <row r="148" spans="2:10" x14ac:dyDescent="0.25">
      <c r="B148" s="151"/>
      <c r="C148" s="150"/>
      <c r="D148" s="150"/>
      <c r="E148" s="150"/>
      <c r="F148" s="150"/>
      <c r="G148" s="150"/>
      <c r="H148" s="150"/>
      <c r="I148" s="150"/>
      <c r="J148" s="150"/>
    </row>
    <row r="149" spans="2:10" x14ac:dyDescent="0.25">
      <c r="B149" s="151"/>
      <c r="C149" s="150"/>
      <c r="D149" s="150"/>
      <c r="E149" s="150"/>
      <c r="F149" s="150"/>
      <c r="G149" s="150"/>
      <c r="H149" s="150"/>
      <c r="I149" s="150"/>
      <c r="J149" s="150"/>
    </row>
    <row r="150" spans="2:10" x14ac:dyDescent="0.25">
      <c r="B150" s="151"/>
      <c r="C150" s="150"/>
      <c r="D150" s="150"/>
      <c r="E150" s="150"/>
      <c r="F150" s="150"/>
      <c r="G150" s="150"/>
      <c r="H150" s="150"/>
      <c r="I150" s="150"/>
      <c r="J150" s="150"/>
    </row>
    <row r="151" spans="2:10" x14ac:dyDescent="0.25">
      <c r="B151" s="151"/>
      <c r="C151" s="150"/>
      <c r="D151" s="150"/>
      <c r="E151" s="150"/>
      <c r="F151" s="150"/>
      <c r="G151" s="150"/>
      <c r="H151" s="150"/>
      <c r="I151" s="150"/>
      <c r="J151" s="150"/>
    </row>
    <row r="152" spans="2:10" x14ac:dyDescent="0.25">
      <c r="B152" s="151"/>
      <c r="C152" s="150"/>
      <c r="D152" s="150"/>
      <c r="E152" s="150"/>
      <c r="F152" s="150"/>
      <c r="G152" s="150"/>
      <c r="H152" s="150"/>
      <c r="I152" s="150"/>
      <c r="J152" s="150"/>
    </row>
    <row r="153" spans="2:10" x14ac:dyDescent="0.25">
      <c r="B153" s="151"/>
      <c r="C153" s="150"/>
      <c r="D153" s="150"/>
      <c r="E153" s="150"/>
      <c r="F153" s="150"/>
      <c r="G153" s="150"/>
      <c r="H153" s="150"/>
      <c r="I153" s="150"/>
      <c r="J153" s="150"/>
    </row>
    <row r="154" spans="2:10" x14ac:dyDescent="0.25">
      <c r="B154" s="151"/>
      <c r="C154" s="150"/>
      <c r="D154" s="150"/>
      <c r="E154" s="150"/>
      <c r="F154" s="150"/>
      <c r="G154" s="150"/>
      <c r="H154" s="150"/>
      <c r="I154" s="150"/>
      <c r="J154" s="150"/>
    </row>
    <row r="155" spans="2:10" x14ac:dyDescent="0.25">
      <c r="B155" s="151"/>
      <c r="C155" s="150"/>
      <c r="D155" s="150"/>
      <c r="E155" s="150"/>
      <c r="F155" s="150"/>
      <c r="G155" s="150"/>
      <c r="H155" s="150"/>
      <c r="I155" s="150"/>
      <c r="J155" s="150"/>
    </row>
    <row r="156" spans="2:10" x14ac:dyDescent="0.25">
      <c r="B156" s="151"/>
      <c r="C156" s="150"/>
      <c r="D156" s="150"/>
      <c r="E156" s="150"/>
      <c r="F156" s="150"/>
      <c r="G156" s="150"/>
      <c r="H156" s="150"/>
      <c r="I156" s="150"/>
      <c r="J156" s="150"/>
    </row>
    <row r="157" spans="2:10" x14ac:dyDescent="0.25">
      <c r="B157" s="151"/>
      <c r="C157" s="150"/>
      <c r="D157" s="150"/>
      <c r="E157" s="150"/>
      <c r="F157" s="150"/>
      <c r="G157" s="150"/>
      <c r="H157" s="150"/>
      <c r="I157" s="150"/>
      <c r="J157" s="150"/>
    </row>
    <row r="158" spans="2:10" x14ac:dyDescent="0.25">
      <c r="B158" s="151"/>
      <c r="C158" s="150"/>
      <c r="D158" s="150"/>
      <c r="E158" s="150"/>
      <c r="F158" s="150"/>
      <c r="G158" s="150"/>
      <c r="H158" s="150"/>
      <c r="I158" s="150"/>
      <c r="J158" s="150"/>
    </row>
    <row r="159" spans="2:10" x14ac:dyDescent="0.25">
      <c r="B159" s="151"/>
      <c r="C159" s="150"/>
      <c r="D159" s="150"/>
      <c r="E159" s="150"/>
      <c r="F159" s="150"/>
      <c r="G159" s="150"/>
      <c r="H159" s="150"/>
      <c r="I159" s="150"/>
      <c r="J159" s="150"/>
    </row>
    <row r="160" spans="2:10" x14ac:dyDescent="0.25">
      <c r="B160" s="151"/>
      <c r="C160" s="150"/>
      <c r="D160" s="150"/>
      <c r="E160" s="150"/>
      <c r="F160" s="150"/>
      <c r="G160" s="150"/>
      <c r="H160" s="150"/>
      <c r="I160" s="150"/>
      <c r="J160" s="150"/>
    </row>
    <row r="161" spans="2:10" x14ac:dyDescent="0.25">
      <c r="B161" s="151"/>
      <c r="C161" s="150"/>
      <c r="D161" s="150"/>
      <c r="E161" s="150"/>
      <c r="F161" s="150"/>
      <c r="G161" s="150"/>
      <c r="H161" s="150"/>
      <c r="I161" s="150"/>
      <c r="J161" s="150"/>
    </row>
    <row r="162" spans="2:10" x14ac:dyDescent="0.25">
      <c r="B162" s="151"/>
      <c r="C162" s="150"/>
      <c r="D162" s="150"/>
      <c r="E162" s="150"/>
      <c r="F162" s="150"/>
      <c r="G162" s="150"/>
      <c r="H162" s="150"/>
      <c r="I162" s="150"/>
      <c r="J162" s="150"/>
    </row>
    <row r="163" spans="2:10" x14ac:dyDescent="0.25">
      <c r="B163" s="151"/>
      <c r="C163" s="150"/>
      <c r="D163" s="150"/>
      <c r="E163" s="150"/>
      <c r="F163" s="150"/>
      <c r="G163" s="150"/>
      <c r="H163" s="150"/>
      <c r="I163" s="150"/>
      <c r="J163" s="150"/>
    </row>
    <row r="164" spans="2:10" x14ac:dyDescent="0.25">
      <c r="B164" s="151"/>
      <c r="C164" s="150"/>
      <c r="D164" s="150"/>
      <c r="E164" s="150"/>
      <c r="F164" s="150"/>
      <c r="G164" s="150"/>
      <c r="H164" s="150"/>
      <c r="I164" s="150"/>
      <c r="J164" s="150"/>
    </row>
    <row r="165" spans="2:10" x14ac:dyDescent="0.25">
      <c r="B165" s="151"/>
      <c r="C165" s="150"/>
      <c r="D165" s="150"/>
      <c r="E165" s="150"/>
      <c r="F165" s="150"/>
      <c r="G165" s="150"/>
      <c r="H165" s="150"/>
      <c r="I165" s="150"/>
      <c r="J165" s="150"/>
    </row>
    <row r="166" spans="2:10" x14ac:dyDescent="0.25">
      <c r="B166" s="151"/>
      <c r="C166" s="150"/>
      <c r="D166" s="150"/>
      <c r="E166" s="150"/>
      <c r="F166" s="150"/>
      <c r="G166" s="150"/>
      <c r="H166" s="150"/>
      <c r="I166" s="150"/>
      <c r="J166" s="150"/>
    </row>
    <row r="167" spans="2:10" x14ac:dyDescent="0.25">
      <c r="B167" s="151"/>
      <c r="C167" s="150"/>
      <c r="D167" s="150"/>
      <c r="E167" s="150"/>
      <c r="F167" s="150"/>
      <c r="G167" s="150"/>
      <c r="H167" s="150"/>
      <c r="I167" s="150"/>
      <c r="J167" s="150"/>
    </row>
    <row r="168" spans="2:10" x14ac:dyDescent="0.25">
      <c r="B168" s="151"/>
      <c r="C168" s="150"/>
      <c r="D168" s="150"/>
      <c r="E168" s="150"/>
      <c r="F168" s="150"/>
      <c r="G168" s="150"/>
      <c r="H168" s="150"/>
      <c r="I168" s="150"/>
      <c r="J168" s="150"/>
    </row>
    <row r="169" spans="2:10" x14ac:dyDescent="0.25">
      <c r="B169" s="151"/>
      <c r="C169" s="150"/>
      <c r="D169" s="150"/>
      <c r="E169" s="150"/>
      <c r="F169" s="150"/>
      <c r="G169" s="150"/>
      <c r="H169" s="150"/>
      <c r="I169" s="150"/>
      <c r="J169" s="150"/>
    </row>
    <row r="170" spans="2:10" x14ac:dyDescent="0.25">
      <c r="B170" s="151"/>
      <c r="C170" s="150"/>
      <c r="D170" s="150"/>
      <c r="E170" s="150"/>
      <c r="F170" s="150"/>
      <c r="G170" s="150"/>
      <c r="H170" s="150"/>
      <c r="I170" s="150"/>
      <c r="J170" s="150"/>
    </row>
    <row r="171" spans="2:10" x14ac:dyDescent="0.25">
      <c r="B171" s="151"/>
      <c r="C171" s="150"/>
      <c r="D171" s="150"/>
      <c r="E171" s="150"/>
      <c r="F171" s="150"/>
      <c r="G171" s="150"/>
      <c r="H171" s="150"/>
      <c r="I171" s="150"/>
      <c r="J171" s="150"/>
    </row>
    <row r="172" spans="2:10" x14ac:dyDescent="0.25">
      <c r="B172" s="151"/>
      <c r="C172" s="150"/>
      <c r="D172" s="150"/>
      <c r="E172" s="150"/>
      <c r="F172" s="150"/>
      <c r="G172" s="150"/>
      <c r="H172" s="150"/>
      <c r="I172" s="150"/>
      <c r="J172" s="150"/>
    </row>
    <row r="173" spans="2:10" x14ac:dyDescent="0.25">
      <c r="B173" s="151"/>
      <c r="C173" s="150"/>
      <c r="D173" s="150"/>
      <c r="E173" s="150"/>
      <c r="F173" s="150"/>
      <c r="G173" s="150"/>
      <c r="H173" s="150"/>
      <c r="I173" s="150"/>
      <c r="J173" s="150"/>
    </row>
    <row r="174" spans="2:10" x14ac:dyDescent="0.25">
      <c r="B174" s="151"/>
      <c r="C174" s="150"/>
      <c r="D174" s="150"/>
      <c r="E174" s="150"/>
      <c r="F174" s="150"/>
      <c r="G174" s="150"/>
      <c r="H174" s="150"/>
      <c r="I174" s="150"/>
      <c r="J174" s="150"/>
    </row>
    <row r="175" spans="2:10" x14ac:dyDescent="0.25">
      <c r="B175" s="151"/>
      <c r="C175" s="150"/>
      <c r="D175" s="151"/>
      <c r="E175" s="151"/>
      <c r="F175" s="151"/>
      <c r="G175" s="151"/>
      <c r="H175" s="151"/>
      <c r="I175" s="151"/>
      <c r="J175" s="150"/>
    </row>
    <row r="176" spans="2:10" x14ac:dyDescent="0.25">
      <c r="B176" s="151"/>
      <c r="C176" s="151"/>
      <c r="D176" s="151"/>
      <c r="E176" s="151"/>
      <c r="F176" s="151"/>
      <c r="G176" s="151"/>
      <c r="H176" s="151"/>
      <c r="I176" s="151"/>
      <c r="J176" s="150"/>
    </row>
    <row r="177" spans="2:10" x14ac:dyDescent="0.25">
      <c r="B177" s="151"/>
      <c r="C177" s="151"/>
      <c r="D177" s="151"/>
      <c r="E177" s="151"/>
      <c r="F177" s="151"/>
      <c r="G177" s="151"/>
      <c r="H177" s="151"/>
      <c r="I177" s="151"/>
      <c r="J177" s="150"/>
    </row>
    <row r="178" spans="2:10" x14ac:dyDescent="0.25">
      <c r="B178" s="151"/>
      <c r="C178" s="151"/>
      <c r="D178" s="151"/>
      <c r="E178" s="151"/>
      <c r="F178" s="151"/>
      <c r="G178" s="151"/>
      <c r="H178" s="151"/>
      <c r="I178" s="151"/>
      <c r="J178" s="150"/>
    </row>
    <row r="179" spans="2:10" x14ac:dyDescent="0.25">
      <c r="B179" s="151"/>
      <c r="C179" s="151"/>
      <c r="D179" s="151"/>
      <c r="E179" s="151"/>
      <c r="F179" s="151"/>
      <c r="G179" s="151"/>
      <c r="H179" s="151"/>
      <c r="I179" s="151"/>
      <c r="J179" s="150"/>
    </row>
    <row r="180" spans="2:10" x14ac:dyDescent="0.25">
      <c r="B180" s="151"/>
      <c r="C180" s="151"/>
      <c r="D180" s="151"/>
      <c r="E180" s="151"/>
      <c r="F180" s="151"/>
      <c r="G180" s="151"/>
      <c r="H180" s="151"/>
      <c r="I180" s="151"/>
      <c r="J180" s="150"/>
    </row>
    <row r="181" spans="2:10" x14ac:dyDescent="0.25">
      <c r="B181" s="151"/>
      <c r="C181" s="151"/>
      <c r="D181" s="151"/>
      <c r="E181" s="151"/>
      <c r="F181" s="151"/>
      <c r="G181" s="151"/>
      <c r="H181" s="151"/>
      <c r="I181" s="151"/>
      <c r="J181" s="150"/>
    </row>
    <row r="182" spans="2:10" x14ac:dyDescent="0.25">
      <c r="B182" s="151"/>
      <c r="C182" s="151"/>
      <c r="D182" s="151"/>
      <c r="E182" s="151"/>
      <c r="F182" s="151"/>
      <c r="G182" s="151"/>
      <c r="H182" s="151"/>
      <c r="I182" s="151"/>
      <c r="J182" s="150"/>
    </row>
    <row r="183" spans="2:10" x14ac:dyDescent="0.25">
      <c r="B183" s="151"/>
      <c r="C183" s="151"/>
      <c r="D183" s="151"/>
      <c r="E183" s="151"/>
      <c r="F183" s="151"/>
      <c r="G183" s="151"/>
      <c r="H183" s="151"/>
      <c r="I183" s="151"/>
      <c r="J183" s="150"/>
    </row>
    <row r="184" spans="2:10" x14ac:dyDescent="0.25">
      <c r="B184" s="151"/>
      <c r="C184" s="151"/>
      <c r="D184" s="151"/>
      <c r="E184" s="151"/>
      <c r="F184" s="151"/>
      <c r="G184" s="151"/>
      <c r="H184" s="151"/>
      <c r="I184" s="151"/>
      <c r="J184" s="150"/>
    </row>
    <row r="185" spans="2:10" x14ac:dyDescent="0.25">
      <c r="B185" s="151"/>
      <c r="C185" s="151"/>
      <c r="D185" s="151"/>
      <c r="E185" s="151"/>
      <c r="F185" s="151"/>
      <c r="G185" s="151"/>
      <c r="H185" s="151"/>
      <c r="I185" s="151"/>
      <c r="J185" s="150"/>
    </row>
    <row r="186" spans="2:10" x14ac:dyDescent="0.25">
      <c r="B186" s="151"/>
      <c r="C186" s="151"/>
      <c r="D186" s="151"/>
      <c r="E186" s="151"/>
      <c r="F186" s="151"/>
      <c r="G186" s="151"/>
      <c r="H186" s="151"/>
      <c r="I186" s="151"/>
      <c r="J186" s="150"/>
    </row>
    <row r="187" spans="2:10" x14ac:dyDescent="0.25">
      <c r="B187" s="151"/>
      <c r="C187" s="151"/>
      <c r="D187" s="151"/>
      <c r="E187" s="151"/>
      <c r="F187" s="151"/>
      <c r="G187" s="151"/>
      <c r="H187" s="151"/>
      <c r="I187" s="151"/>
      <c r="J187" s="150"/>
    </row>
    <row r="188" spans="2:10" x14ac:dyDescent="0.25">
      <c r="B188" s="151"/>
      <c r="C188" s="151"/>
      <c r="D188" s="151"/>
      <c r="E188" s="151"/>
      <c r="F188" s="151"/>
      <c r="G188" s="151"/>
      <c r="H188" s="151"/>
      <c r="I188" s="151"/>
      <c r="J188" s="150"/>
    </row>
    <row r="189" spans="2:10" x14ac:dyDescent="0.25">
      <c r="B189" s="151"/>
      <c r="C189" s="151"/>
      <c r="D189" s="151"/>
      <c r="E189" s="151"/>
      <c r="F189" s="151"/>
      <c r="G189" s="151"/>
      <c r="H189" s="151"/>
      <c r="I189" s="151"/>
      <c r="J189" s="150"/>
    </row>
  </sheetData>
  <mergeCells count="13">
    <mergeCell ref="B66:J66"/>
    <mergeCell ref="D3:D4"/>
    <mergeCell ref="E3:E4"/>
    <mergeCell ref="F3:F4"/>
    <mergeCell ref="G3:G4"/>
    <mergeCell ref="H3:H4"/>
    <mergeCell ref="I3:I4"/>
    <mergeCell ref="B64:H64"/>
    <mergeCell ref="B2:J2"/>
    <mergeCell ref="B3:B4"/>
    <mergeCell ref="C3:C4"/>
    <mergeCell ref="J3:J4"/>
    <mergeCell ref="B61:C61"/>
  </mergeCells>
  <printOptions horizontalCentered="1"/>
  <pageMargins left="0.7" right="0.7" top="0.75" bottom="0.75" header="0.3" footer="0.3"/>
  <pageSetup paperSize="9" scale="3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K69"/>
  <sheetViews>
    <sheetView topLeftCell="D50" zoomScale="80" zoomScaleNormal="80" workbookViewId="0">
      <selection activeCell="K68" sqref="K5:O68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0" width="13.7109375" style="143" customWidth="1"/>
    <col min="11" max="16384" width="9.140625" style="143"/>
  </cols>
  <sheetData>
    <row r="1" spans="2:10" ht="15.75" thickBot="1" x14ac:dyDescent="0.3"/>
    <row r="2" spans="2:10" ht="25.15" customHeight="1" thickTop="1" thickBot="1" x14ac:dyDescent="0.3">
      <c r="B2" s="457" t="s">
        <v>557</v>
      </c>
      <c r="C2" s="458"/>
      <c r="D2" s="458"/>
      <c r="E2" s="458"/>
      <c r="F2" s="458"/>
      <c r="G2" s="458"/>
      <c r="H2" s="458"/>
      <c r="I2" s="458"/>
      <c r="J2" s="481"/>
    </row>
    <row r="3" spans="2:10" ht="25.15" customHeight="1" thickTop="1" x14ac:dyDescent="0.25">
      <c r="B3" s="469" t="s">
        <v>54</v>
      </c>
      <c r="C3" s="472" t="s">
        <v>266</v>
      </c>
      <c r="D3" s="469" t="s">
        <v>452</v>
      </c>
      <c r="E3" s="505" t="s">
        <v>453</v>
      </c>
      <c r="F3" s="502" t="s">
        <v>454</v>
      </c>
      <c r="G3" s="505" t="s">
        <v>455</v>
      </c>
      <c r="H3" s="502" t="s">
        <v>456</v>
      </c>
      <c r="I3" s="505" t="s">
        <v>457</v>
      </c>
      <c r="J3" s="495" t="s">
        <v>52</v>
      </c>
    </row>
    <row r="4" spans="2:10" ht="25.15" customHeight="1" x14ac:dyDescent="0.25">
      <c r="B4" s="470"/>
      <c r="C4" s="473"/>
      <c r="D4" s="470"/>
      <c r="E4" s="506"/>
      <c r="F4" s="503"/>
      <c r="G4" s="506"/>
      <c r="H4" s="503"/>
      <c r="I4" s="506"/>
      <c r="J4" s="496"/>
    </row>
    <row r="5" spans="2:10" ht="25.15" customHeight="1" thickBot="1" x14ac:dyDescent="0.3">
      <c r="B5" s="471"/>
      <c r="C5" s="474"/>
      <c r="D5" s="471"/>
      <c r="E5" s="507"/>
      <c r="F5" s="504"/>
      <c r="G5" s="507"/>
      <c r="H5" s="504"/>
      <c r="I5" s="507"/>
      <c r="J5" s="497"/>
    </row>
    <row r="6" spans="2:10" ht="21.95" customHeight="1" thickTop="1" thickBot="1" x14ac:dyDescent="0.3">
      <c r="B6" s="391">
        <v>1</v>
      </c>
      <c r="C6" s="392" t="s">
        <v>211</v>
      </c>
      <c r="D6" s="336">
        <v>1.3812154696132596E-2</v>
      </c>
      <c r="E6" s="166">
        <v>8.189580066213625E-3</v>
      </c>
      <c r="F6" s="330">
        <v>3.996003996003996E-3</v>
      </c>
      <c r="G6" s="166">
        <v>6.3344594594594598E-3</v>
      </c>
      <c r="H6" s="330">
        <v>0</v>
      </c>
      <c r="I6" s="166">
        <v>1.4520813165537272E-2</v>
      </c>
      <c r="J6" s="313">
        <v>8.1516587677725114E-3</v>
      </c>
    </row>
    <row r="7" spans="2:10" ht="21.95" customHeight="1" thickTop="1" x14ac:dyDescent="0.25">
      <c r="B7" s="380">
        <v>10</v>
      </c>
      <c r="C7" s="169" t="s">
        <v>212</v>
      </c>
      <c r="D7" s="284">
        <v>0</v>
      </c>
      <c r="E7" s="286">
        <v>0</v>
      </c>
      <c r="F7" s="285">
        <v>0</v>
      </c>
      <c r="G7" s="286">
        <v>0</v>
      </c>
      <c r="H7" s="285">
        <v>0</v>
      </c>
      <c r="I7" s="286">
        <v>0</v>
      </c>
      <c r="J7" s="287">
        <v>0</v>
      </c>
    </row>
    <row r="8" spans="2:10" ht="21.95" customHeight="1" x14ac:dyDescent="0.25">
      <c r="B8" s="380">
        <v>11</v>
      </c>
      <c r="C8" s="169" t="s">
        <v>213</v>
      </c>
      <c r="D8" s="284">
        <v>0</v>
      </c>
      <c r="E8" s="286">
        <v>0</v>
      </c>
      <c r="F8" s="285">
        <v>0</v>
      </c>
      <c r="G8" s="286">
        <v>0</v>
      </c>
      <c r="H8" s="285">
        <v>0</v>
      </c>
      <c r="I8" s="286">
        <v>0</v>
      </c>
      <c r="J8" s="287">
        <v>0</v>
      </c>
    </row>
    <row r="9" spans="2:10" ht="21.95" customHeight="1" x14ac:dyDescent="0.25">
      <c r="B9" s="380">
        <v>12</v>
      </c>
      <c r="C9" s="169" t="s">
        <v>214</v>
      </c>
      <c r="D9" s="284">
        <v>0</v>
      </c>
      <c r="E9" s="286">
        <v>1.7424638438752395E-4</v>
      </c>
      <c r="F9" s="285">
        <v>0</v>
      </c>
      <c r="G9" s="286">
        <v>0</v>
      </c>
      <c r="H9" s="285">
        <v>0</v>
      </c>
      <c r="I9" s="286">
        <v>0</v>
      </c>
      <c r="J9" s="287">
        <v>9.4786729857819903E-5</v>
      </c>
    </row>
    <row r="10" spans="2:10" ht="21.95" customHeight="1" x14ac:dyDescent="0.25">
      <c r="B10" s="380">
        <v>13</v>
      </c>
      <c r="C10" s="169" t="s">
        <v>215</v>
      </c>
      <c r="D10" s="284">
        <v>0</v>
      </c>
      <c r="E10" s="286">
        <v>0</v>
      </c>
      <c r="F10" s="285">
        <v>0</v>
      </c>
      <c r="G10" s="286">
        <v>0</v>
      </c>
      <c r="H10" s="285">
        <v>0</v>
      </c>
      <c r="I10" s="286">
        <v>9.6805421103581804E-4</v>
      </c>
      <c r="J10" s="287">
        <v>9.4786729857819903E-5</v>
      </c>
    </row>
    <row r="11" spans="2:10" ht="21.95" customHeight="1" x14ac:dyDescent="0.25">
      <c r="B11" s="380">
        <v>14</v>
      </c>
      <c r="C11" s="169" t="s">
        <v>216</v>
      </c>
      <c r="D11" s="284">
        <v>1.1049723756906077E-2</v>
      </c>
      <c r="E11" s="286">
        <v>7.1441017598884819E-3</v>
      </c>
      <c r="F11" s="285">
        <v>2.997002997002997E-3</v>
      </c>
      <c r="G11" s="286">
        <v>4.6452702702702705E-3</v>
      </c>
      <c r="H11" s="285">
        <v>0</v>
      </c>
      <c r="I11" s="286">
        <v>1.1616650532429816E-2</v>
      </c>
      <c r="J11" s="287">
        <v>6.7298578199052128E-3</v>
      </c>
    </row>
    <row r="12" spans="2:10" ht="21.95" customHeight="1" x14ac:dyDescent="0.25">
      <c r="B12" s="380">
        <v>15</v>
      </c>
      <c r="C12" s="169" t="s">
        <v>217</v>
      </c>
      <c r="D12" s="284">
        <v>0</v>
      </c>
      <c r="E12" s="286">
        <v>1.7424638438752395E-4</v>
      </c>
      <c r="F12" s="285">
        <v>0</v>
      </c>
      <c r="G12" s="286">
        <v>0</v>
      </c>
      <c r="H12" s="285">
        <v>0</v>
      </c>
      <c r="I12" s="286">
        <v>0</v>
      </c>
      <c r="J12" s="287">
        <v>9.4786729857819903E-5</v>
      </c>
    </row>
    <row r="13" spans="2:10" ht="21.95" customHeight="1" x14ac:dyDescent="0.25">
      <c r="B13" s="380">
        <v>16</v>
      </c>
      <c r="C13" s="169" t="s">
        <v>218</v>
      </c>
      <c r="D13" s="284">
        <v>2.7624309392265192E-3</v>
      </c>
      <c r="E13" s="286">
        <v>1.7424638438752395E-4</v>
      </c>
      <c r="F13" s="285">
        <v>0</v>
      </c>
      <c r="G13" s="286">
        <v>0</v>
      </c>
      <c r="H13" s="285">
        <v>0</v>
      </c>
      <c r="I13" s="286">
        <v>1.9361084220716361E-3</v>
      </c>
      <c r="J13" s="287">
        <v>3.7914691943127961E-4</v>
      </c>
    </row>
    <row r="14" spans="2:10" ht="21.95" customHeight="1" x14ac:dyDescent="0.25">
      <c r="B14" s="380">
        <v>17</v>
      </c>
      <c r="C14" s="169" t="s">
        <v>219</v>
      </c>
      <c r="D14" s="284">
        <v>0</v>
      </c>
      <c r="E14" s="286">
        <v>0</v>
      </c>
      <c r="F14" s="285">
        <v>0</v>
      </c>
      <c r="G14" s="286">
        <v>0</v>
      </c>
      <c r="H14" s="285">
        <v>0</v>
      </c>
      <c r="I14" s="286">
        <v>0</v>
      </c>
      <c r="J14" s="287">
        <v>0</v>
      </c>
    </row>
    <row r="15" spans="2:10" ht="21.95" customHeight="1" thickBot="1" x14ac:dyDescent="0.3">
      <c r="B15" s="380">
        <v>19</v>
      </c>
      <c r="C15" s="169" t="s">
        <v>220</v>
      </c>
      <c r="D15" s="284">
        <v>0</v>
      </c>
      <c r="E15" s="286">
        <v>5.2273915316257186E-4</v>
      </c>
      <c r="F15" s="285">
        <v>9.99000999000999E-4</v>
      </c>
      <c r="G15" s="286">
        <v>1.6891891891891893E-3</v>
      </c>
      <c r="H15" s="285">
        <v>0</v>
      </c>
      <c r="I15" s="286">
        <v>0</v>
      </c>
      <c r="J15" s="287">
        <v>7.5829383886255922E-4</v>
      </c>
    </row>
    <row r="16" spans="2:10" ht="21.95" customHeight="1" thickTop="1" thickBot="1" x14ac:dyDescent="0.3">
      <c r="B16" s="378">
        <v>2</v>
      </c>
      <c r="C16" s="379" t="s">
        <v>221</v>
      </c>
      <c r="D16" s="336">
        <v>0</v>
      </c>
      <c r="E16" s="166">
        <v>3.484927687750479E-4</v>
      </c>
      <c r="F16" s="330">
        <v>1.998001998001998E-3</v>
      </c>
      <c r="G16" s="166">
        <v>1.266891891891892E-3</v>
      </c>
      <c r="H16" s="330">
        <v>0</v>
      </c>
      <c r="I16" s="166">
        <v>0</v>
      </c>
      <c r="J16" s="313">
        <v>6.6350710900473929E-4</v>
      </c>
    </row>
    <row r="17" spans="2:10" ht="21.95" customHeight="1" thickTop="1" x14ac:dyDescent="0.25">
      <c r="B17" s="380">
        <v>20</v>
      </c>
      <c r="C17" s="169" t="s">
        <v>222</v>
      </c>
      <c r="D17" s="284">
        <v>0</v>
      </c>
      <c r="E17" s="286">
        <v>1.7424638438752395E-4</v>
      </c>
      <c r="F17" s="285">
        <v>0</v>
      </c>
      <c r="G17" s="286">
        <v>0</v>
      </c>
      <c r="H17" s="285">
        <v>0</v>
      </c>
      <c r="I17" s="286">
        <v>0</v>
      </c>
      <c r="J17" s="287">
        <v>9.4786729857819903E-5</v>
      </c>
    </row>
    <row r="18" spans="2:10" ht="21.95" customHeight="1" x14ac:dyDescent="0.25">
      <c r="B18" s="380">
        <v>21</v>
      </c>
      <c r="C18" s="169" t="s">
        <v>223</v>
      </c>
      <c r="D18" s="284">
        <v>0</v>
      </c>
      <c r="E18" s="286">
        <v>1.7424638438752395E-4</v>
      </c>
      <c r="F18" s="285">
        <v>9.99000999000999E-4</v>
      </c>
      <c r="G18" s="286">
        <v>0</v>
      </c>
      <c r="H18" s="285">
        <v>0</v>
      </c>
      <c r="I18" s="286">
        <v>0</v>
      </c>
      <c r="J18" s="287">
        <v>1.8957345971563981E-4</v>
      </c>
    </row>
    <row r="19" spans="2:10" ht="21.95" customHeight="1" x14ac:dyDescent="0.25">
      <c r="B19" s="380">
        <v>22</v>
      </c>
      <c r="C19" s="169" t="s">
        <v>224</v>
      </c>
      <c r="D19" s="284">
        <v>0</v>
      </c>
      <c r="E19" s="286">
        <v>0</v>
      </c>
      <c r="F19" s="285">
        <v>0</v>
      </c>
      <c r="G19" s="286">
        <v>0</v>
      </c>
      <c r="H19" s="285">
        <v>0</v>
      </c>
      <c r="I19" s="286">
        <v>0</v>
      </c>
      <c r="J19" s="287">
        <v>0</v>
      </c>
    </row>
    <row r="20" spans="2:10" ht="21.95" customHeight="1" x14ac:dyDescent="0.25">
      <c r="B20" s="380">
        <v>23</v>
      </c>
      <c r="C20" s="169" t="s">
        <v>225</v>
      </c>
      <c r="D20" s="284">
        <v>0</v>
      </c>
      <c r="E20" s="286">
        <v>0</v>
      </c>
      <c r="F20" s="285">
        <v>0</v>
      </c>
      <c r="G20" s="286">
        <v>0</v>
      </c>
      <c r="H20" s="285">
        <v>0</v>
      </c>
      <c r="I20" s="286">
        <v>0</v>
      </c>
      <c r="J20" s="287">
        <v>0</v>
      </c>
    </row>
    <row r="21" spans="2:10" ht="21.95" customHeight="1" thickBot="1" x14ac:dyDescent="0.3">
      <c r="B21" s="380">
        <v>29</v>
      </c>
      <c r="C21" s="169" t="s">
        <v>226</v>
      </c>
      <c r="D21" s="284">
        <v>0</v>
      </c>
      <c r="E21" s="286">
        <v>0</v>
      </c>
      <c r="F21" s="285">
        <v>9.99000999000999E-4</v>
      </c>
      <c r="G21" s="286">
        <v>1.266891891891892E-3</v>
      </c>
      <c r="H21" s="285">
        <v>0</v>
      </c>
      <c r="I21" s="286">
        <v>0</v>
      </c>
      <c r="J21" s="287">
        <v>3.7914691943127961E-4</v>
      </c>
    </row>
    <row r="22" spans="2:10" ht="35.1" customHeight="1" thickTop="1" thickBot="1" x14ac:dyDescent="0.3">
      <c r="B22" s="378">
        <v>3</v>
      </c>
      <c r="C22" s="379" t="s">
        <v>227</v>
      </c>
      <c r="D22" s="336">
        <v>0.30110497237569062</v>
      </c>
      <c r="E22" s="166">
        <v>0.4307370622059592</v>
      </c>
      <c r="F22" s="330">
        <v>0.3936063936063936</v>
      </c>
      <c r="G22" s="166">
        <v>0.34755067567567566</v>
      </c>
      <c r="H22" s="330">
        <v>0.2978723404255319</v>
      </c>
      <c r="I22" s="166">
        <v>0.31364956437560504</v>
      </c>
      <c r="J22" s="313">
        <v>0.3920379146919431</v>
      </c>
    </row>
    <row r="23" spans="2:10" ht="35.1" customHeight="1" thickTop="1" x14ac:dyDescent="0.25">
      <c r="B23" s="380">
        <v>30</v>
      </c>
      <c r="C23" s="169" t="s">
        <v>228</v>
      </c>
      <c r="D23" s="284">
        <v>0</v>
      </c>
      <c r="E23" s="286">
        <v>2.0038334204565255E-2</v>
      </c>
      <c r="F23" s="285">
        <v>2.3976023976023976E-2</v>
      </c>
      <c r="G23" s="286">
        <v>2.0692567567567568E-2</v>
      </c>
      <c r="H23" s="285">
        <v>4.2553191489361701E-2</v>
      </c>
      <c r="I23" s="286">
        <v>1.6456921587608905E-2</v>
      </c>
      <c r="J23" s="287">
        <v>1.9620853080568719E-2</v>
      </c>
    </row>
    <row r="24" spans="2:10" ht="21.95" customHeight="1" x14ac:dyDescent="0.25">
      <c r="B24" s="380">
        <v>31</v>
      </c>
      <c r="C24" s="169" t="s">
        <v>229</v>
      </c>
      <c r="D24" s="284">
        <v>0.2292817679558011</v>
      </c>
      <c r="E24" s="286">
        <v>0.33751524655863391</v>
      </c>
      <c r="F24" s="285">
        <v>0.26473526473526471</v>
      </c>
      <c r="G24" s="286">
        <v>0.24197635135135134</v>
      </c>
      <c r="H24" s="285">
        <v>0.25531914893617019</v>
      </c>
      <c r="I24" s="286">
        <v>0.24298160696999033</v>
      </c>
      <c r="J24" s="287">
        <v>0.2958293838862559</v>
      </c>
    </row>
    <row r="25" spans="2:10" ht="21.95" customHeight="1" x14ac:dyDescent="0.25">
      <c r="B25" s="380">
        <v>32</v>
      </c>
      <c r="C25" s="169" t="s">
        <v>230</v>
      </c>
      <c r="D25" s="284">
        <v>4.6961325966850827E-2</v>
      </c>
      <c r="E25" s="286">
        <v>4.1470639484230701E-2</v>
      </c>
      <c r="F25" s="285">
        <v>7.992007992007992E-2</v>
      </c>
      <c r="G25" s="286">
        <v>4.9408783783783786E-2</v>
      </c>
      <c r="H25" s="285">
        <v>0</v>
      </c>
      <c r="I25" s="286">
        <v>4.8402710551790899E-2</v>
      </c>
      <c r="J25" s="287">
        <v>4.7582938388625595E-2</v>
      </c>
    </row>
    <row r="26" spans="2:10" ht="21.95" customHeight="1" thickBot="1" x14ac:dyDescent="0.3">
      <c r="B26" s="380">
        <v>39</v>
      </c>
      <c r="C26" s="169" t="s">
        <v>231</v>
      </c>
      <c r="D26" s="284">
        <v>2.4861878453038673E-2</v>
      </c>
      <c r="E26" s="286">
        <v>3.1712841958529359E-2</v>
      </c>
      <c r="F26" s="285">
        <v>2.4975024975024976E-2</v>
      </c>
      <c r="G26" s="286">
        <v>3.5472972972972971E-2</v>
      </c>
      <c r="H26" s="285">
        <v>0</v>
      </c>
      <c r="I26" s="286">
        <v>5.8083252662149082E-3</v>
      </c>
      <c r="J26" s="287">
        <v>2.9004739336492891E-2</v>
      </c>
    </row>
    <row r="27" spans="2:10" ht="21.95" customHeight="1" thickTop="1" thickBot="1" x14ac:dyDescent="0.3">
      <c r="B27" s="378">
        <v>4</v>
      </c>
      <c r="C27" s="379" t="s">
        <v>232</v>
      </c>
      <c r="D27" s="336">
        <v>0.20441988950276241</v>
      </c>
      <c r="E27" s="166">
        <v>0.28105941801707612</v>
      </c>
      <c r="F27" s="330">
        <v>0.23776223776223776</v>
      </c>
      <c r="G27" s="166">
        <v>0.31123310810810811</v>
      </c>
      <c r="H27" s="330">
        <v>0.31914893617021273</v>
      </c>
      <c r="I27" s="166">
        <v>0.33107454017424975</v>
      </c>
      <c r="J27" s="313">
        <v>0.28616113744075827</v>
      </c>
    </row>
    <row r="28" spans="2:10" ht="21.95" customHeight="1" thickTop="1" x14ac:dyDescent="0.25">
      <c r="B28" s="380">
        <v>40</v>
      </c>
      <c r="C28" s="169" t="s">
        <v>233</v>
      </c>
      <c r="D28" s="284">
        <v>0</v>
      </c>
      <c r="E28" s="286">
        <v>4.6175291862693847E-2</v>
      </c>
      <c r="F28" s="285">
        <v>1.3986013986013986E-2</v>
      </c>
      <c r="G28" s="286">
        <v>3.3361486486486486E-2</v>
      </c>
      <c r="H28" s="285">
        <v>4.2553191489361701E-2</v>
      </c>
      <c r="I28" s="286">
        <v>6.6795740561471445E-2</v>
      </c>
      <c r="J28" s="287">
        <v>4.0663507109004737E-2</v>
      </c>
    </row>
    <row r="29" spans="2:10" ht="21.95" customHeight="1" x14ac:dyDescent="0.25">
      <c r="B29" s="380">
        <v>41</v>
      </c>
      <c r="C29" s="169" t="s">
        <v>234</v>
      </c>
      <c r="D29" s="284">
        <v>5.5248618784530384E-3</v>
      </c>
      <c r="E29" s="286">
        <v>1.7424638438752395E-3</v>
      </c>
      <c r="F29" s="285">
        <v>4.995004995004995E-3</v>
      </c>
      <c r="G29" s="286">
        <v>2.9560810810810812E-3</v>
      </c>
      <c r="H29" s="285">
        <v>0</v>
      </c>
      <c r="I29" s="286">
        <v>9.6805421103581804E-4</v>
      </c>
      <c r="J29" s="287">
        <v>2.3696682464454978E-3</v>
      </c>
    </row>
    <row r="30" spans="2:10" ht="21.95" customHeight="1" x14ac:dyDescent="0.25">
      <c r="B30" s="380">
        <v>42</v>
      </c>
      <c r="C30" s="169" t="s">
        <v>235</v>
      </c>
      <c r="D30" s="284">
        <v>1.3812154696132596E-2</v>
      </c>
      <c r="E30" s="286">
        <v>1.097752221641401E-2</v>
      </c>
      <c r="F30" s="285">
        <v>4.995004995004995E-3</v>
      </c>
      <c r="G30" s="286">
        <v>5.9121621621621625E-3</v>
      </c>
      <c r="H30" s="285">
        <v>0</v>
      </c>
      <c r="I30" s="286">
        <v>3.8722168441432721E-3</v>
      </c>
      <c r="J30" s="287">
        <v>8.6255924170616106E-3</v>
      </c>
    </row>
    <row r="31" spans="2:10" ht="21.95" customHeight="1" x14ac:dyDescent="0.25">
      <c r="B31" s="380">
        <v>43</v>
      </c>
      <c r="C31" s="169" t="s">
        <v>236</v>
      </c>
      <c r="D31" s="284">
        <v>5.5248618784530384E-3</v>
      </c>
      <c r="E31" s="286">
        <v>2.2652029970378113E-3</v>
      </c>
      <c r="F31" s="285">
        <v>9.99000999000999E-4</v>
      </c>
      <c r="G31" s="286">
        <v>2.1114864864864866E-3</v>
      </c>
      <c r="H31" s="285">
        <v>0</v>
      </c>
      <c r="I31" s="286">
        <v>1.9361084220716361E-3</v>
      </c>
      <c r="J31" s="287">
        <v>2.180094786729858E-3</v>
      </c>
    </row>
    <row r="32" spans="2:10" ht="21.95" customHeight="1" x14ac:dyDescent="0.25">
      <c r="B32" s="380">
        <v>44</v>
      </c>
      <c r="C32" s="169" t="s">
        <v>237</v>
      </c>
      <c r="D32" s="284">
        <v>8.8397790055248615E-2</v>
      </c>
      <c r="E32" s="286">
        <v>6.2902944763896143E-2</v>
      </c>
      <c r="F32" s="285">
        <v>5.4945054945054944E-2</v>
      </c>
      <c r="G32" s="286">
        <v>8.1925675675675672E-2</v>
      </c>
      <c r="H32" s="285">
        <v>2.1276595744680851E-2</v>
      </c>
      <c r="I32" s="286">
        <v>5.4211035818005807E-2</v>
      </c>
      <c r="J32" s="287">
        <v>6.6255924170616112E-2</v>
      </c>
    </row>
    <row r="33" spans="2:10" ht="35.1" customHeight="1" x14ac:dyDescent="0.25">
      <c r="B33" s="380">
        <v>45</v>
      </c>
      <c r="C33" s="169" t="s">
        <v>238</v>
      </c>
      <c r="D33" s="284">
        <v>8.5635359116022103E-2</v>
      </c>
      <c r="E33" s="286">
        <v>0.15089736887959576</v>
      </c>
      <c r="F33" s="285">
        <v>0.14985014985014986</v>
      </c>
      <c r="G33" s="286">
        <v>0.17483108108108109</v>
      </c>
      <c r="H33" s="285">
        <v>0.25531914893617019</v>
      </c>
      <c r="I33" s="286">
        <v>0.19748305905130686</v>
      </c>
      <c r="J33" s="287">
        <v>0.15895734597156397</v>
      </c>
    </row>
    <row r="34" spans="2:10" ht="21.95" customHeight="1" thickBot="1" x14ac:dyDescent="0.3">
      <c r="B34" s="380">
        <v>49</v>
      </c>
      <c r="C34" s="169" t="s">
        <v>239</v>
      </c>
      <c r="D34" s="284">
        <v>5.5248618784530384E-3</v>
      </c>
      <c r="E34" s="286">
        <v>6.0986234535633389E-3</v>
      </c>
      <c r="F34" s="285">
        <v>7.992007992007992E-3</v>
      </c>
      <c r="G34" s="286">
        <v>1.0135135135135136E-2</v>
      </c>
      <c r="H34" s="285">
        <v>0</v>
      </c>
      <c r="I34" s="286">
        <v>5.8083252662149082E-3</v>
      </c>
      <c r="J34" s="287">
        <v>7.1090047393364926E-3</v>
      </c>
    </row>
    <row r="35" spans="2:10" ht="21.95" customHeight="1" thickTop="1" thickBot="1" x14ac:dyDescent="0.3">
      <c r="B35" s="378">
        <v>5</v>
      </c>
      <c r="C35" s="379" t="s">
        <v>240</v>
      </c>
      <c r="D35" s="336">
        <v>5.5248618784530384E-2</v>
      </c>
      <c r="E35" s="166">
        <v>9.7403728872625897E-2</v>
      </c>
      <c r="F35" s="330">
        <v>0.14785214785214787</v>
      </c>
      <c r="G35" s="166">
        <v>0.1237331081081081</v>
      </c>
      <c r="H35" s="330">
        <v>6.3829787234042548E-2</v>
      </c>
      <c r="I35" s="166">
        <v>0.10067763794772507</v>
      </c>
      <c r="J35" s="313">
        <v>0.10682464454976304</v>
      </c>
    </row>
    <row r="36" spans="2:10" ht="21.95" customHeight="1" thickTop="1" x14ac:dyDescent="0.25">
      <c r="B36" s="380">
        <v>50</v>
      </c>
      <c r="C36" s="169" t="s">
        <v>241</v>
      </c>
      <c r="D36" s="284">
        <v>0</v>
      </c>
      <c r="E36" s="286">
        <v>2.0909566126502874E-3</v>
      </c>
      <c r="F36" s="285">
        <v>2.997002997002997E-3</v>
      </c>
      <c r="G36" s="286">
        <v>3.8006756756756759E-3</v>
      </c>
      <c r="H36" s="285">
        <v>0</v>
      </c>
      <c r="I36" s="286">
        <v>4.8402710551790898E-3</v>
      </c>
      <c r="J36" s="287">
        <v>2.7488151658767771E-3</v>
      </c>
    </row>
    <row r="37" spans="2:10" ht="21.95" customHeight="1" x14ac:dyDescent="0.25">
      <c r="B37" s="380">
        <v>51</v>
      </c>
      <c r="C37" s="169" t="s">
        <v>242</v>
      </c>
      <c r="D37" s="284">
        <v>0</v>
      </c>
      <c r="E37" s="286">
        <v>5.2273915316257186E-4</v>
      </c>
      <c r="F37" s="285">
        <v>9.99000999000999E-4</v>
      </c>
      <c r="G37" s="286">
        <v>4.2229729729729732E-4</v>
      </c>
      <c r="H37" s="285">
        <v>0</v>
      </c>
      <c r="I37" s="286">
        <v>1.9361084220716361E-3</v>
      </c>
      <c r="J37" s="287">
        <v>6.6350710900473929E-4</v>
      </c>
    </row>
    <row r="38" spans="2:10" ht="21.95" customHeight="1" x14ac:dyDescent="0.25">
      <c r="B38" s="380">
        <v>52</v>
      </c>
      <c r="C38" s="169" t="s">
        <v>243</v>
      </c>
      <c r="D38" s="284">
        <v>2.7624309392265192E-3</v>
      </c>
      <c r="E38" s="286">
        <v>1.5682174594877157E-3</v>
      </c>
      <c r="F38" s="285">
        <v>0</v>
      </c>
      <c r="G38" s="286">
        <v>1.6891891891891893E-3</v>
      </c>
      <c r="H38" s="285">
        <v>0</v>
      </c>
      <c r="I38" s="286">
        <v>0</v>
      </c>
      <c r="J38" s="287">
        <v>1.3270142180094786E-3</v>
      </c>
    </row>
    <row r="39" spans="2:10" ht="21.95" customHeight="1" x14ac:dyDescent="0.25">
      <c r="B39" s="380">
        <v>53</v>
      </c>
      <c r="C39" s="169" t="s">
        <v>244</v>
      </c>
      <c r="D39" s="284">
        <v>4.4198895027624308E-2</v>
      </c>
      <c r="E39" s="286">
        <v>8.9911134343962362E-2</v>
      </c>
      <c r="F39" s="285">
        <v>0.13586413586413587</v>
      </c>
      <c r="G39" s="286">
        <v>0.11275337837837837</v>
      </c>
      <c r="H39" s="285">
        <v>6.3829787234042548E-2</v>
      </c>
      <c r="I39" s="286">
        <v>8.9060987415295251E-2</v>
      </c>
      <c r="J39" s="287">
        <v>9.7630331753554497E-2</v>
      </c>
    </row>
    <row r="40" spans="2:10" ht="21.95" customHeight="1" thickBot="1" x14ac:dyDescent="0.3">
      <c r="B40" s="380">
        <v>59</v>
      </c>
      <c r="C40" s="169" t="s">
        <v>245</v>
      </c>
      <c r="D40" s="284">
        <v>8.2872928176795577E-3</v>
      </c>
      <c r="E40" s="286">
        <v>3.3106813033629552E-3</v>
      </c>
      <c r="F40" s="285">
        <v>7.992007992007992E-3</v>
      </c>
      <c r="G40" s="286">
        <v>5.0675675675675678E-3</v>
      </c>
      <c r="H40" s="285">
        <v>0</v>
      </c>
      <c r="I40" s="286">
        <v>4.8402710551790898E-3</v>
      </c>
      <c r="J40" s="287">
        <v>4.4549763033175354E-3</v>
      </c>
    </row>
    <row r="41" spans="2:10" ht="21.95" customHeight="1" thickTop="1" thickBot="1" x14ac:dyDescent="0.3">
      <c r="B41" s="378">
        <v>6</v>
      </c>
      <c r="C41" s="379" t="s">
        <v>246</v>
      </c>
      <c r="D41" s="336">
        <v>1.3812154696132596E-2</v>
      </c>
      <c r="E41" s="166">
        <v>1.2545739675901725E-2</v>
      </c>
      <c r="F41" s="330">
        <v>1.3986013986013984E-2</v>
      </c>
      <c r="G41" s="166">
        <v>1.5625E-2</v>
      </c>
      <c r="H41" s="330">
        <v>2.1276595744680851E-2</v>
      </c>
      <c r="I41" s="166">
        <v>1.6456921587608905E-2</v>
      </c>
      <c r="J41" s="313">
        <v>1.3838862559241705E-2</v>
      </c>
    </row>
    <row r="42" spans="2:10" ht="21.95" customHeight="1" thickTop="1" x14ac:dyDescent="0.25">
      <c r="B42" s="380">
        <v>60</v>
      </c>
      <c r="C42" s="169" t="s">
        <v>247</v>
      </c>
      <c r="D42" s="284">
        <v>0</v>
      </c>
      <c r="E42" s="286">
        <v>3.6591740721380033E-3</v>
      </c>
      <c r="F42" s="285">
        <v>5.994005994005994E-3</v>
      </c>
      <c r="G42" s="286">
        <v>5.9121621621621625E-3</v>
      </c>
      <c r="H42" s="285">
        <v>2.1276595744680851E-2</v>
      </c>
      <c r="I42" s="286">
        <v>3.8722168441432721E-3</v>
      </c>
      <c r="J42" s="287">
        <v>4.3601895734597159E-3</v>
      </c>
    </row>
    <row r="43" spans="2:10" ht="21.95" customHeight="1" x14ac:dyDescent="0.25">
      <c r="B43" s="380">
        <v>61</v>
      </c>
      <c r="C43" s="169" t="s">
        <v>248</v>
      </c>
      <c r="D43" s="284">
        <v>2.7624309392265192E-3</v>
      </c>
      <c r="E43" s="286">
        <v>1.3939710751001916E-3</v>
      </c>
      <c r="F43" s="285">
        <v>9.99000999000999E-4</v>
      </c>
      <c r="G43" s="286">
        <v>1.6891891891891893E-3</v>
      </c>
      <c r="H43" s="285">
        <v>0</v>
      </c>
      <c r="I43" s="286">
        <v>1.9361084220716361E-3</v>
      </c>
      <c r="J43" s="287">
        <v>1.5165876777251184E-3</v>
      </c>
    </row>
    <row r="44" spans="2:10" ht="21.95" customHeight="1" x14ac:dyDescent="0.25">
      <c r="B44" s="380">
        <v>62</v>
      </c>
      <c r="C44" s="169" t="s">
        <v>249</v>
      </c>
      <c r="D44" s="284">
        <v>2.7624309392265192E-3</v>
      </c>
      <c r="E44" s="286">
        <v>2.6136957658128594E-3</v>
      </c>
      <c r="F44" s="285">
        <v>3.996003996003996E-3</v>
      </c>
      <c r="G44" s="286">
        <v>8.4459459459459464E-4</v>
      </c>
      <c r="H44" s="285">
        <v>0</v>
      </c>
      <c r="I44" s="286">
        <v>3.8722168441432721E-3</v>
      </c>
      <c r="J44" s="287">
        <v>2.4644549763033177E-3</v>
      </c>
    </row>
    <row r="45" spans="2:10" ht="21.95" customHeight="1" x14ac:dyDescent="0.25">
      <c r="B45" s="380">
        <v>63</v>
      </c>
      <c r="C45" s="169" t="s">
        <v>250</v>
      </c>
      <c r="D45" s="284">
        <v>8.2872928176795577E-3</v>
      </c>
      <c r="E45" s="286">
        <v>4.3561596096880987E-3</v>
      </c>
      <c r="F45" s="285">
        <v>2.997002997002997E-3</v>
      </c>
      <c r="G45" s="286">
        <v>5.9121621621621625E-3</v>
      </c>
      <c r="H45" s="285">
        <v>0</v>
      </c>
      <c r="I45" s="286">
        <v>3.8722168441432721E-3</v>
      </c>
      <c r="J45" s="287">
        <v>4.6445497630331753E-3</v>
      </c>
    </row>
    <row r="46" spans="2:10" ht="21.95" customHeight="1" x14ac:dyDescent="0.25">
      <c r="B46" s="380">
        <v>64</v>
      </c>
      <c r="C46" s="169" t="s">
        <v>251</v>
      </c>
      <c r="D46" s="284">
        <v>0</v>
      </c>
      <c r="E46" s="286">
        <v>1.7424638438752395E-4</v>
      </c>
      <c r="F46" s="285">
        <v>0</v>
      </c>
      <c r="G46" s="286">
        <v>4.2229729729729732E-4</v>
      </c>
      <c r="H46" s="285">
        <v>0</v>
      </c>
      <c r="I46" s="286">
        <v>1.9361084220716361E-3</v>
      </c>
      <c r="J46" s="287">
        <v>3.7914691943127961E-4</v>
      </c>
    </row>
    <row r="47" spans="2:10" ht="21.95" customHeight="1" thickBot="1" x14ac:dyDescent="0.3">
      <c r="B47" s="380">
        <v>69</v>
      </c>
      <c r="C47" s="169" t="s">
        <v>252</v>
      </c>
      <c r="D47" s="284">
        <v>0</v>
      </c>
      <c r="E47" s="286">
        <v>3.484927687750479E-4</v>
      </c>
      <c r="F47" s="285">
        <v>0</v>
      </c>
      <c r="G47" s="286">
        <v>8.4459459459459464E-4</v>
      </c>
      <c r="H47" s="285">
        <v>0</v>
      </c>
      <c r="I47" s="286">
        <v>9.6805421103581804E-4</v>
      </c>
      <c r="J47" s="287">
        <v>4.7393364928909954E-4</v>
      </c>
    </row>
    <row r="48" spans="2:10" ht="21.95" customHeight="1" thickTop="1" thickBot="1" x14ac:dyDescent="0.3">
      <c r="B48" s="378">
        <v>7</v>
      </c>
      <c r="C48" s="379" t="s">
        <v>253</v>
      </c>
      <c r="D48" s="336">
        <v>0.10497237569060774</v>
      </c>
      <c r="E48" s="166">
        <v>8.4683742812336649E-2</v>
      </c>
      <c r="F48" s="330">
        <v>8.5914085914085919E-2</v>
      </c>
      <c r="G48" s="166">
        <v>0.10177364864864864</v>
      </c>
      <c r="H48" s="330">
        <v>0.1276595744680851</v>
      </c>
      <c r="I48" s="166">
        <v>0.1026137463697967</v>
      </c>
      <c r="J48" s="313">
        <v>9.1279620853080556E-2</v>
      </c>
    </row>
    <row r="49" spans="2:11" ht="21.95" customHeight="1" thickTop="1" x14ac:dyDescent="0.25">
      <c r="B49" s="380">
        <v>70</v>
      </c>
      <c r="C49" s="169" t="s">
        <v>254</v>
      </c>
      <c r="D49" s="284">
        <v>0</v>
      </c>
      <c r="E49" s="286">
        <v>1.4810942672939536E-2</v>
      </c>
      <c r="F49" s="285">
        <v>2.6973026973026972E-2</v>
      </c>
      <c r="G49" s="286">
        <v>2.2381756756756757E-2</v>
      </c>
      <c r="H49" s="285">
        <v>4.2553191489361701E-2</v>
      </c>
      <c r="I49" s="286">
        <v>2.0329138431752179E-2</v>
      </c>
      <c r="J49" s="287">
        <v>1.7819905213270142E-2</v>
      </c>
    </row>
    <row r="50" spans="2:11" ht="21.95" customHeight="1" x14ac:dyDescent="0.25">
      <c r="B50" s="380">
        <v>71</v>
      </c>
      <c r="C50" s="169" t="s">
        <v>255</v>
      </c>
      <c r="D50" s="284">
        <v>7.18232044198895E-2</v>
      </c>
      <c r="E50" s="286">
        <v>6.2902944763896143E-2</v>
      </c>
      <c r="F50" s="285">
        <v>5.2947052947052944E-2</v>
      </c>
      <c r="G50" s="286">
        <v>7.0523648648648643E-2</v>
      </c>
      <c r="H50" s="285">
        <v>6.3829787234042548E-2</v>
      </c>
      <c r="I50" s="286">
        <v>7.7444336882865436E-2</v>
      </c>
      <c r="J50" s="287">
        <v>6.540284360189573E-2</v>
      </c>
    </row>
    <row r="51" spans="2:11" ht="21.95" customHeight="1" x14ac:dyDescent="0.25">
      <c r="B51" s="380">
        <v>72</v>
      </c>
      <c r="C51" s="169" t="s">
        <v>256</v>
      </c>
      <c r="D51" s="284">
        <v>0</v>
      </c>
      <c r="E51" s="286">
        <v>1.0454783063251437E-3</v>
      </c>
      <c r="F51" s="285">
        <v>0</v>
      </c>
      <c r="G51" s="286">
        <v>0</v>
      </c>
      <c r="H51" s="285">
        <v>0</v>
      </c>
      <c r="I51" s="286">
        <v>9.6805421103581804E-4</v>
      </c>
      <c r="J51" s="287">
        <v>6.6350710900473929E-4</v>
      </c>
    </row>
    <row r="52" spans="2:11" ht="21.95" customHeight="1" x14ac:dyDescent="0.25">
      <c r="B52" s="380">
        <v>73</v>
      </c>
      <c r="C52" s="169" t="s">
        <v>257</v>
      </c>
      <c r="D52" s="284">
        <v>2.4861878453038673E-2</v>
      </c>
      <c r="E52" s="286">
        <v>4.3561596096880987E-3</v>
      </c>
      <c r="F52" s="285">
        <v>3.996003996003996E-3</v>
      </c>
      <c r="G52" s="286">
        <v>5.0675675675675678E-3</v>
      </c>
      <c r="H52" s="285">
        <v>2.1276595744680851E-2</v>
      </c>
      <c r="I52" s="286">
        <v>3.8722168441432721E-3</v>
      </c>
      <c r="J52" s="287">
        <v>5.2132701421800948E-3</v>
      </c>
    </row>
    <row r="53" spans="2:11" ht="21.95" customHeight="1" thickBot="1" x14ac:dyDescent="0.3">
      <c r="B53" s="380">
        <v>79</v>
      </c>
      <c r="C53" s="169" t="s">
        <v>258</v>
      </c>
      <c r="D53" s="284">
        <v>8.2872928176795577E-3</v>
      </c>
      <c r="E53" s="286">
        <v>1.5682174594877157E-3</v>
      </c>
      <c r="F53" s="285">
        <v>1.998001998001998E-3</v>
      </c>
      <c r="G53" s="286">
        <v>3.8006756756756759E-3</v>
      </c>
      <c r="H53" s="285">
        <v>0</v>
      </c>
      <c r="I53" s="286">
        <v>0</v>
      </c>
      <c r="J53" s="287">
        <v>2.180094786729858E-3</v>
      </c>
    </row>
    <row r="54" spans="2:11" ht="21.95" customHeight="1" thickTop="1" thickBot="1" x14ac:dyDescent="0.3">
      <c r="B54" s="378">
        <v>8</v>
      </c>
      <c r="C54" s="379" t="s">
        <v>259</v>
      </c>
      <c r="D54" s="336">
        <v>3.8674033149171269E-2</v>
      </c>
      <c r="E54" s="166">
        <v>1.3416971597839345E-2</v>
      </c>
      <c r="F54" s="330">
        <v>1.4985014985014988E-2</v>
      </c>
      <c r="G54" s="166">
        <v>1.3935810810810812E-2</v>
      </c>
      <c r="H54" s="330">
        <v>4.2553191489361701E-2</v>
      </c>
      <c r="I54" s="166">
        <v>1.3552758954501452E-2</v>
      </c>
      <c r="J54" s="313">
        <v>1.4691943127962086E-2</v>
      </c>
    </row>
    <row r="55" spans="2:11" ht="21.95" customHeight="1" thickTop="1" x14ac:dyDescent="0.25">
      <c r="B55" s="380">
        <v>80</v>
      </c>
      <c r="C55" s="169" t="s">
        <v>260</v>
      </c>
      <c r="D55" s="284">
        <v>0</v>
      </c>
      <c r="E55" s="286">
        <v>1.0454783063251437E-3</v>
      </c>
      <c r="F55" s="285">
        <v>9.99000999000999E-4</v>
      </c>
      <c r="G55" s="286">
        <v>8.4459459459459464E-4</v>
      </c>
      <c r="H55" s="285">
        <v>0</v>
      </c>
      <c r="I55" s="286">
        <v>2.9041626331074541E-3</v>
      </c>
      <c r="J55" s="287">
        <v>1.1374407582938389E-3</v>
      </c>
    </row>
    <row r="56" spans="2:11" ht="21.95" customHeight="1" x14ac:dyDescent="0.25">
      <c r="B56" s="380">
        <v>81</v>
      </c>
      <c r="C56" s="169" t="s">
        <v>261</v>
      </c>
      <c r="D56" s="284">
        <v>2.7624309392265192E-3</v>
      </c>
      <c r="E56" s="286">
        <v>1.0454783063251437E-3</v>
      </c>
      <c r="F56" s="285">
        <v>0</v>
      </c>
      <c r="G56" s="286">
        <v>2.1114864864864866E-3</v>
      </c>
      <c r="H56" s="285">
        <v>0</v>
      </c>
      <c r="I56" s="286">
        <v>0</v>
      </c>
      <c r="J56" s="287">
        <v>1.1374407582938389E-3</v>
      </c>
    </row>
    <row r="57" spans="2:11" ht="21.95" customHeight="1" x14ac:dyDescent="0.25">
      <c r="B57" s="380">
        <v>82</v>
      </c>
      <c r="C57" s="169" t="s">
        <v>262</v>
      </c>
      <c r="D57" s="284">
        <v>1.3812154696132596E-2</v>
      </c>
      <c r="E57" s="286">
        <v>2.0909566126502874E-3</v>
      </c>
      <c r="F57" s="285">
        <v>3.996003996003996E-3</v>
      </c>
      <c r="G57" s="286">
        <v>2.1114864864864866E-3</v>
      </c>
      <c r="H57" s="285">
        <v>0</v>
      </c>
      <c r="I57" s="286">
        <v>0</v>
      </c>
      <c r="J57" s="287">
        <v>2.4644549763033177E-3</v>
      </c>
    </row>
    <row r="58" spans="2:11" ht="21.95" customHeight="1" x14ac:dyDescent="0.25">
      <c r="B58" s="380">
        <v>83</v>
      </c>
      <c r="C58" s="169" t="s">
        <v>263</v>
      </c>
      <c r="D58" s="284">
        <v>1.3812154696132596E-2</v>
      </c>
      <c r="E58" s="286">
        <v>8.1895800662136267E-3</v>
      </c>
      <c r="F58" s="285">
        <v>8.9910089910089919E-3</v>
      </c>
      <c r="G58" s="286">
        <v>6.3344594594594598E-3</v>
      </c>
      <c r="H58" s="285">
        <v>4.2553191489361701E-2</v>
      </c>
      <c r="I58" s="286">
        <v>8.7124878993223628E-3</v>
      </c>
      <c r="J58" s="287">
        <v>8.2464454976303326E-3</v>
      </c>
    </row>
    <row r="59" spans="2:11" ht="21.95" customHeight="1" thickBot="1" x14ac:dyDescent="0.3">
      <c r="B59" s="380">
        <v>89</v>
      </c>
      <c r="C59" s="169" t="s">
        <v>264</v>
      </c>
      <c r="D59" s="284">
        <v>8.2872928176795577E-3</v>
      </c>
      <c r="E59" s="286">
        <v>1.0454783063251437E-3</v>
      </c>
      <c r="F59" s="285">
        <v>9.99000999000999E-4</v>
      </c>
      <c r="G59" s="286">
        <v>2.5337837837837839E-3</v>
      </c>
      <c r="H59" s="285">
        <v>0</v>
      </c>
      <c r="I59" s="286">
        <v>1.9361084220716361E-3</v>
      </c>
      <c r="J59" s="287">
        <v>1.7061611374407583E-3</v>
      </c>
    </row>
    <row r="60" spans="2:11" ht="21.95" customHeight="1" thickTop="1" thickBot="1" x14ac:dyDescent="0.3">
      <c r="B60" s="378">
        <v>99</v>
      </c>
      <c r="C60" s="379" t="s">
        <v>265</v>
      </c>
      <c r="D60" s="336">
        <v>0.14640883977900551</v>
      </c>
      <c r="E60" s="166">
        <v>2.9099146192716502E-2</v>
      </c>
      <c r="F60" s="330">
        <v>6.3936063936063936E-2</v>
      </c>
      <c r="G60" s="166">
        <v>3.2094594594594593E-2</v>
      </c>
      <c r="H60" s="330">
        <v>6.3829787234042548E-2</v>
      </c>
      <c r="I60" s="166">
        <v>4.0658276863504358E-2</v>
      </c>
      <c r="J60" s="313">
        <v>3.8388625592417062E-2</v>
      </c>
    </row>
    <row r="61" spans="2:11" ht="21.95" customHeight="1" thickTop="1" thickBot="1" x14ac:dyDescent="0.3">
      <c r="B61" s="396" t="s">
        <v>50</v>
      </c>
      <c r="C61" s="397" t="s">
        <v>451</v>
      </c>
      <c r="D61" s="336">
        <v>0.12154696132596685</v>
      </c>
      <c r="E61" s="166">
        <v>4.2516117790555849E-2</v>
      </c>
      <c r="F61" s="330">
        <v>3.5964035964035967E-2</v>
      </c>
      <c r="G61" s="166">
        <v>4.64527027027027E-2</v>
      </c>
      <c r="H61" s="330">
        <v>6.3829787234042548E-2</v>
      </c>
      <c r="I61" s="166">
        <v>6.6795740561471445E-2</v>
      </c>
      <c r="J61" s="313">
        <v>4.7962085308056873E-2</v>
      </c>
      <c r="K61" s="260"/>
    </row>
    <row r="62" spans="2:11" ht="21.95" customHeight="1" thickTop="1" thickBot="1" x14ac:dyDescent="0.3">
      <c r="B62" s="608" t="s">
        <v>52</v>
      </c>
      <c r="C62" s="465"/>
      <c r="D62" s="288">
        <v>1</v>
      </c>
      <c r="E62" s="290">
        <v>1.0000000000000002</v>
      </c>
      <c r="F62" s="289">
        <v>0.99999999999999989</v>
      </c>
      <c r="G62" s="290">
        <v>1</v>
      </c>
      <c r="H62" s="289">
        <v>0.99999999999999978</v>
      </c>
      <c r="I62" s="290">
        <v>1</v>
      </c>
      <c r="J62" s="291">
        <v>1</v>
      </c>
    </row>
    <row r="63" spans="2:11" ht="15.75" thickTop="1" x14ac:dyDescent="0.25"/>
    <row r="64" spans="2:11" x14ac:dyDescent="0.25">
      <c r="D64" s="252"/>
      <c r="J64" s="252"/>
    </row>
    <row r="65" spans="2:5" x14ac:dyDescent="0.25">
      <c r="B65" s="146"/>
      <c r="C65" s="146"/>
      <c r="D65" s="265"/>
      <c r="E65" s="265"/>
    </row>
    <row r="66" spans="2:5" x14ac:dyDescent="0.25">
      <c r="B66" s="258"/>
      <c r="C66" s="249"/>
      <c r="D66" s="250"/>
      <c r="E66" s="251"/>
    </row>
    <row r="67" spans="2:5" ht="32.450000000000003" customHeight="1" x14ac:dyDescent="0.25">
      <c r="B67" s="610"/>
      <c r="C67" s="500"/>
      <c r="D67" s="500"/>
      <c r="E67" s="500"/>
    </row>
    <row r="68" spans="2:5" ht="15" customHeight="1" x14ac:dyDescent="0.25">
      <c r="B68" s="610"/>
      <c r="C68" s="500"/>
      <c r="D68" s="500"/>
      <c r="E68" s="500"/>
    </row>
    <row r="69" spans="2:5" x14ac:dyDescent="0.25">
      <c r="B69" s="151"/>
      <c r="C69" s="151"/>
      <c r="D69" s="279"/>
      <c r="E69" s="279"/>
    </row>
  </sheetData>
  <mergeCells count="13">
    <mergeCell ref="H3:H5"/>
    <mergeCell ref="B62:C62"/>
    <mergeCell ref="B67:E67"/>
    <mergeCell ref="I3:I5"/>
    <mergeCell ref="B2:J2"/>
    <mergeCell ref="B3:B5"/>
    <mergeCell ref="C3:C5"/>
    <mergeCell ref="J3:J5"/>
    <mergeCell ref="B68:E68"/>
    <mergeCell ref="D3:D5"/>
    <mergeCell ref="E3:E5"/>
    <mergeCell ref="F3:F5"/>
    <mergeCell ref="G3:G5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V64"/>
  <sheetViews>
    <sheetView tabSelected="1" topLeftCell="A29" zoomScale="80" zoomScaleNormal="80" workbookViewId="0">
      <selection activeCell="X37" sqref="X37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21" width="10.7109375" style="143" customWidth="1"/>
    <col min="22" max="16384" width="9.140625" style="143"/>
  </cols>
  <sheetData>
    <row r="1" spans="2:21" ht="15.75" thickBot="1" x14ac:dyDescent="0.3"/>
    <row r="2" spans="2:21" ht="25.15" customHeight="1" thickTop="1" thickBot="1" x14ac:dyDescent="0.3">
      <c r="B2" s="457" t="s">
        <v>559</v>
      </c>
      <c r="C2" s="458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2"/>
    </row>
    <row r="3" spans="2:21" ht="25.15" customHeight="1" thickTop="1" thickBot="1" x14ac:dyDescent="0.3">
      <c r="B3" s="469" t="s">
        <v>54</v>
      </c>
      <c r="C3" s="472" t="s">
        <v>266</v>
      </c>
      <c r="D3" s="463" t="s">
        <v>70</v>
      </c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9"/>
    </row>
    <row r="4" spans="2:21" ht="25.15" customHeight="1" thickTop="1" thickBot="1" x14ac:dyDescent="0.3">
      <c r="B4" s="555"/>
      <c r="C4" s="557"/>
      <c r="D4" s="463" t="s">
        <v>203</v>
      </c>
      <c r="E4" s="590"/>
      <c r="F4" s="460" t="s">
        <v>204</v>
      </c>
      <c r="G4" s="590"/>
      <c r="H4" s="460" t="s">
        <v>205</v>
      </c>
      <c r="I4" s="590"/>
      <c r="J4" s="460" t="s">
        <v>206</v>
      </c>
      <c r="K4" s="590"/>
      <c r="L4" s="460" t="s">
        <v>207</v>
      </c>
      <c r="M4" s="590"/>
      <c r="N4" s="460" t="s">
        <v>208</v>
      </c>
      <c r="O4" s="590"/>
      <c r="P4" s="460" t="s">
        <v>209</v>
      </c>
      <c r="Q4" s="590"/>
      <c r="R4" s="460" t="s">
        <v>210</v>
      </c>
      <c r="S4" s="582"/>
      <c r="T4" s="464" t="s">
        <v>79</v>
      </c>
      <c r="U4" s="591"/>
    </row>
    <row r="5" spans="2:21" ht="25.15" customHeight="1" thickTop="1" thickBot="1" x14ac:dyDescent="0.3">
      <c r="B5" s="556"/>
      <c r="C5" s="558"/>
      <c r="D5" s="155" t="s">
        <v>6</v>
      </c>
      <c r="E5" s="212" t="s">
        <v>7</v>
      </c>
      <c r="F5" s="157" t="s">
        <v>6</v>
      </c>
      <c r="G5" s="212" t="s">
        <v>7</v>
      </c>
      <c r="H5" s="157" t="s">
        <v>6</v>
      </c>
      <c r="I5" s="212" t="s">
        <v>7</v>
      </c>
      <c r="J5" s="157" t="s">
        <v>6</v>
      </c>
      <c r="K5" s="212" t="s">
        <v>7</v>
      </c>
      <c r="L5" s="157" t="s">
        <v>6</v>
      </c>
      <c r="M5" s="212" t="s">
        <v>7</v>
      </c>
      <c r="N5" s="157" t="s">
        <v>6</v>
      </c>
      <c r="O5" s="212" t="s">
        <v>7</v>
      </c>
      <c r="P5" s="158" t="s">
        <v>6</v>
      </c>
      <c r="Q5" s="212" t="s">
        <v>7</v>
      </c>
      <c r="R5" s="157" t="s">
        <v>6</v>
      </c>
      <c r="S5" s="213" t="s">
        <v>7</v>
      </c>
      <c r="T5" s="155" t="s">
        <v>6</v>
      </c>
      <c r="U5" s="214" t="s">
        <v>7</v>
      </c>
    </row>
    <row r="6" spans="2:21" ht="21.95" customHeight="1" thickTop="1" thickBot="1" x14ac:dyDescent="0.3">
      <c r="B6" s="391">
        <v>1</v>
      </c>
      <c r="C6" s="392" t="s">
        <v>211</v>
      </c>
      <c r="D6" s="190">
        <v>26</v>
      </c>
      <c r="E6" s="164">
        <v>7.7565632458233896E-3</v>
      </c>
      <c r="F6" s="165">
        <v>13</v>
      </c>
      <c r="G6" s="164">
        <v>7.1038251366120214E-3</v>
      </c>
      <c r="H6" s="165">
        <v>9</v>
      </c>
      <c r="I6" s="164">
        <v>6.9230769230769233E-3</v>
      </c>
      <c r="J6" s="165">
        <v>11</v>
      </c>
      <c r="K6" s="164">
        <v>8.6410054988216804E-3</v>
      </c>
      <c r="L6" s="165">
        <v>11</v>
      </c>
      <c r="M6" s="164">
        <v>1.3349514563106797E-2</v>
      </c>
      <c r="N6" s="165">
        <v>7</v>
      </c>
      <c r="O6" s="164">
        <v>5.9777967549103335E-3</v>
      </c>
      <c r="P6" s="165">
        <v>5</v>
      </c>
      <c r="Q6" s="164">
        <v>1.1627906976744186E-2</v>
      </c>
      <c r="R6" s="165">
        <v>4</v>
      </c>
      <c r="S6" s="166">
        <v>1.0810810810810811E-2</v>
      </c>
      <c r="T6" s="190">
        <v>86</v>
      </c>
      <c r="U6" s="167">
        <v>8.1516587677725114E-3</v>
      </c>
    </row>
    <row r="7" spans="2:21" ht="21.95" customHeight="1" thickTop="1" x14ac:dyDescent="0.25">
      <c r="B7" s="380">
        <v>10</v>
      </c>
      <c r="C7" s="169" t="s">
        <v>212</v>
      </c>
      <c r="D7" s="191">
        <v>0</v>
      </c>
      <c r="E7" s="192">
        <v>0</v>
      </c>
      <c r="F7" s="172">
        <v>0</v>
      </c>
      <c r="G7" s="192">
        <v>0</v>
      </c>
      <c r="H7" s="399">
        <v>0</v>
      </c>
      <c r="I7" s="192">
        <v>0</v>
      </c>
      <c r="J7" s="172">
        <v>0</v>
      </c>
      <c r="K7" s="192">
        <v>0</v>
      </c>
      <c r="L7" s="172">
        <v>0</v>
      </c>
      <c r="M7" s="192">
        <v>0</v>
      </c>
      <c r="N7" s="334">
        <v>0</v>
      </c>
      <c r="O7" s="171">
        <v>0</v>
      </c>
      <c r="P7" s="334">
        <v>0</v>
      </c>
      <c r="Q7" s="171">
        <v>0</v>
      </c>
      <c r="R7" s="334">
        <v>0</v>
      </c>
      <c r="S7" s="174">
        <v>0</v>
      </c>
      <c r="T7" s="352">
        <v>0</v>
      </c>
      <c r="U7" s="175">
        <v>0</v>
      </c>
    </row>
    <row r="8" spans="2:21" ht="21.95" customHeight="1" x14ac:dyDescent="0.25">
      <c r="B8" s="380">
        <v>11</v>
      </c>
      <c r="C8" s="169" t="s">
        <v>213</v>
      </c>
      <c r="D8" s="191">
        <v>0</v>
      </c>
      <c r="E8" s="192">
        <v>0</v>
      </c>
      <c r="F8" s="172">
        <v>0</v>
      </c>
      <c r="G8" s="192">
        <v>0</v>
      </c>
      <c r="H8" s="399">
        <v>0</v>
      </c>
      <c r="I8" s="192">
        <v>0</v>
      </c>
      <c r="J8" s="172">
        <v>0</v>
      </c>
      <c r="K8" s="192">
        <v>0</v>
      </c>
      <c r="L8" s="172">
        <v>0</v>
      </c>
      <c r="M8" s="192">
        <v>0</v>
      </c>
      <c r="N8" s="334">
        <v>0</v>
      </c>
      <c r="O8" s="171">
        <v>0</v>
      </c>
      <c r="P8" s="334">
        <v>0</v>
      </c>
      <c r="Q8" s="171">
        <v>0</v>
      </c>
      <c r="R8" s="334">
        <v>0</v>
      </c>
      <c r="S8" s="174">
        <v>0</v>
      </c>
      <c r="T8" s="352">
        <v>0</v>
      </c>
      <c r="U8" s="175">
        <v>0</v>
      </c>
    </row>
    <row r="9" spans="2:21" ht="21.95" customHeight="1" x14ac:dyDescent="0.25">
      <c r="B9" s="380">
        <v>12</v>
      </c>
      <c r="C9" s="169" t="s">
        <v>214</v>
      </c>
      <c r="D9" s="191">
        <v>0</v>
      </c>
      <c r="E9" s="192">
        <v>0</v>
      </c>
      <c r="F9" s="172">
        <v>0</v>
      </c>
      <c r="G9" s="192">
        <v>0</v>
      </c>
      <c r="H9" s="399">
        <v>0</v>
      </c>
      <c r="I9" s="192">
        <v>0</v>
      </c>
      <c r="J9" s="172">
        <v>0</v>
      </c>
      <c r="K9" s="192">
        <v>0</v>
      </c>
      <c r="L9" s="172">
        <v>0</v>
      </c>
      <c r="M9" s="192">
        <v>0</v>
      </c>
      <c r="N9" s="334">
        <v>0</v>
      </c>
      <c r="O9" s="171">
        <v>0</v>
      </c>
      <c r="P9" s="334">
        <v>0</v>
      </c>
      <c r="Q9" s="171">
        <v>0</v>
      </c>
      <c r="R9" s="334">
        <v>1</v>
      </c>
      <c r="S9" s="174">
        <v>2.7027027027027029E-3</v>
      </c>
      <c r="T9" s="352">
        <v>1</v>
      </c>
      <c r="U9" s="175">
        <v>9.4786729857819903E-5</v>
      </c>
    </row>
    <row r="10" spans="2:21" ht="21.95" customHeight="1" x14ac:dyDescent="0.25">
      <c r="B10" s="380">
        <v>13</v>
      </c>
      <c r="C10" s="169" t="s">
        <v>215</v>
      </c>
      <c r="D10" s="191">
        <v>1</v>
      </c>
      <c r="E10" s="192">
        <v>2.983293556085919E-4</v>
      </c>
      <c r="F10" s="172">
        <v>0</v>
      </c>
      <c r="G10" s="192">
        <v>0</v>
      </c>
      <c r="H10" s="399">
        <v>0</v>
      </c>
      <c r="I10" s="192">
        <v>0</v>
      </c>
      <c r="J10" s="172">
        <v>0</v>
      </c>
      <c r="K10" s="192">
        <v>0</v>
      </c>
      <c r="L10" s="172">
        <v>0</v>
      </c>
      <c r="M10" s="192">
        <v>0</v>
      </c>
      <c r="N10" s="334">
        <v>0</v>
      </c>
      <c r="O10" s="171">
        <v>0</v>
      </c>
      <c r="P10" s="334">
        <v>0</v>
      </c>
      <c r="Q10" s="171">
        <v>0</v>
      </c>
      <c r="R10" s="334">
        <v>0</v>
      </c>
      <c r="S10" s="174">
        <v>0</v>
      </c>
      <c r="T10" s="352">
        <v>1</v>
      </c>
      <c r="U10" s="175">
        <v>9.4786729857819903E-5</v>
      </c>
    </row>
    <row r="11" spans="2:21" ht="21.95" customHeight="1" x14ac:dyDescent="0.25">
      <c r="B11" s="380">
        <v>14</v>
      </c>
      <c r="C11" s="169" t="s">
        <v>216</v>
      </c>
      <c r="D11" s="191">
        <v>20</v>
      </c>
      <c r="E11" s="192">
        <v>5.9665871121718375E-3</v>
      </c>
      <c r="F11" s="172">
        <v>11</v>
      </c>
      <c r="G11" s="192">
        <v>6.0109289617486343E-3</v>
      </c>
      <c r="H11" s="399">
        <v>8</v>
      </c>
      <c r="I11" s="192">
        <v>6.1538461538461538E-3</v>
      </c>
      <c r="J11" s="172">
        <v>11</v>
      </c>
      <c r="K11" s="192">
        <v>8.6410054988216804E-3</v>
      </c>
      <c r="L11" s="172">
        <v>9</v>
      </c>
      <c r="M11" s="192">
        <v>1.0922330097087379E-2</v>
      </c>
      <c r="N11" s="334">
        <v>6</v>
      </c>
      <c r="O11" s="171">
        <v>5.1238257899231428E-3</v>
      </c>
      <c r="P11" s="334">
        <v>4</v>
      </c>
      <c r="Q11" s="171">
        <v>9.3023255813953487E-3</v>
      </c>
      <c r="R11" s="334">
        <v>2</v>
      </c>
      <c r="S11" s="174">
        <v>5.4054054054054057E-3</v>
      </c>
      <c r="T11" s="352">
        <v>71</v>
      </c>
      <c r="U11" s="175">
        <v>6.7298578199052128E-3</v>
      </c>
    </row>
    <row r="12" spans="2:21" ht="21.95" customHeight="1" x14ac:dyDescent="0.25">
      <c r="B12" s="380">
        <v>15</v>
      </c>
      <c r="C12" s="169" t="s">
        <v>217</v>
      </c>
      <c r="D12" s="191">
        <v>1</v>
      </c>
      <c r="E12" s="192">
        <v>2.983293556085919E-4</v>
      </c>
      <c r="F12" s="172">
        <v>0</v>
      </c>
      <c r="G12" s="192">
        <v>0</v>
      </c>
      <c r="H12" s="399">
        <v>0</v>
      </c>
      <c r="I12" s="192">
        <v>0</v>
      </c>
      <c r="J12" s="172">
        <v>0</v>
      </c>
      <c r="K12" s="192">
        <v>0</v>
      </c>
      <c r="L12" s="172">
        <v>0</v>
      </c>
      <c r="M12" s="192">
        <v>0</v>
      </c>
      <c r="N12" s="334">
        <v>0</v>
      </c>
      <c r="O12" s="171">
        <v>0</v>
      </c>
      <c r="P12" s="334">
        <v>0</v>
      </c>
      <c r="Q12" s="171">
        <v>0</v>
      </c>
      <c r="R12" s="334">
        <v>0</v>
      </c>
      <c r="S12" s="174">
        <v>0</v>
      </c>
      <c r="T12" s="352">
        <v>1</v>
      </c>
      <c r="U12" s="175">
        <v>9.4786729857819903E-5</v>
      </c>
    </row>
    <row r="13" spans="2:21" ht="21.95" customHeight="1" x14ac:dyDescent="0.25">
      <c r="B13" s="380">
        <v>16</v>
      </c>
      <c r="C13" s="169" t="s">
        <v>218</v>
      </c>
      <c r="D13" s="191">
        <v>2</v>
      </c>
      <c r="E13" s="192">
        <v>5.966587112171838E-4</v>
      </c>
      <c r="F13" s="172">
        <v>1</v>
      </c>
      <c r="G13" s="192">
        <v>5.4644808743169399E-4</v>
      </c>
      <c r="H13" s="399">
        <v>1</v>
      </c>
      <c r="I13" s="192">
        <v>7.6923076923076923E-4</v>
      </c>
      <c r="J13" s="172">
        <v>0</v>
      </c>
      <c r="K13" s="192">
        <v>0</v>
      </c>
      <c r="L13" s="172">
        <v>0</v>
      </c>
      <c r="M13" s="192">
        <v>0</v>
      </c>
      <c r="N13" s="334">
        <v>0</v>
      </c>
      <c r="O13" s="171">
        <v>0</v>
      </c>
      <c r="P13" s="334">
        <v>0</v>
      </c>
      <c r="Q13" s="171">
        <v>0</v>
      </c>
      <c r="R13" s="334">
        <v>0</v>
      </c>
      <c r="S13" s="174">
        <v>0</v>
      </c>
      <c r="T13" s="352">
        <v>4</v>
      </c>
      <c r="U13" s="175">
        <v>3.7914691943127961E-4</v>
      </c>
    </row>
    <row r="14" spans="2:21" ht="21.95" customHeight="1" x14ac:dyDescent="0.25">
      <c r="B14" s="380">
        <v>17</v>
      </c>
      <c r="C14" s="169" t="s">
        <v>219</v>
      </c>
      <c r="D14" s="191">
        <v>0</v>
      </c>
      <c r="E14" s="192">
        <v>0</v>
      </c>
      <c r="F14" s="172">
        <v>0</v>
      </c>
      <c r="G14" s="192">
        <v>0</v>
      </c>
      <c r="H14" s="399">
        <v>0</v>
      </c>
      <c r="I14" s="192">
        <v>0</v>
      </c>
      <c r="J14" s="172">
        <v>0</v>
      </c>
      <c r="K14" s="192">
        <v>0</v>
      </c>
      <c r="L14" s="172">
        <v>0</v>
      </c>
      <c r="M14" s="192">
        <v>0</v>
      </c>
      <c r="N14" s="334">
        <v>0</v>
      </c>
      <c r="O14" s="171">
        <v>0</v>
      </c>
      <c r="P14" s="334">
        <v>0</v>
      </c>
      <c r="Q14" s="171">
        <v>0</v>
      </c>
      <c r="R14" s="334">
        <v>0</v>
      </c>
      <c r="S14" s="174">
        <v>0</v>
      </c>
      <c r="T14" s="352">
        <v>0</v>
      </c>
      <c r="U14" s="175">
        <v>0</v>
      </c>
    </row>
    <row r="15" spans="2:21" ht="21.95" customHeight="1" thickBot="1" x14ac:dyDescent="0.3">
      <c r="B15" s="380">
        <v>19</v>
      </c>
      <c r="C15" s="169" t="s">
        <v>220</v>
      </c>
      <c r="D15" s="191">
        <v>2</v>
      </c>
      <c r="E15" s="192">
        <v>5.966587112171838E-4</v>
      </c>
      <c r="F15" s="172">
        <v>1</v>
      </c>
      <c r="G15" s="192">
        <v>5.4644808743169399E-4</v>
      </c>
      <c r="H15" s="399">
        <v>0</v>
      </c>
      <c r="I15" s="192">
        <v>0</v>
      </c>
      <c r="J15" s="172">
        <v>0</v>
      </c>
      <c r="K15" s="192">
        <v>0</v>
      </c>
      <c r="L15" s="172">
        <v>2</v>
      </c>
      <c r="M15" s="192">
        <v>2.4271844660194173E-3</v>
      </c>
      <c r="N15" s="334">
        <v>1</v>
      </c>
      <c r="O15" s="171">
        <v>8.5397096498719043E-4</v>
      </c>
      <c r="P15" s="334">
        <v>1</v>
      </c>
      <c r="Q15" s="171">
        <v>2.3255813953488372E-3</v>
      </c>
      <c r="R15" s="334">
        <v>1</v>
      </c>
      <c r="S15" s="174">
        <v>2.7027027027027029E-3</v>
      </c>
      <c r="T15" s="352">
        <v>8</v>
      </c>
      <c r="U15" s="175">
        <v>7.5829383886255922E-4</v>
      </c>
    </row>
    <row r="16" spans="2:21" ht="21.95" customHeight="1" thickTop="1" thickBot="1" x14ac:dyDescent="0.3">
      <c r="B16" s="378">
        <v>2</v>
      </c>
      <c r="C16" s="379" t="s">
        <v>221</v>
      </c>
      <c r="D16" s="190">
        <v>1</v>
      </c>
      <c r="E16" s="164">
        <v>2.983293556085919E-4</v>
      </c>
      <c r="F16" s="165">
        <v>2</v>
      </c>
      <c r="G16" s="164">
        <v>1.092896174863388E-3</v>
      </c>
      <c r="H16" s="165">
        <v>2</v>
      </c>
      <c r="I16" s="164">
        <v>1.5384615384615385E-3</v>
      </c>
      <c r="J16" s="165">
        <v>1</v>
      </c>
      <c r="K16" s="164">
        <v>7.855459544383347E-4</v>
      </c>
      <c r="L16" s="165">
        <v>1</v>
      </c>
      <c r="M16" s="164">
        <v>1.2135922330097086E-3</v>
      </c>
      <c r="N16" s="165">
        <v>0</v>
      </c>
      <c r="O16" s="164">
        <v>0</v>
      </c>
      <c r="P16" s="165">
        <v>0</v>
      </c>
      <c r="Q16" s="164">
        <v>0</v>
      </c>
      <c r="R16" s="165">
        <v>0</v>
      </c>
      <c r="S16" s="166">
        <v>0</v>
      </c>
      <c r="T16" s="190">
        <v>7</v>
      </c>
      <c r="U16" s="167">
        <v>6.6350710900473929E-4</v>
      </c>
    </row>
    <row r="17" spans="2:21" ht="21.95" customHeight="1" thickTop="1" x14ac:dyDescent="0.25">
      <c r="B17" s="380">
        <v>20</v>
      </c>
      <c r="C17" s="169" t="s">
        <v>222</v>
      </c>
      <c r="D17" s="191">
        <v>0</v>
      </c>
      <c r="E17" s="192">
        <v>0</v>
      </c>
      <c r="F17" s="172">
        <v>0</v>
      </c>
      <c r="G17" s="192">
        <v>0</v>
      </c>
      <c r="H17" s="399">
        <v>0</v>
      </c>
      <c r="I17" s="192">
        <v>0</v>
      </c>
      <c r="J17" s="172">
        <v>0</v>
      </c>
      <c r="K17" s="192">
        <v>0</v>
      </c>
      <c r="L17" s="172">
        <v>1</v>
      </c>
      <c r="M17" s="192">
        <v>1.2135922330097086E-3</v>
      </c>
      <c r="N17" s="334">
        <v>0</v>
      </c>
      <c r="O17" s="171">
        <v>0</v>
      </c>
      <c r="P17" s="334">
        <v>0</v>
      </c>
      <c r="Q17" s="171">
        <v>0</v>
      </c>
      <c r="R17" s="334">
        <v>0</v>
      </c>
      <c r="S17" s="174">
        <v>0</v>
      </c>
      <c r="T17" s="352">
        <v>1</v>
      </c>
      <c r="U17" s="175">
        <v>9.4786729857819903E-5</v>
      </c>
    </row>
    <row r="18" spans="2:21" ht="21.95" customHeight="1" x14ac:dyDescent="0.25">
      <c r="B18" s="380">
        <v>21</v>
      </c>
      <c r="C18" s="169" t="s">
        <v>223</v>
      </c>
      <c r="D18" s="191">
        <v>0</v>
      </c>
      <c r="E18" s="192">
        <v>0</v>
      </c>
      <c r="F18" s="172">
        <v>0</v>
      </c>
      <c r="G18" s="192">
        <v>0</v>
      </c>
      <c r="H18" s="399">
        <v>1</v>
      </c>
      <c r="I18" s="192">
        <v>7.6923076923076923E-4</v>
      </c>
      <c r="J18" s="172">
        <v>1</v>
      </c>
      <c r="K18" s="192">
        <v>7.855459544383347E-4</v>
      </c>
      <c r="L18" s="172">
        <v>0</v>
      </c>
      <c r="M18" s="192">
        <v>0</v>
      </c>
      <c r="N18" s="334">
        <v>0</v>
      </c>
      <c r="O18" s="171">
        <v>0</v>
      </c>
      <c r="P18" s="334">
        <v>0</v>
      </c>
      <c r="Q18" s="171">
        <v>0</v>
      </c>
      <c r="R18" s="334">
        <v>0</v>
      </c>
      <c r="S18" s="174">
        <v>0</v>
      </c>
      <c r="T18" s="352">
        <v>2</v>
      </c>
      <c r="U18" s="175">
        <v>1.8957345971563981E-4</v>
      </c>
    </row>
    <row r="19" spans="2:21" ht="21.95" customHeight="1" x14ac:dyDescent="0.25">
      <c r="B19" s="380">
        <v>22</v>
      </c>
      <c r="C19" s="169" t="s">
        <v>224</v>
      </c>
      <c r="D19" s="191">
        <v>0</v>
      </c>
      <c r="E19" s="192">
        <v>0</v>
      </c>
      <c r="F19" s="172">
        <v>0</v>
      </c>
      <c r="G19" s="192">
        <v>0</v>
      </c>
      <c r="H19" s="399">
        <v>0</v>
      </c>
      <c r="I19" s="192">
        <v>0</v>
      </c>
      <c r="J19" s="172">
        <v>0</v>
      </c>
      <c r="K19" s="192">
        <v>0</v>
      </c>
      <c r="L19" s="172">
        <v>0</v>
      </c>
      <c r="M19" s="192">
        <v>0</v>
      </c>
      <c r="N19" s="334">
        <v>0</v>
      </c>
      <c r="O19" s="171">
        <v>0</v>
      </c>
      <c r="P19" s="334">
        <v>0</v>
      </c>
      <c r="Q19" s="171">
        <v>0</v>
      </c>
      <c r="R19" s="334">
        <v>0</v>
      </c>
      <c r="S19" s="174">
        <v>0</v>
      </c>
      <c r="T19" s="352">
        <v>0</v>
      </c>
      <c r="U19" s="175">
        <v>0</v>
      </c>
    </row>
    <row r="20" spans="2:21" ht="21.95" customHeight="1" x14ac:dyDescent="0.25">
      <c r="B20" s="380">
        <v>23</v>
      </c>
      <c r="C20" s="169" t="s">
        <v>225</v>
      </c>
      <c r="D20" s="191">
        <v>0</v>
      </c>
      <c r="E20" s="192">
        <v>0</v>
      </c>
      <c r="F20" s="172">
        <v>0</v>
      </c>
      <c r="G20" s="192">
        <v>0</v>
      </c>
      <c r="H20" s="399">
        <v>0</v>
      </c>
      <c r="I20" s="192">
        <v>0</v>
      </c>
      <c r="J20" s="172">
        <v>0</v>
      </c>
      <c r="K20" s="192">
        <v>0</v>
      </c>
      <c r="L20" s="172">
        <v>0</v>
      </c>
      <c r="M20" s="192">
        <v>0</v>
      </c>
      <c r="N20" s="334">
        <v>0</v>
      </c>
      <c r="O20" s="171">
        <v>0</v>
      </c>
      <c r="P20" s="334">
        <v>0</v>
      </c>
      <c r="Q20" s="171">
        <v>0</v>
      </c>
      <c r="R20" s="334">
        <v>0</v>
      </c>
      <c r="S20" s="174">
        <v>0</v>
      </c>
      <c r="T20" s="352">
        <v>0</v>
      </c>
      <c r="U20" s="175">
        <v>0</v>
      </c>
    </row>
    <row r="21" spans="2:21" ht="21.95" customHeight="1" thickBot="1" x14ac:dyDescent="0.3">
      <c r="B21" s="380">
        <v>29</v>
      </c>
      <c r="C21" s="169" t="s">
        <v>226</v>
      </c>
      <c r="D21" s="191">
        <v>1</v>
      </c>
      <c r="E21" s="192">
        <v>2.983293556085919E-4</v>
      </c>
      <c r="F21" s="172">
        <v>2</v>
      </c>
      <c r="G21" s="192">
        <v>1.092896174863388E-3</v>
      </c>
      <c r="H21" s="399">
        <v>1</v>
      </c>
      <c r="I21" s="192">
        <v>7.6923076923076923E-4</v>
      </c>
      <c r="J21" s="172">
        <v>0</v>
      </c>
      <c r="K21" s="192">
        <v>0</v>
      </c>
      <c r="L21" s="172">
        <v>0</v>
      </c>
      <c r="M21" s="192">
        <v>0</v>
      </c>
      <c r="N21" s="334">
        <v>0</v>
      </c>
      <c r="O21" s="171">
        <v>0</v>
      </c>
      <c r="P21" s="334">
        <v>0</v>
      </c>
      <c r="Q21" s="171">
        <v>0</v>
      </c>
      <c r="R21" s="334">
        <v>0</v>
      </c>
      <c r="S21" s="174">
        <v>0</v>
      </c>
      <c r="T21" s="352">
        <v>4</v>
      </c>
      <c r="U21" s="175">
        <v>3.7914691943127961E-4</v>
      </c>
    </row>
    <row r="22" spans="2:21" ht="35.1" customHeight="1" thickTop="1" thickBot="1" x14ac:dyDescent="0.3">
      <c r="B22" s="378">
        <v>3</v>
      </c>
      <c r="C22" s="379" t="s">
        <v>227</v>
      </c>
      <c r="D22" s="190">
        <v>1515</v>
      </c>
      <c r="E22" s="164">
        <v>0.45196897374701672</v>
      </c>
      <c r="F22" s="165">
        <v>656</v>
      </c>
      <c r="G22" s="164">
        <v>0.35846994535519128</v>
      </c>
      <c r="H22" s="165">
        <v>474</v>
      </c>
      <c r="I22" s="164">
        <v>0.36461538461538462</v>
      </c>
      <c r="J22" s="165">
        <v>444</v>
      </c>
      <c r="K22" s="164">
        <v>0.34878240377062053</v>
      </c>
      <c r="L22" s="165">
        <v>321</v>
      </c>
      <c r="M22" s="164">
        <v>0.38956310679611644</v>
      </c>
      <c r="N22" s="165">
        <v>444</v>
      </c>
      <c r="O22" s="164">
        <v>0.37916310845431256</v>
      </c>
      <c r="P22" s="165">
        <v>156</v>
      </c>
      <c r="Q22" s="164">
        <v>0.36279069767441863</v>
      </c>
      <c r="R22" s="165">
        <v>126</v>
      </c>
      <c r="S22" s="166">
        <v>0.34054054054054056</v>
      </c>
      <c r="T22" s="190">
        <v>4136</v>
      </c>
      <c r="U22" s="167">
        <v>0.3920379146919431</v>
      </c>
    </row>
    <row r="23" spans="2:21" ht="35.1" customHeight="1" thickTop="1" x14ac:dyDescent="0.25">
      <c r="B23" s="380">
        <v>30</v>
      </c>
      <c r="C23" s="169" t="s">
        <v>228</v>
      </c>
      <c r="D23" s="191">
        <v>51</v>
      </c>
      <c r="E23" s="192">
        <v>1.5214797136038186E-2</v>
      </c>
      <c r="F23" s="172">
        <v>34</v>
      </c>
      <c r="G23" s="192">
        <v>1.8579234972677595E-2</v>
      </c>
      <c r="H23" s="399">
        <v>24</v>
      </c>
      <c r="I23" s="192">
        <v>1.8461538461538463E-2</v>
      </c>
      <c r="J23" s="172">
        <v>23</v>
      </c>
      <c r="K23" s="192">
        <v>1.8067556952081697E-2</v>
      </c>
      <c r="L23" s="172">
        <v>23</v>
      </c>
      <c r="M23" s="192">
        <v>2.7912621359223302E-2</v>
      </c>
      <c r="N23" s="334">
        <v>32</v>
      </c>
      <c r="O23" s="171">
        <v>2.7327070879590094E-2</v>
      </c>
      <c r="P23" s="334">
        <v>14</v>
      </c>
      <c r="Q23" s="171">
        <v>3.255813953488372E-2</v>
      </c>
      <c r="R23" s="334">
        <v>6</v>
      </c>
      <c r="S23" s="174">
        <v>1.6216216216216217E-2</v>
      </c>
      <c r="T23" s="352">
        <v>207</v>
      </c>
      <c r="U23" s="175">
        <v>1.9620853080568719E-2</v>
      </c>
    </row>
    <row r="24" spans="2:21" ht="21.95" customHeight="1" x14ac:dyDescent="0.25">
      <c r="B24" s="380">
        <v>31</v>
      </c>
      <c r="C24" s="169" t="s">
        <v>229</v>
      </c>
      <c r="D24" s="191">
        <v>1162</v>
      </c>
      <c r="E24" s="192">
        <v>0.34665871121718378</v>
      </c>
      <c r="F24" s="172">
        <v>481</v>
      </c>
      <c r="G24" s="192">
        <v>0.26284153005464483</v>
      </c>
      <c r="H24" s="399">
        <v>364</v>
      </c>
      <c r="I24" s="192">
        <v>0.28000000000000003</v>
      </c>
      <c r="J24" s="172">
        <v>333</v>
      </c>
      <c r="K24" s="192">
        <v>0.26158680282796543</v>
      </c>
      <c r="L24" s="172">
        <v>243</v>
      </c>
      <c r="M24" s="192">
        <v>0.2949029126213592</v>
      </c>
      <c r="N24" s="334">
        <v>326</v>
      </c>
      <c r="O24" s="171">
        <v>0.27839453458582408</v>
      </c>
      <c r="P24" s="334">
        <v>111</v>
      </c>
      <c r="Q24" s="171">
        <v>0.25813953488372093</v>
      </c>
      <c r="R24" s="334">
        <v>101</v>
      </c>
      <c r="S24" s="174">
        <v>0.27297297297297296</v>
      </c>
      <c r="T24" s="352">
        <v>3121</v>
      </c>
      <c r="U24" s="175">
        <v>0.2958293838862559</v>
      </c>
    </row>
    <row r="25" spans="2:21" ht="21.95" customHeight="1" x14ac:dyDescent="0.25">
      <c r="B25" s="380">
        <v>32</v>
      </c>
      <c r="C25" s="169" t="s">
        <v>230</v>
      </c>
      <c r="D25" s="191">
        <v>179</v>
      </c>
      <c r="E25" s="192">
        <v>5.3400954653937946E-2</v>
      </c>
      <c r="F25" s="172">
        <v>83</v>
      </c>
      <c r="G25" s="192">
        <v>4.5355191256830601E-2</v>
      </c>
      <c r="H25" s="399">
        <v>52</v>
      </c>
      <c r="I25" s="192">
        <v>0.04</v>
      </c>
      <c r="J25" s="172">
        <v>56</v>
      </c>
      <c r="K25" s="192">
        <v>4.399057344854674E-2</v>
      </c>
      <c r="L25" s="172">
        <v>45</v>
      </c>
      <c r="M25" s="192">
        <v>5.461165048543689E-2</v>
      </c>
      <c r="N25" s="334">
        <v>58</v>
      </c>
      <c r="O25" s="171">
        <v>4.9530315969257048E-2</v>
      </c>
      <c r="P25" s="334">
        <v>16</v>
      </c>
      <c r="Q25" s="171">
        <v>3.7209302325581395E-2</v>
      </c>
      <c r="R25" s="334">
        <v>13</v>
      </c>
      <c r="S25" s="174">
        <v>3.5135135135135137E-2</v>
      </c>
      <c r="T25" s="352">
        <v>502</v>
      </c>
      <c r="U25" s="175">
        <v>4.7582938388625595E-2</v>
      </c>
    </row>
    <row r="26" spans="2:21" ht="21.95" customHeight="1" thickBot="1" x14ac:dyDescent="0.3">
      <c r="B26" s="380">
        <v>39</v>
      </c>
      <c r="C26" s="169" t="s">
        <v>231</v>
      </c>
      <c r="D26" s="191">
        <v>123</v>
      </c>
      <c r="E26" s="192">
        <v>3.66945107398568E-2</v>
      </c>
      <c r="F26" s="172">
        <v>58</v>
      </c>
      <c r="G26" s="192">
        <v>3.169398907103825E-2</v>
      </c>
      <c r="H26" s="399">
        <v>34</v>
      </c>
      <c r="I26" s="192">
        <v>2.6153846153846153E-2</v>
      </c>
      <c r="J26" s="172">
        <v>32</v>
      </c>
      <c r="K26" s="192">
        <v>2.513747054202671E-2</v>
      </c>
      <c r="L26" s="172">
        <v>10</v>
      </c>
      <c r="M26" s="192">
        <v>1.2135922330097087E-2</v>
      </c>
      <c r="N26" s="334">
        <v>28</v>
      </c>
      <c r="O26" s="171">
        <v>2.3911187019641331E-2</v>
      </c>
      <c r="P26" s="334">
        <v>15</v>
      </c>
      <c r="Q26" s="171">
        <v>3.4883720930232558E-2</v>
      </c>
      <c r="R26" s="334">
        <v>6</v>
      </c>
      <c r="S26" s="174">
        <v>1.6216216216216217E-2</v>
      </c>
      <c r="T26" s="352">
        <v>306</v>
      </c>
      <c r="U26" s="175">
        <v>2.9004739336492891E-2</v>
      </c>
    </row>
    <row r="27" spans="2:21" ht="21.95" customHeight="1" thickTop="1" thickBot="1" x14ac:dyDescent="0.3">
      <c r="B27" s="378">
        <v>4</v>
      </c>
      <c r="C27" s="379" t="s">
        <v>232</v>
      </c>
      <c r="D27" s="190">
        <v>845</v>
      </c>
      <c r="E27" s="164">
        <v>0.25208830548926014</v>
      </c>
      <c r="F27" s="165">
        <v>618</v>
      </c>
      <c r="G27" s="164">
        <v>0.3377049180327869</v>
      </c>
      <c r="H27" s="165">
        <v>406</v>
      </c>
      <c r="I27" s="164">
        <v>0.31230769230769234</v>
      </c>
      <c r="J27" s="165">
        <v>369</v>
      </c>
      <c r="K27" s="164">
        <v>0.28986645718774545</v>
      </c>
      <c r="L27" s="165">
        <v>215</v>
      </c>
      <c r="M27" s="164">
        <v>0.26092233009708737</v>
      </c>
      <c r="N27" s="165">
        <v>308</v>
      </c>
      <c r="O27" s="164">
        <v>0.26302305721605462</v>
      </c>
      <c r="P27" s="165">
        <v>133</v>
      </c>
      <c r="Q27" s="164">
        <v>0.30930232558139537</v>
      </c>
      <c r="R27" s="165">
        <v>125</v>
      </c>
      <c r="S27" s="166">
        <v>0.33783783783783783</v>
      </c>
      <c r="T27" s="190">
        <v>3019</v>
      </c>
      <c r="U27" s="167">
        <v>0.28616113744075827</v>
      </c>
    </row>
    <row r="28" spans="2:21" ht="21.95" customHeight="1" thickTop="1" x14ac:dyDescent="0.25">
      <c r="B28" s="380">
        <v>40</v>
      </c>
      <c r="C28" s="169" t="s">
        <v>233</v>
      </c>
      <c r="D28" s="191">
        <v>109</v>
      </c>
      <c r="E28" s="192">
        <v>3.2517899761336518E-2</v>
      </c>
      <c r="F28" s="172">
        <v>100</v>
      </c>
      <c r="G28" s="192">
        <v>5.4644808743169397E-2</v>
      </c>
      <c r="H28" s="399">
        <v>50</v>
      </c>
      <c r="I28" s="192">
        <v>3.8461538461538464E-2</v>
      </c>
      <c r="J28" s="172">
        <v>66</v>
      </c>
      <c r="K28" s="192">
        <v>5.1846032992930086E-2</v>
      </c>
      <c r="L28" s="172">
        <v>33</v>
      </c>
      <c r="M28" s="192">
        <v>4.0048543689320391E-2</v>
      </c>
      <c r="N28" s="334">
        <v>41</v>
      </c>
      <c r="O28" s="171">
        <v>3.5012809564474806E-2</v>
      </c>
      <c r="P28" s="334">
        <v>14</v>
      </c>
      <c r="Q28" s="171">
        <v>3.255813953488372E-2</v>
      </c>
      <c r="R28" s="334">
        <v>16</v>
      </c>
      <c r="S28" s="174">
        <v>4.3243243243243246E-2</v>
      </c>
      <c r="T28" s="352">
        <v>429</v>
      </c>
      <c r="U28" s="175">
        <v>4.0663507109004737E-2</v>
      </c>
    </row>
    <row r="29" spans="2:21" ht="21.95" customHeight="1" x14ac:dyDescent="0.25">
      <c r="B29" s="380">
        <v>41</v>
      </c>
      <c r="C29" s="169" t="s">
        <v>234</v>
      </c>
      <c r="D29" s="191">
        <v>8</v>
      </c>
      <c r="E29" s="192">
        <v>2.3866348448687352E-3</v>
      </c>
      <c r="F29" s="172">
        <v>5</v>
      </c>
      <c r="G29" s="192">
        <v>2.7322404371584699E-3</v>
      </c>
      <c r="H29" s="399">
        <v>3</v>
      </c>
      <c r="I29" s="192">
        <v>2.3076923076923079E-3</v>
      </c>
      <c r="J29" s="172">
        <v>3</v>
      </c>
      <c r="K29" s="192">
        <v>2.3566378633150041E-3</v>
      </c>
      <c r="L29" s="172">
        <v>2</v>
      </c>
      <c r="M29" s="192">
        <v>2.4271844660194173E-3</v>
      </c>
      <c r="N29" s="334">
        <v>1</v>
      </c>
      <c r="O29" s="171">
        <v>8.5397096498719043E-4</v>
      </c>
      <c r="P29" s="334">
        <v>0</v>
      </c>
      <c r="Q29" s="171">
        <v>0</v>
      </c>
      <c r="R29" s="334">
        <v>3</v>
      </c>
      <c r="S29" s="174">
        <v>8.1081081081081086E-3</v>
      </c>
      <c r="T29" s="352">
        <v>25</v>
      </c>
      <c r="U29" s="175">
        <v>2.3696682464454978E-3</v>
      </c>
    </row>
    <row r="30" spans="2:21" ht="21.95" customHeight="1" x14ac:dyDescent="0.25">
      <c r="B30" s="380">
        <v>42</v>
      </c>
      <c r="C30" s="169" t="s">
        <v>235</v>
      </c>
      <c r="D30" s="191">
        <v>36</v>
      </c>
      <c r="E30" s="192">
        <v>1.0739856801909307E-2</v>
      </c>
      <c r="F30" s="172">
        <v>15</v>
      </c>
      <c r="G30" s="192">
        <v>8.1967213114754103E-3</v>
      </c>
      <c r="H30" s="399">
        <v>13</v>
      </c>
      <c r="I30" s="192">
        <v>0.01</v>
      </c>
      <c r="J30" s="172">
        <v>6</v>
      </c>
      <c r="K30" s="192">
        <v>4.7132757266300082E-3</v>
      </c>
      <c r="L30" s="172">
        <v>2</v>
      </c>
      <c r="M30" s="192">
        <v>2.4271844660194173E-3</v>
      </c>
      <c r="N30" s="334">
        <v>12</v>
      </c>
      <c r="O30" s="171">
        <v>1.0247651579846286E-2</v>
      </c>
      <c r="P30" s="334">
        <v>7</v>
      </c>
      <c r="Q30" s="171">
        <v>1.627906976744186E-2</v>
      </c>
      <c r="R30" s="334">
        <v>0</v>
      </c>
      <c r="S30" s="174">
        <v>0</v>
      </c>
      <c r="T30" s="352">
        <v>91</v>
      </c>
      <c r="U30" s="175">
        <v>8.6255924170616106E-3</v>
      </c>
    </row>
    <row r="31" spans="2:21" ht="21.95" customHeight="1" x14ac:dyDescent="0.25">
      <c r="B31" s="380">
        <v>43</v>
      </c>
      <c r="C31" s="169" t="s">
        <v>236</v>
      </c>
      <c r="D31" s="191">
        <v>8</v>
      </c>
      <c r="E31" s="192">
        <v>2.3866348448687352E-3</v>
      </c>
      <c r="F31" s="172">
        <v>4</v>
      </c>
      <c r="G31" s="192">
        <v>2.185792349726776E-3</v>
      </c>
      <c r="H31" s="399">
        <v>4</v>
      </c>
      <c r="I31" s="192">
        <v>3.0769230769230769E-3</v>
      </c>
      <c r="J31" s="172">
        <v>5</v>
      </c>
      <c r="K31" s="192">
        <v>3.927729772191673E-3</v>
      </c>
      <c r="L31" s="172">
        <v>0</v>
      </c>
      <c r="M31" s="192">
        <v>0</v>
      </c>
      <c r="N31" s="334">
        <v>2</v>
      </c>
      <c r="O31" s="171">
        <v>1.7079419299743809E-3</v>
      </c>
      <c r="P31" s="334">
        <v>0</v>
      </c>
      <c r="Q31" s="171">
        <v>0</v>
      </c>
      <c r="R31" s="334">
        <v>0</v>
      </c>
      <c r="S31" s="174">
        <v>0</v>
      </c>
      <c r="T31" s="352">
        <v>23</v>
      </c>
      <c r="U31" s="175">
        <v>2.180094786729858E-3</v>
      </c>
    </row>
    <row r="32" spans="2:21" ht="21.95" customHeight="1" x14ac:dyDescent="0.25">
      <c r="B32" s="380">
        <v>44</v>
      </c>
      <c r="C32" s="169" t="s">
        <v>237</v>
      </c>
      <c r="D32" s="191">
        <v>220</v>
      </c>
      <c r="E32" s="192">
        <v>6.5632458233890217E-2</v>
      </c>
      <c r="F32" s="172">
        <v>129</v>
      </c>
      <c r="G32" s="192">
        <v>7.0491803278688522E-2</v>
      </c>
      <c r="H32" s="399">
        <v>98</v>
      </c>
      <c r="I32" s="192">
        <v>7.5384615384615383E-2</v>
      </c>
      <c r="J32" s="172">
        <v>87</v>
      </c>
      <c r="K32" s="192">
        <v>6.834249803613511E-2</v>
      </c>
      <c r="L32" s="172">
        <v>46</v>
      </c>
      <c r="M32" s="192">
        <v>5.5825242718446605E-2</v>
      </c>
      <c r="N32" s="334">
        <v>56</v>
      </c>
      <c r="O32" s="171">
        <v>4.7822374039282661E-2</v>
      </c>
      <c r="P32" s="334">
        <v>29</v>
      </c>
      <c r="Q32" s="171">
        <v>6.7441860465116285E-2</v>
      </c>
      <c r="R32" s="334">
        <v>34</v>
      </c>
      <c r="S32" s="174">
        <v>9.1891891891891897E-2</v>
      </c>
      <c r="T32" s="352">
        <v>699</v>
      </c>
      <c r="U32" s="175">
        <v>6.6255924170616112E-2</v>
      </c>
    </row>
    <row r="33" spans="2:21" ht="35.1" customHeight="1" x14ac:dyDescent="0.25">
      <c r="B33" s="380">
        <v>45</v>
      </c>
      <c r="C33" s="169" t="s">
        <v>238</v>
      </c>
      <c r="D33" s="191">
        <v>445</v>
      </c>
      <c r="E33" s="192">
        <v>0.13275656324582338</v>
      </c>
      <c r="F33" s="172">
        <v>346</v>
      </c>
      <c r="G33" s="192">
        <v>0.18907103825136612</v>
      </c>
      <c r="H33" s="399">
        <v>231</v>
      </c>
      <c r="I33" s="192">
        <v>0.1776923076923077</v>
      </c>
      <c r="J33" s="172">
        <v>192</v>
      </c>
      <c r="K33" s="192">
        <v>0.15082482325216026</v>
      </c>
      <c r="L33" s="172">
        <v>124</v>
      </c>
      <c r="M33" s="192">
        <v>0.15048543689320387</v>
      </c>
      <c r="N33" s="334">
        <v>186</v>
      </c>
      <c r="O33" s="171">
        <v>0.15883859948761742</v>
      </c>
      <c r="P33" s="334">
        <v>82</v>
      </c>
      <c r="Q33" s="171">
        <v>0.19069767441860466</v>
      </c>
      <c r="R33" s="334">
        <v>71</v>
      </c>
      <c r="S33" s="174">
        <v>0.1918918918918919</v>
      </c>
      <c r="T33" s="352">
        <v>1677</v>
      </c>
      <c r="U33" s="175">
        <v>0.15895734597156397</v>
      </c>
    </row>
    <row r="34" spans="2:21" ht="21.95" customHeight="1" thickBot="1" x14ac:dyDescent="0.3">
      <c r="B34" s="380">
        <v>49</v>
      </c>
      <c r="C34" s="169" t="s">
        <v>239</v>
      </c>
      <c r="D34" s="191">
        <v>19</v>
      </c>
      <c r="E34" s="192">
        <v>5.6682577565632455E-3</v>
      </c>
      <c r="F34" s="172">
        <v>19</v>
      </c>
      <c r="G34" s="192">
        <v>1.0382513661202186E-2</v>
      </c>
      <c r="H34" s="399">
        <v>7</v>
      </c>
      <c r="I34" s="192">
        <v>5.3846153846153844E-3</v>
      </c>
      <c r="J34" s="172">
        <v>10</v>
      </c>
      <c r="K34" s="192">
        <v>7.8554595443833461E-3</v>
      </c>
      <c r="L34" s="172">
        <v>8</v>
      </c>
      <c r="M34" s="192">
        <v>9.7087378640776691E-3</v>
      </c>
      <c r="N34" s="334">
        <v>10</v>
      </c>
      <c r="O34" s="171">
        <v>8.539709649871904E-3</v>
      </c>
      <c r="P34" s="334">
        <v>1</v>
      </c>
      <c r="Q34" s="171">
        <v>2.3255813953488372E-3</v>
      </c>
      <c r="R34" s="334">
        <v>1</v>
      </c>
      <c r="S34" s="174">
        <v>2.7027027027027029E-3</v>
      </c>
      <c r="T34" s="352">
        <v>75</v>
      </c>
      <c r="U34" s="175">
        <v>7.1090047393364926E-3</v>
      </c>
    </row>
    <row r="35" spans="2:21" ht="21.95" customHeight="1" thickTop="1" thickBot="1" x14ac:dyDescent="0.3">
      <c r="B35" s="378">
        <v>5</v>
      </c>
      <c r="C35" s="379" t="s">
        <v>240</v>
      </c>
      <c r="D35" s="190">
        <v>323</v>
      </c>
      <c r="E35" s="164">
        <v>9.6360381861575181E-2</v>
      </c>
      <c r="F35" s="165">
        <v>217</v>
      </c>
      <c r="G35" s="164">
        <v>0.1185792349726776</v>
      </c>
      <c r="H35" s="165">
        <v>136</v>
      </c>
      <c r="I35" s="164">
        <v>0.10461538461538462</v>
      </c>
      <c r="J35" s="165">
        <v>155</v>
      </c>
      <c r="K35" s="164">
        <v>0.12175962293794186</v>
      </c>
      <c r="L35" s="165">
        <v>80</v>
      </c>
      <c r="M35" s="164">
        <v>9.7087378640776698E-2</v>
      </c>
      <c r="N35" s="165">
        <v>141</v>
      </c>
      <c r="O35" s="164">
        <v>0.12040990606319385</v>
      </c>
      <c r="P35" s="165">
        <v>47</v>
      </c>
      <c r="Q35" s="164">
        <v>0.10930232558139535</v>
      </c>
      <c r="R35" s="165">
        <v>28</v>
      </c>
      <c r="S35" s="166">
        <v>7.567567567567568E-2</v>
      </c>
      <c r="T35" s="190">
        <v>1127</v>
      </c>
      <c r="U35" s="167">
        <v>0.10682464454976304</v>
      </c>
    </row>
    <row r="36" spans="2:21" ht="21.95" customHeight="1" thickTop="1" x14ac:dyDescent="0.25">
      <c r="B36" s="380">
        <v>50</v>
      </c>
      <c r="C36" s="169" t="s">
        <v>241</v>
      </c>
      <c r="D36" s="191">
        <v>8</v>
      </c>
      <c r="E36" s="192">
        <v>2.3866348448687352E-3</v>
      </c>
      <c r="F36" s="172">
        <v>6</v>
      </c>
      <c r="G36" s="192">
        <v>3.2786885245901639E-3</v>
      </c>
      <c r="H36" s="399">
        <v>4</v>
      </c>
      <c r="I36" s="192">
        <v>3.0769230769230769E-3</v>
      </c>
      <c r="J36" s="172">
        <v>5</v>
      </c>
      <c r="K36" s="192">
        <v>3.927729772191673E-3</v>
      </c>
      <c r="L36" s="172">
        <v>0</v>
      </c>
      <c r="M36" s="192">
        <v>0</v>
      </c>
      <c r="N36" s="334">
        <v>4</v>
      </c>
      <c r="O36" s="171">
        <v>3.4158838599487617E-3</v>
      </c>
      <c r="P36" s="334">
        <v>1</v>
      </c>
      <c r="Q36" s="171">
        <v>2.3255813953488372E-3</v>
      </c>
      <c r="R36" s="334">
        <v>1</v>
      </c>
      <c r="S36" s="174">
        <v>2.7027027027027029E-3</v>
      </c>
      <c r="T36" s="352">
        <v>29</v>
      </c>
      <c r="U36" s="175">
        <v>2.7488151658767771E-3</v>
      </c>
    </row>
    <row r="37" spans="2:21" ht="21.95" customHeight="1" x14ac:dyDescent="0.25">
      <c r="B37" s="380">
        <v>51</v>
      </c>
      <c r="C37" s="169" t="s">
        <v>242</v>
      </c>
      <c r="D37" s="191">
        <v>4</v>
      </c>
      <c r="E37" s="192">
        <v>1.1933174224343676E-3</v>
      </c>
      <c r="F37" s="172">
        <v>0</v>
      </c>
      <c r="G37" s="192">
        <v>0</v>
      </c>
      <c r="H37" s="399">
        <v>0</v>
      </c>
      <c r="I37" s="192">
        <v>0</v>
      </c>
      <c r="J37" s="172">
        <v>1</v>
      </c>
      <c r="K37" s="192">
        <v>7.855459544383347E-4</v>
      </c>
      <c r="L37" s="172">
        <v>1</v>
      </c>
      <c r="M37" s="192">
        <v>1.2135922330097086E-3</v>
      </c>
      <c r="N37" s="334">
        <v>0</v>
      </c>
      <c r="O37" s="171">
        <v>0</v>
      </c>
      <c r="P37" s="334">
        <v>1</v>
      </c>
      <c r="Q37" s="171">
        <v>2.3255813953488372E-3</v>
      </c>
      <c r="R37" s="334">
        <v>0</v>
      </c>
      <c r="S37" s="174">
        <v>0</v>
      </c>
      <c r="T37" s="352">
        <v>7</v>
      </c>
      <c r="U37" s="175">
        <v>6.6350710900473929E-4</v>
      </c>
    </row>
    <row r="38" spans="2:21" ht="21.95" customHeight="1" x14ac:dyDescent="0.25">
      <c r="B38" s="380">
        <v>52</v>
      </c>
      <c r="C38" s="169" t="s">
        <v>243</v>
      </c>
      <c r="D38" s="191">
        <v>7</v>
      </c>
      <c r="E38" s="192">
        <v>2.0883054892601432E-3</v>
      </c>
      <c r="F38" s="172">
        <v>0</v>
      </c>
      <c r="G38" s="192">
        <v>0</v>
      </c>
      <c r="H38" s="399">
        <v>2</v>
      </c>
      <c r="I38" s="192">
        <v>1.5384615384615385E-3</v>
      </c>
      <c r="J38" s="172">
        <v>4</v>
      </c>
      <c r="K38" s="192">
        <v>3.1421838177533388E-3</v>
      </c>
      <c r="L38" s="172">
        <v>0</v>
      </c>
      <c r="M38" s="192">
        <v>0</v>
      </c>
      <c r="N38" s="334">
        <v>0</v>
      </c>
      <c r="O38" s="171">
        <v>0</v>
      </c>
      <c r="P38" s="334">
        <v>0</v>
      </c>
      <c r="Q38" s="171">
        <v>0</v>
      </c>
      <c r="R38" s="334">
        <v>1</v>
      </c>
      <c r="S38" s="174">
        <v>2.7027027027027029E-3</v>
      </c>
      <c r="T38" s="352">
        <v>14</v>
      </c>
      <c r="U38" s="175">
        <v>1.3270142180094786E-3</v>
      </c>
    </row>
    <row r="39" spans="2:21" ht="21.95" customHeight="1" x14ac:dyDescent="0.25">
      <c r="B39" s="380">
        <v>53</v>
      </c>
      <c r="C39" s="169" t="s">
        <v>244</v>
      </c>
      <c r="D39" s="191">
        <v>291</v>
      </c>
      <c r="E39" s="192">
        <v>8.6813842482100237E-2</v>
      </c>
      <c r="F39" s="172">
        <v>202</v>
      </c>
      <c r="G39" s="192">
        <v>0.11038251366120219</v>
      </c>
      <c r="H39" s="399">
        <v>120</v>
      </c>
      <c r="I39" s="192">
        <v>9.2307692307692313E-2</v>
      </c>
      <c r="J39" s="172">
        <v>139</v>
      </c>
      <c r="K39" s="192">
        <v>0.10919088766692851</v>
      </c>
      <c r="L39" s="172">
        <v>77</v>
      </c>
      <c r="M39" s="192">
        <v>9.3446601941747573E-2</v>
      </c>
      <c r="N39" s="334">
        <v>133</v>
      </c>
      <c r="O39" s="171">
        <v>0.11357813834329633</v>
      </c>
      <c r="P39" s="334">
        <v>43</v>
      </c>
      <c r="Q39" s="171">
        <v>0.1</v>
      </c>
      <c r="R39" s="334">
        <v>25</v>
      </c>
      <c r="S39" s="174">
        <v>6.7567567567567571E-2</v>
      </c>
      <c r="T39" s="352">
        <v>1030</v>
      </c>
      <c r="U39" s="175">
        <v>9.7630331753554497E-2</v>
      </c>
    </row>
    <row r="40" spans="2:21" ht="21.95" customHeight="1" thickBot="1" x14ac:dyDescent="0.3">
      <c r="B40" s="380">
        <v>59</v>
      </c>
      <c r="C40" s="169" t="s">
        <v>245</v>
      </c>
      <c r="D40" s="191">
        <v>13</v>
      </c>
      <c r="E40" s="192">
        <v>3.8782816229116944E-3</v>
      </c>
      <c r="F40" s="172">
        <v>9</v>
      </c>
      <c r="G40" s="192">
        <v>4.9180327868852463E-3</v>
      </c>
      <c r="H40" s="399">
        <v>10</v>
      </c>
      <c r="I40" s="192">
        <v>7.6923076923076927E-3</v>
      </c>
      <c r="J40" s="172">
        <v>6</v>
      </c>
      <c r="K40" s="192">
        <v>4.7132757266300082E-3</v>
      </c>
      <c r="L40" s="172">
        <v>2</v>
      </c>
      <c r="M40" s="192">
        <v>2.4271844660194173E-3</v>
      </c>
      <c r="N40" s="334">
        <v>4</v>
      </c>
      <c r="O40" s="171">
        <v>3.4158838599487617E-3</v>
      </c>
      <c r="P40" s="334">
        <v>2</v>
      </c>
      <c r="Q40" s="171">
        <v>4.6511627906976744E-3</v>
      </c>
      <c r="R40" s="334">
        <v>1</v>
      </c>
      <c r="S40" s="174">
        <v>2.7027027027027029E-3</v>
      </c>
      <c r="T40" s="352">
        <v>47</v>
      </c>
      <c r="U40" s="175">
        <v>4.4549763033175354E-3</v>
      </c>
    </row>
    <row r="41" spans="2:21" ht="21.95" customHeight="1" thickTop="1" thickBot="1" x14ac:dyDescent="0.3">
      <c r="B41" s="378">
        <v>6</v>
      </c>
      <c r="C41" s="379" t="s">
        <v>246</v>
      </c>
      <c r="D41" s="190">
        <v>44</v>
      </c>
      <c r="E41" s="164">
        <v>1.3126491646778043E-2</v>
      </c>
      <c r="F41" s="165">
        <v>27</v>
      </c>
      <c r="G41" s="164">
        <v>1.4754098360655736E-2</v>
      </c>
      <c r="H41" s="165">
        <v>19</v>
      </c>
      <c r="I41" s="164">
        <v>1.4615384615384613E-2</v>
      </c>
      <c r="J41" s="165">
        <v>20</v>
      </c>
      <c r="K41" s="164">
        <v>1.5710919088766692E-2</v>
      </c>
      <c r="L41" s="165">
        <v>14</v>
      </c>
      <c r="M41" s="164">
        <v>1.6990291262135922E-2</v>
      </c>
      <c r="N41" s="165">
        <v>11</v>
      </c>
      <c r="O41" s="164">
        <v>9.3936806148590939E-3</v>
      </c>
      <c r="P41" s="165">
        <v>6</v>
      </c>
      <c r="Q41" s="164">
        <v>1.3953488372093023E-2</v>
      </c>
      <c r="R41" s="165">
        <v>5</v>
      </c>
      <c r="S41" s="166">
        <v>1.3513513513513514E-2</v>
      </c>
      <c r="T41" s="190">
        <v>146</v>
      </c>
      <c r="U41" s="167">
        <v>1.3838862559241705E-2</v>
      </c>
    </row>
    <row r="42" spans="2:21" ht="21.95" customHeight="1" thickTop="1" x14ac:dyDescent="0.25">
      <c r="B42" s="380">
        <v>60</v>
      </c>
      <c r="C42" s="169" t="s">
        <v>247</v>
      </c>
      <c r="D42" s="191">
        <v>9</v>
      </c>
      <c r="E42" s="192">
        <v>2.6849642004773268E-3</v>
      </c>
      <c r="F42" s="172">
        <v>10</v>
      </c>
      <c r="G42" s="192">
        <v>5.4644808743169399E-3</v>
      </c>
      <c r="H42" s="399">
        <v>5</v>
      </c>
      <c r="I42" s="192">
        <v>3.8461538461538464E-3</v>
      </c>
      <c r="J42" s="172">
        <v>8</v>
      </c>
      <c r="K42" s="192">
        <v>6.2843676355066776E-3</v>
      </c>
      <c r="L42" s="172">
        <v>5</v>
      </c>
      <c r="M42" s="192">
        <v>6.0679611650485436E-3</v>
      </c>
      <c r="N42" s="334">
        <v>2</v>
      </c>
      <c r="O42" s="171">
        <v>1.7079419299743809E-3</v>
      </c>
      <c r="P42" s="334">
        <v>4</v>
      </c>
      <c r="Q42" s="171">
        <v>9.3023255813953487E-3</v>
      </c>
      <c r="R42" s="334">
        <v>3</v>
      </c>
      <c r="S42" s="174">
        <v>8.1081081081081086E-3</v>
      </c>
      <c r="T42" s="352">
        <v>46</v>
      </c>
      <c r="U42" s="175">
        <v>4.3601895734597159E-3</v>
      </c>
    </row>
    <row r="43" spans="2:21" ht="21.95" customHeight="1" x14ac:dyDescent="0.25">
      <c r="B43" s="380">
        <v>61</v>
      </c>
      <c r="C43" s="169" t="s">
        <v>248</v>
      </c>
      <c r="D43" s="191">
        <v>5</v>
      </c>
      <c r="E43" s="192">
        <v>1.4916467780429594E-3</v>
      </c>
      <c r="F43" s="172">
        <v>2</v>
      </c>
      <c r="G43" s="192">
        <v>1.092896174863388E-3</v>
      </c>
      <c r="H43" s="399">
        <v>3</v>
      </c>
      <c r="I43" s="192">
        <v>2.3076923076923079E-3</v>
      </c>
      <c r="J43" s="172">
        <v>2</v>
      </c>
      <c r="K43" s="192">
        <v>1.5710919088766694E-3</v>
      </c>
      <c r="L43" s="172">
        <v>2</v>
      </c>
      <c r="M43" s="192">
        <v>2.4271844660194173E-3</v>
      </c>
      <c r="N43" s="334">
        <v>2</v>
      </c>
      <c r="O43" s="171">
        <v>1.7079419299743809E-3</v>
      </c>
      <c r="P43" s="334">
        <v>0</v>
      </c>
      <c r="Q43" s="171">
        <v>0</v>
      </c>
      <c r="R43" s="334">
        <v>0</v>
      </c>
      <c r="S43" s="174">
        <v>0</v>
      </c>
      <c r="T43" s="352">
        <v>16</v>
      </c>
      <c r="U43" s="175">
        <v>1.5165876777251184E-3</v>
      </c>
    </row>
    <row r="44" spans="2:21" ht="21.95" customHeight="1" x14ac:dyDescent="0.25">
      <c r="B44" s="380">
        <v>62</v>
      </c>
      <c r="C44" s="169" t="s">
        <v>249</v>
      </c>
      <c r="D44" s="191">
        <v>7</v>
      </c>
      <c r="E44" s="192">
        <v>2.0883054892601432E-3</v>
      </c>
      <c r="F44" s="172">
        <v>5</v>
      </c>
      <c r="G44" s="192">
        <v>2.7322404371584699E-3</v>
      </c>
      <c r="H44" s="399">
        <v>4</v>
      </c>
      <c r="I44" s="192">
        <v>3.0769230769230769E-3</v>
      </c>
      <c r="J44" s="172">
        <v>4</v>
      </c>
      <c r="K44" s="192">
        <v>3.1421838177533388E-3</v>
      </c>
      <c r="L44" s="172">
        <v>2</v>
      </c>
      <c r="M44" s="192">
        <v>2.4271844660194173E-3</v>
      </c>
      <c r="N44" s="334">
        <v>3</v>
      </c>
      <c r="O44" s="171">
        <v>2.5619128949615714E-3</v>
      </c>
      <c r="P44" s="334">
        <v>0</v>
      </c>
      <c r="Q44" s="171">
        <v>0</v>
      </c>
      <c r="R44" s="334">
        <v>1</v>
      </c>
      <c r="S44" s="174">
        <v>2.7027027027027029E-3</v>
      </c>
      <c r="T44" s="352">
        <v>26</v>
      </c>
      <c r="U44" s="175">
        <v>2.4644549763033177E-3</v>
      </c>
    </row>
    <row r="45" spans="2:21" ht="21.95" customHeight="1" x14ac:dyDescent="0.25">
      <c r="B45" s="380">
        <v>63</v>
      </c>
      <c r="C45" s="169" t="s">
        <v>250</v>
      </c>
      <c r="D45" s="191">
        <v>20</v>
      </c>
      <c r="E45" s="192">
        <v>5.9665871121718375E-3</v>
      </c>
      <c r="F45" s="172">
        <v>9</v>
      </c>
      <c r="G45" s="192">
        <v>4.9180327868852463E-3</v>
      </c>
      <c r="H45" s="399">
        <v>5</v>
      </c>
      <c r="I45" s="192">
        <v>3.8461538461538464E-3</v>
      </c>
      <c r="J45" s="172">
        <v>6</v>
      </c>
      <c r="K45" s="192">
        <v>4.7132757266300082E-3</v>
      </c>
      <c r="L45" s="172">
        <v>3</v>
      </c>
      <c r="M45" s="192">
        <v>3.6407766990291263E-3</v>
      </c>
      <c r="N45" s="334">
        <v>4</v>
      </c>
      <c r="O45" s="171">
        <v>3.4158838599487617E-3</v>
      </c>
      <c r="P45" s="334">
        <v>1</v>
      </c>
      <c r="Q45" s="171">
        <v>2.3255813953488372E-3</v>
      </c>
      <c r="R45" s="334">
        <v>1</v>
      </c>
      <c r="S45" s="174">
        <v>2.7027027027027029E-3</v>
      </c>
      <c r="T45" s="352">
        <v>49</v>
      </c>
      <c r="U45" s="175">
        <v>4.6445497630331753E-3</v>
      </c>
    </row>
    <row r="46" spans="2:21" ht="21.95" customHeight="1" x14ac:dyDescent="0.25">
      <c r="B46" s="380">
        <v>64</v>
      </c>
      <c r="C46" s="169" t="s">
        <v>251</v>
      </c>
      <c r="D46" s="191">
        <v>1</v>
      </c>
      <c r="E46" s="192">
        <v>2.983293556085919E-4</v>
      </c>
      <c r="F46" s="172">
        <v>1</v>
      </c>
      <c r="G46" s="192">
        <v>5.4644808743169399E-4</v>
      </c>
      <c r="H46" s="399">
        <v>1</v>
      </c>
      <c r="I46" s="192">
        <v>7.6923076923076923E-4</v>
      </c>
      <c r="J46" s="172">
        <v>0</v>
      </c>
      <c r="K46" s="192">
        <v>0</v>
      </c>
      <c r="L46" s="172">
        <v>0</v>
      </c>
      <c r="M46" s="192">
        <v>0</v>
      </c>
      <c r="N46" s="334">
        <v>0</v>
      </c>
      <c r="O46" s="171">
        <v>0</v>
      </c>
      <c r="P46" s="334">
        <v>1</v>
      </c>
      <c r="Q46" s="171">
        <v>2.3255813953488372E-3</v>
      </c>
      <c r="R46" s="334">
        <v>0</v>
      </c>
      <c r="S46" s="174">
        <v>0</v>
      </c>
      <c r="T46" s="352">
        <v>4</v>
      </c>
      <c r="U46" s="175">
        <v>3.7914691943127961E-4</v>
      </c>
    </row>
    <row r="47" spans="2:21" ht="21.95" customHeight="1" thickBot="1" x14ac:dyDescent="0.3">
      <c r="B47" s="380">
        <v>69</v>
      </c>
      <c r="C47" s="169" t="s">
        <v>252</v>
      </c>
      <c r="D47" s="191">
        <v>2</v>
      </c>
      <c r="E47" s="192">
        <v>5.966587112171838E-4</v>
      </c>
      <c r="F47" s="172">
        <v>0</v>
      </c>
      <c r="G47" s="192">
        <v>0</v>
      </c>
      <c r="H47" s="399">
        <v>1</v>
      </c>
      <c r="I47" s="192">
        <v>7.6923076923076923E-4</v>
      </c>
      <c r="J47" s="172">
        <v>0</v>
      </c>
      <c r="K47" s="192">
        <v>0</v>
      </c>
      <c r="L47" s="172">
        <v>2</v>
      </c>
      <c r="M47" s="192">
        <v>2.4271844660194173E-3</v>
      </c>
      <c r="N47" s="334">
        <v>0</v>
      </c>
      <c r="O47" s="171">
        <v>0</v>
      </c>
      <c r="P47" s="334">
        <v>0</v>
      </c>
      <c r="Q47" s="171">
        <v>0</v>
      </c>
      <c r="R47" s="334">
        <v>0</v>
      </c>
      <c r="S47" s="174">
        <v>0</v>
      </c>
      <c r="T47" s="352">
        <v>5</v>
      </c>
      <c r="U47" s="175">
        <v>4.7393364928909954E-4</v>
      </c>
    </row>
    <row r="48" spans="2:21" ht="21.95" customHeight="1" thickTop="1" thickBot="1" x14ac:dyDescent="0.3">
      <c r="B48" s="378">
        <v>7</v>
      </c>
      <c r="C48" s="379" t="s">
        <v>253</v>
      </c>
      <c r="D48" s="190">
        <v>241</v>
      </c>
      <c r="E48" s="164">
        <v>7.1897374701670638E-2</v>
      </c>
      <c r="F48" s="165">
        <v>139</v>
      </c>
      <c r="G48" s="164">
        <v>7.5956284153005468E-2</v>
      </c>
      <c r="H48" s="165">
        <v>125</v>
      </c>
      <c r="I48" s="164">
        <v>9.6153846153846159E-2</v>
      </c>
      <c r="J48" s="165">
        <v>143</v>
      </c>
      <c r="K48" s="164">
        <v>0.11233307148468184</v>
      </c>
      <c r="L48" s="165">
        <v>96</v>
      </c>
      <c r="M48" s="164">
        <v>0.11650485436893204</v>
      </c>
      <c r="N48" s="165">
        <v>138</v>
      </c>
      <c r="O48" s="164">
        <v>0.11784799316823227</v>
      </c>
      <c r="P48" s="165">
        <v>43</v>
      </c>
      <c r="Q48" s="164">
        <v>0.1</v>
      </c>
      <c r="R48" s="165">
        <v>38</v>
      </c>
      <c r="S48" s="166">
        <v>0.10270270270270271</v>
      </c>
      <c r="T48" s="190">
        <v>963</v>
      </c>
      <c r="U48" s="167">
        <v>9.1279620853080556E-2</v>
      </c>
    </row>
    <row r="49" spans="2:22" ht="21.95" customHeight="1" thickTop="1" x14ac:dyDescent="0.25">
      <c r="B49" s="380">
        <v>70</v>
      </c>
      <c r="C49" s="169" t="s">
        <v>254</v>
      </c>
      <c r="D49" s="191">
        <v>36</v>
      </c>
      <c r="E49" s="192">
        <v>1.0739856801909307E-2</v>
      </c>
      <c r="F49" s="172">
        <v>37</v>
      </c>
      <c r="G49" s="192">
        <v>2.0218579234972677E-2</v>
      </c>
      <c r="H49" s="399">
        <v>26</v>
      </c>
      <c r="I49" s="192">
        <v>0.02</v>
      </c>
      <c r="J49" s="172">
        <v>20</v>
      </c>
      <c r="K49" s="192">
        <v>1.5710919088766692E-2</v>
      </c>
      <c r="L49" s="172">
        <v>22</v>
      </c>
      <c r="M49" s="192">
        <v>2.6699029126213591E-2</v>
      </c>
      <c r="N49" s="334">
        <v>28</v>
      </c>
      <c r="O49" s="171">
        <v>2.3911187019641331E-2</v>
      </c>
      <c r="P49" s="334">
        <v>10</v>
      </c>
      <c r="Q49" s="171">
        <v>2.3255813953488372E-2</v>
      </c>
      <c r="R49" s="334">
        <v>9</v>
      </c>
      <c r="S49" s="174">
        <v>2.4324324324324326E-2</v>
      </c>
      <c r="T49" s="352">
        <v>188</v>
      </c>
      <c r="U49" s="175">
        <v>1.7819905213270142E-2</v>
      </c>
    </row>
    <row r="50" spans="2:22" ht="21.95" customHeight="1" x14ac:dyDescent="0.25">
      <c r="B50" s="380">
        <v>71</v>
      </c>
      <c r="C50" s="169" t="s">
        <v>255</v>
      </c>
      <c r="D50" s="191">
        <v>176</v>
      </c>
      <c r="E50" s="192">
        <v>5.2505966587112173E-2</v>
      </c>
      <c r="F50" s="172">
        <v>89</v>
      </c>
      <c r="G50" s="192">
        <v>4.8633879781420766E-2</v>
      </c>
      <c r="H50" s="399">
        <v>91</v>
      </c>
      <c r="I50" s="192">
        <v>7.0000000000000007E-2</v>
      </c>
      <c r="J50" s="172">
        <v>111</v>
      </c>
      <c r="K50" s="192">
        <v>8.7195600942655146E-2</v>
      </c>
      <c r="L50" s="172">
        <v>67</v>
      </c>
      <c r="M50" s="192">
        <v>8.1310679611650491E-2</v>
      </c>
      <c r="N50" s="334">
        <v>102</v>
      </c>
      <c r="O50" s="171">
        <v>8.7105038428693424E-2</v>
      </c>
      <c r="P50" s="334">
        <v>30</v>
      </c>
      <c r="Q50" s="171">
        <v>6.9767441860465115E-2</v>
      </c>
      <c r="R50" s="334">
        <v>24</v>
      </c>
      <c r="S50" s="174">
        <v>6.4864864864864868E-2</v>
      </c>
      <c r="T50" s="352">
        <v>690</v>
      </c>
      <c r="U50" s="175">
        <v>6.540284360189573E-2</v>
      </c>
    </row>
    <row r="51" spans="2:22" ht="21.95" customHeight="1" x14ac:dyDescent="0.25">
      <c r="B51" s="380">
        <v>72</v>
      </c>
      <c r="C51" s="169" t="s">
        <v>256</v>
      </c>
      <c r="D51" s="191">
        <v>2</v>
      </c>
      <c r="E51" s="192">
        <v>5.966587112171838E-4</v>
      </c>
      <c r="F51" s="172">
        <v>1</v>
      </c>
      <c r="G51" s="192">
        <v>5.4644808743169399E-4</v>
      </c>
      <c r="H51" s="399">
        <v>0</v>
      </c>
      <c r="I51" s="192">
        <v>0</v>
      </c>
      <c r="J51" s="172">
        <v>0</v>
      </c>
      <c r="K51" s="192">
        <v>0</v>
      </c>
      <c r="L51" s="172">
        <v>1</v>
      </c>
      <c r="M51" s="192">
        <v>1.2135922330097086E-3</v>
      </c>
      <c r="N51" s="334">
        <v>2</v>
      </c>
      <c r="O51" s="171">
        <v>1.7079419299743809E-3</v>
      </c>
      <c r="P51" s="334">
        <v>0</v>
      </c>
      <c r="Q51" s="171">
        <v>0</v>
      </c>
      <c r="R51" s="334">
        <v>1</v>
      </c>
      <c r="S51" s="174">
        <v>2.7027027027027029E-3</v>
      </c>
      <c r="T51" s="352">
        <v>7</v>
      </c>
      <c r="U51" s="175">
        <v>6.6350710900473929E-4</v>
      </c>
    </row>
    <row r="52" spans="2:22" ht="21.95" customHeight="1" x14ac:dyDescent="0.25">
      <c r="B52" s="380">
        <v>73</v>
      </c>
      <c r="C52" s="169" t="s">
        <v>257</v>
      </c>
      <c r="D52" s="191">
        <v>17</v>
      </c>
      <c r="E52" s="192">
        <v>5.0715990453460624E-3</v>
      </c>
      <c r="F52" s="172">
        <v>11</v>
      </c>
      <c r="G52" s="192">
        <v>6.0109289617486343E-3</v>
      </c>
      <c r="H52" s="399">
        <v>4</v>
      </c>
      <c r="I52" s="192">
        <v>3.0769230769230769E-3</v>
      </c>
      <c r="J52" s="172">
        <v>9</v>
      </c>
      <c r="K52" s="192">
        <v>7.0699135899450118E-3</v>
      </c>
      <c r="L52" s="172">
        <v>5</v>
      </c>
      <c r="M52" s="192">
        <v>6.0679611650485436E-3</v>
      </c>
      <c r="N52" s="334">
        <v>4</v>
      </c>
      <c r="O52" s="171">
        <v>3.4158838599487617E-3</v>
      </c>
      <c r="P52" s="334">
        <v>2</v>
      </c>
      <c r="Q52" s="171">
        <v>4.6511627906976744E-3</v>
      </c>
      <c r="R52" s="334">
        <v>3</v>
      </c>
      <c r="S52" s="174">
        <v>8.1081081081081086E-3</v>
      </c>
      <c r="T52" s="352">
        <v>55</v>
      </c>
      <c r="U52" s="175">
        <v>5.2132701421800948E-3</v>
      </c>
    </row>
    <row r="53" spans="2:22" ht="21.95" customHeight="1" thickBot="1" x14ac:dyDescent="0.3">
      <c r="B53" s="380">
        <v>79</v>
      </c>
      <c r="C53" s="169" t="s">
        <v>258</v>
      </c>
      <c r="D53" s="191">
        <v>10</v>
      </c>
      <c r="E53" s="192">
        <v>2.9832935560859188E-3</v>
      </c>
      <c r="F53" s="172">
        <v>1</v>
      </c>
      <c r="G53" s="192">
        <v>5.4644808743169399E-4</v>
      </c>
      <c r="H53" s="399">
        <v>4</v>
      </c>
      <c r="I53" s="192">
        <v>3.0769230769230769E-3</v>
      </c>
      <c r="J53" s="172">
        <v>3</v>
      </c>
      <c r="K53" s="192">
        <v>2.3566378633150041E-3</v>
      </c>
      <c r="L53" s="172">
        <v>1</v>
      </c>
      <c r="M53" s="192">
        <v>1.2135922330097086E-3</v>
      </c>
      <c r="N53" s="334">
        <v>2</v>
      </c>
      <c r="O53" s="171">
        <v>1.7079419299743809E-3</v>
      </c>
      <c r="P53" s="334">
        <v>1</v>
      </c>
      <c r="Q53" s="171">
        <v>2.3255813953488372E-3</v>
      </c>
      <c r="R53" s="334">
        <v>1</v>
      </c>
      <c r="S53" s="174">
        <v>2.7027027027027029E-3</v>
      </c>
      <c r="T53" s="352">
        <v>23</v>
      </c>
      <c r="U53" s="175">
        <v>2.180094786729858E-3</v>
      </c>
    </row>
    <row r="54" spans="2:22" ht="21.95" customHeight="1" thickTop="1" thickBot="1" x14ac:dyDescent="0.3">
      <c r="B54" s="378">
        <v>8</v>
      </c>
      <c r="C54" s="379" t="s">
        <v>259</v>
      </c>
      <c r="D54" s="190">
        <v>53</v>
      </c>
      <c r="E54" s="164">
        <v>1.5811455847255369E-2</v>
      </c>
      <c r="F54" s="165">
        <v>33</v>
      </c>
      <c r="G54" s="164">
        <v>1.8032786885245903E-2</v>
      </c>
      <c r="H54" s="165">
        <v>19</v>
      </c>
      <c r="I54" s="164">
        <v>1.4615384615384615E-2</v>
      </c>
      <c r="J54" s="165">
        <v>13</v>
      </c>
      <c r="K54" s="164">
        <v>1.0212097407698351E-2</v>
      </c>
      <c r="L54" s="165">
        <v>9</v>
      </c>
      <c r="M54" s="164">
        <v>1.0922330097087379E-2</v>
      </c>
      <c r="N54" s="165">
        <v>14</v>
      </c>
      <c r="O54" s="164">
        <v>1.1955593509820665E-2</v>
      </c>
      <c r="P54" s="165">
        <v>10</v>
      </c>
      <c r="Q54" s="164">
        <v>2.3255813953488372E-2</v>
      </c>
      <c r="R54" s="165">
        <v>4</v>
      </c>
      <c r="S54" s="166">
        <v>1.0810810810810811E-2</v>
      </c>
      <c r="T54" s="190">
        <v>155</v>
      </c>
      <c r="U54" s="167">
        <v>1.4691943127962086E-2</v>
      </c>
    </row>
    <row r="55" spans="2:22" ht="21.95" customHeight="1" thickTop="1" x14ac:dyDescent="0.25">
      <c r="B55" s="380">
        <v>80</v>
      </c>
      <c r="C55" s="169" t="s">
        <v>260</v>
      </c>
      <c r="D55" s="191">
        <v>6</v>
      </c>
      <c r="E55" s="192">
        <v>1.7899761336515514E-3</v>
      </c>
      <c r="F55" s="172">
        <v>1</v>
      </c>
      <c r="G55" s="192">
        <v>5.4644808743169399E-4</v>
      </c>
      <c r="H55" s="399">
        <v>1</v>
      </c>
      <c r="I55" s="192">
        <v>7.6923076923076923E-4</v>
      </c>
      <c r="J55" s="172">
        <v>2</v>
      </c>
      <c r="K55" s="192">
        <v>1.5710919088766694E-3</v>
      </c>
      <c r="L55" s="172">
        <v>0</v>
      </c>
      <c r="M55" s="192">
        <v>0</v>
      </c>
      <c r="N55" s="334">
        <v>1</v>
      </c>
      <c r="O55" s="171">
        <v>8.5397096498719043E-4</v>
      </c>
      <c r="P55" s="334">
        <v>1</v>
      </c>
      <c r="Q55" s="171">
        <v>2.3255813953488372E-3</v>
      </c>
      <c r="R55" s="334">
        <v>0</v>
      </c>
      <c r="S55" s="174">
        <v>0</v>
      </c>
      <c r="T55" s="352">
        <v>12</v>
      </c>
      <c r="U55" s="175">
        <v>1.1374407582938389E-3</v>
      </c>
    </row>
    <row r="56" spans="2:22" ht="21.95" customHeight="1" x14ac:dyDescent="0.25">
      <c r="B56" s="380">
        <v>81</v>
      </c>
      <c r="C56" s="169" t="s">
        <v>261</v>
      </c>
      <c r="D56" s="191">
        <v>8</v>
      </c>
      <c r="E56" s="192">
        <v>2.3866348448687352E-3</v>
      </c>
      <c r="F56" s="172">
        <v>2</v>
      </c>
      <c r="G56" s="192">
        <v>1.092896174863388E-3</v>
      </c>
      <c r="H56" s="399">
        <v>1</v>
      </c>
      <c r="I56" s="192">
        <v>7.6923076923076923E-4</v>
      </c>
      <c r="J56" s="172">
        <v>1</v>
      </c>
      <c r="K56" s="192">
        <v>7.855459544383347E-4</v>
      </c>
      <c r="L56" s="172">
        <v>0</v>
      </c>
      <c r="M56" s="192">
        <v>0</v>
      </c>
      <c r="N56" s="334">
        <v>0</v>
      </c>
      <c r="O56" s="171">
        <v>0</v>
      </c>
      <c r="P56" s="334">
        <v>0</v>
      </c>
      <c r="Q56" s="171">
        <v>0</v>
      </c>
      <c r="R56" s="334">
        <v>0</v>
      </c>
      <c r="S56" s="174">
        <v>0</v>
      </c>
      <c r="T56" s="352">
        <v>12</v>
      </c>
      <c r="U56" s="175">
        <v>1.1374407582938389E-3</v>
      </c>
    </row>
    <row r="57" spans="2:22" ht="21.95" customHeight="1" x14ac:dyDescent="0.25">
      <c r="B57" s="380">
        <v>82</v>
      </c>
      <c r="C57" s="169" t="s">
        <v>262</v>
      </c>
      <c r="D57" s="191">
        <v>12</v>
      </c>
      <c r="E57" s="192">
        <v>3.5799522673031028E-3</v>
      </c>
      <c r="F57" s="172">
        <v>12</v>
      </c>
      <c r="G57" s="192">
        <v>6.5573770491803279E-3</v>
      </c>
      <c r="H57" s="399">
        <v>2</v>
      </c>
      <c r="I57" s="192">
        <v>1.5384615384615385E-3</v>
      </c>
      <c r="J57" s="172">
        <v>0</v>
      </c>
      <c r="K57" s="192">
        <v>0</v>
      </c>
      <c r="L57" s="172">
        <v>0</v>
      </c>
      <c r="M57" s="192">
        <v>0</v>
      </c>
      <c r="N57" s="334">
        <v>0</v>
      </c>
      <c r="O57" s="171">
        <v>0</v>
      </c>
      <c r="P57" s="334">
        <v>0</v>
      </c>
      <c r="Q57" s="171">
        <v>0</v>
      </c>
      <c r="R57" s="334">
        <v>0</v>
      </c>
      <c r="S57" s="174">
        <v>0</v>
      </c>
      <c r="T57" s="352">
        <v>26</v>
      </c>
      <c r="U57" s="175">
        <v>2.4644549763033177E-3</v>
      </c>
    </row>
    <row r="58" spans="2:22" ht="21.95" customHeight="1" x14ac:dyDescent="0.25">
      <c r="B58" s="380">
        <v>83</v>
      </c>
      <c r="C58" s="169" t="s">
        <v>263</v>
      </c>
      <c r="D58" s="191">
        <v>21</v>
      </c>
      <c r="E58" s="192">
        <v>6.2649164677804296E-3</v>
      </c>
      <c r="F58" s="172">
        <v>16</v>
      </c>
      <c r="G58" s="192">
        <v>8.7431693989071038E-3</v>
      </c>
      <c r="H58" s="399">
        <v>12</v>
      </c>
      <c r="I58" s="192">
        <v>9.2307692307692316E-3</v>
      </c>
      <c r="J58" s="172">
        <v>10</v>
      </c>
      <c r="K58" s="192">
        <v>7.8554595443833461E-3</v>
      </c>
      <c r="L58" s="172">
        <v>9</v>
      </c>
      <c r="M58" s="192">
        <v>1.0922330097087379E-2</v>
      </c>
      <c r="N58" s="334">
        <v>10</v>
      </c>
      <c r="O58" s="171">
        <v>8.539709649871904E-3</v>
      </c>
      <c r="P58" s="334">
        <v>6</v>
      </c>
      <c r="Q58" s="171">
        <v>1.3953488372093023E-2</v>
      </c>
      <c r="R58" s="334">
        <v>3</v>
      </c>
      <c r="S58" s="174">
        <v>8.1081081081081086E-3</v>
      </c>
      <c r="T58" s="352">
        <v>87</v>
      </c>
      <c r="U58" s="175">
        <v>8.2464454976303326E-3</v>
      </c>
    </row>
    <row r="59" spans="2:22" ht="21.95" customHeight="1" thickBot="1" x14ac:dyDescent="0.3">
      <c r="B59" s="380">
        <v>89</v>
      </c>
      <c r="C59" s="169" t="s">
        <v>264</v>
      </c>
      <c r="D59" s="191">
        <v>6</v>
      </c>
      <c r="E59" s="192">
        <v>1.7899761336515514E-3</v>
      </c>
      <c r="F59" s="172">
        <v>2</v>
      </c>
      <c r="G59" s="192">
        <v>1.092896174863388E-3</v>
      </c>
      <c r="H59" s="399">
        <v>3</v>
      </c>
      <c r="I59" s="192">
        <v>2.3076923076923079E-3</v>
      </c>
      <c r="J59" s="172">
        <v>0</v>
      </c>
      <c r="K59" s="192">
        <v>0</v>
      </c>
      <c r="L59" s="172">
        <v>0</v>
      </c>
      <c r="M59" s="192">
        <v>0</v>
      </c>
      <c r="N59" s="334">
        <v>3</v>
      </c>
      <c r="O59" s="171">
        <v>2.5619128949615714E-3</v>
      </c>
      <c r="P59" s="334">
        <v>3</v>
      </c>
      <c r="Q59" s="171">
        <v>6.9767441860465115E-3</v>
      </c>
      <c r="R59" s="334">
        <v>1</v>
      </c>
      <c r="S59" s="174">
        <v>2.7027027027027029E-3</v>
      </c>
      <c r="T59" s="352">
        <v>18</v>
      </c>
      <c r="U59" s="175">
        <v>1.7061611374407583E-3</v>
      </c>
    </row>
    <row r="60" spans="2:22" ht="21.95" customHeight="1" thickTop="1" thickBot="1" x14ac:dyDescent="0.3">
      <c r="B60" s="378">
        <v>99</v>
      </c>
      <c r="C60" s="379" t="s">
        <v>265</v>
      </c>
      <c r="D60" s="190">
        <v>135</v>
      </c>
      <c r="E60" s="164">
        <v>4.0274463007159901E-2</v>
      </c>
      <c r="F60" s="165">
        <v>62</v>
      </c>
      <c r="G60" s="164">
        <v>3.3879781420765025E-2</v>
      </c>
      <c r="H60" s="165">
        <v>59</v>
      </c>
      <c r="I60" s="164">
        <v>4.5384615384615384E-2</v>
      </c>
      <c r="J60" s="165">
        <v>52</v>
      </c>
      <c r="K60" s="164">
        <v>4.0848389630793402E-2</v>
      </c>
      <c r="L60" s="165">
        <v>28</v>
      </c>
      <c r="M60" s="164">
        <v>3.3980582524271843E-2</v>
      </c>
      <c r="N60" s="165">
        <v>44</v>
      </c>
      <c r="O60" s="164">
        <v>3.7574722459436376E-2</v>
      </c>
      <c r="P60" s="165">
        <v>10</v>
      </c>
      <c r="Q60" s="164">
        <v>2.3255813953488372E-2</v>
      </c>
      <c r="R60" s="165">
        <v>15</v>
      </c>
      <c r="S60" s="166">
        <v>4.0540540540540543E-2</v>
      </c>
      <c r="T60" s="190">
        <v>405</v>
      </c>
      <c r="U60" s="167">
        <v>3.8388625592417062E-2</v>
      </c>
    </row>
    <row r="61" spans="2:22" ht="21.95" customHeight="1" thickTop="1" thickBot="1" x14ac:dyDescent="0.3">
      <c r="B61" s="396" t="s">
        <v>50</v>
      </c>
      <c r="C61" s="397" t="s">
        <v>446</v>
      </c>
      <c r="D61" s="190">
        <v>169</v>
      </c>
      <c r="E61" s="164">
        <v>5.0417661097852028E-2</v>
      </c>
      <c r="F61" s="165">
        <v>63</v>
      </c>
      <c r="G61" s="164">
        <v>3.4426229508196723E-2</v>
      </c>
      <c r="H61" s="165">
        <v>51</v>
      </c>
      <c r="I61" s="164">
        <v>3.9230769230769229E-2</v>
      </c>
      <c r="J61" s="165">
        <v>65</v>
      </c>
      <c r="K61" s="164">
        <v>5.1060487038491753E-2</v>
      </c>
      <c r="L61" s="165">
        <v>49</v>
      </c>
      <c r="M61" s="164">
        <v>5.946601941747573E-2</v>
      </c>
      <c r="N61" s="165">
        <v>64</v>
      </c>
      <c r="O61" s="164">
        <v>5.4654141759180187E-2</v>
      </c>
      <c r="P61" s="165">
        <v>20</v>
      </c>
      <c r="Q61" s="164">
        <v>4.6511627906976744E-2</v>
      </c>
      <c r="R61" s="165">
        <v>25</v>
      </c>
      <c r="S61" s="166">
        <v>6.7567567567567571E-2</v>
      </c>
      <c r="T61" s="190">
        <v>506</v>
      </c>
      <c r="U61" s="167">
        <v>4.7962085308056873E-2</v>
      </c>
      <c r="V61" s="260"/>
    </row>
    <row r="62" spans="2:22" ht="21.95" customHeight="1" thickTop="1" thickBot="1" x14ac:dyDescent="0.3">
      <c r="B62" s="608" t="s">
        <v>52</v>
      </c>
      <c r="C62" s="465"/>
      <c r="D62" s="239">
        <v>3352</v>
      </c>
      <c r="E62" s="200">
        <v>1</v>
      </c>
      <c r="F62" s="240">
        <v>1830</v>
      </c>
      <c r="G62" s="200">
        <v>1</v>
      </c>
      <c r="H62" s="240">
        <v>1300</v>
      </c>
      <c r="I62" s="200">
        <v>1</v>
      </c>
      <c r="J62" s="240">
        <v>1273</v>
      </c>
      <c r="K62" s="200">
        <v>0.99999999999999978</v>
      </c>
      <c r="L62" s="240">
        <v>824</v>
      </c>
      <c r="M62" s="200">
        <v>1</v>
      </c>
      <c r="N62" s="240">
        <v>1171</v>
      </c>
      <c r="O62" s="200">
        <v>0.99999999999999989</v>
      </c>
      <c r="P62" s="240">
        <v>430</v>
      </c>
      <c r="Q62" s="200">
        <v>1.0000000000000002</v>
      </c>
      <c r="R62" s="240">
        <v>370</v>
      </c>
      <c r="S62" s="201">
        <v>1.0000000000000002</v>
      </c>
      <c r="T62" s="239">
        <v>10550</v>
      </c>
      <c r="U62" s="202">
        <v>1</v>
      </c>
    </row>
    <row r="63" spans="2:22" ht="15.75" thickTop="1" x14ac:dyDescent="0.25">
      <c r="T63" s="154"/>
    </row>
    <row r="64" spans="2:22" x14ac:dyDescent="0.25">
      <c r="D64" s="154"/>
      <c r="T64" s="154"/>
    </row>
  </sheetData>
  <mergeCells count="14">
    <mergeCell ref="B62:C62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64"/>
  <sheetViews>
    <sheetView zoomScaleNormal="100" workbookViewId="0">
      <selection activeCell="L80" sqref="L80"/>
    </sheetView>
  </sheetViews>
  <sheetFormatPr baseColWidth="10" defaultColWidth="9.140625" defaultRowHeight="15" x14ac:dyDescent="0.25"/>
  <cols>
    <col min="1" max="1" width="10.28515625" style="101" customWidth="1"/>
    <col min="2" max="2" width="81.140625" style="101" customWidth="1"/>
    <col min="3" max="22" width="10.85546875" style="101" customWidth="1"/>
    <col min="23" max="16384" width="9.140625" style="101"/>
  </cols>
  <sheetData>
    <row r="1" spans="1:23" ht="25.15" customHeight="1" thickTop="1" thickBot="1" x14ac:dyDescent="0.3">
      <c r="A1" s="521" t="s">
        <v>444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3"/>
      <c r="N1" s="523"/>
      <c r="O1" s="523"/>
      <c r="P1" s="523"/>
      <c r="Q1" s="523"/>
      <c r="R1" s="523"/>
      <c r="S1" s="523"/>
      <c r="T1" s="523"/>
      <c r="U1" s="615"/>
      <c r="V1" s="616"/>
    </row>
    <row r="2" spans="1:23" ht="19.899999999999999" customHeight="1" thickTop="1" thickBot="1" x14ac:dyDescent="0.3">
      <c r="A2" s="596" t="s">
        <v>54</v>
      </c>
      <c r="B2" s="599" t="s">
        <v>3</v>
      </c>
      <c r="C2" s="569" t="s">
        <v>80</v>
      </c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617" t="s">
        <v>79</v>
      </c>
      <c r="V2" s="618"/>
    </row>
    <row r="3" spans="1:23" ht="19.899999999999999" customHeight="1" x14ac:dyDescent="0.25">
      <c r="A3" s="597"/>
      <c r="B3" s="599"/>
      <c r="C3" s="606">
        <v>0</v>
      </c>
      <c r="D3" s="576"/>
      <c r="E3" s="575" t="s">
        <v>81</v>
      </c>
      <c r="F3" s="575"/>
      <c r="G3" s="573" t="s">
        <v>82</v>
      </c>
      <c r="H3" s="576"/>
      <c r="I3" s="575" t="s">
        <v>83</v>
      </c>
      <c r="J3" s="575"/>
      <c r="K3" s="573" t="s">
        <v>84</v>
      </c>
      <c r="L3" s="576"/>
      <c r="M3" s="575" t="s">
        <v>85</v>
      </c>
      <c r="N3" s="575"/>
      <c r="O3" s="573" t="s">
        <v>86</v>
      </c>
      <c r="P3" s="576"/>
      <c r="Q3" s="575" t="s">
        <v>87</v>
      </c>
      <c r="R3" s="575"/>
      <c r="S3" s="573" t="s">
        <v>58</v>
      </c>
      <c r="T3" s="576"/>
      <c r="U3" s="619"/>
      <c r="V3" s="618"/>
    </row>
    <row r="4" spans="1:23" ht="19.899999999999999" customHeight="1" thickBot="1" x14ac:dyDescent="0.3">
      <c r="A4" s="597"/>
      <c r="B4" s="599"/>
      <c r="C4" s="15" t="s">
        <v>6</v>
      </c>
      <c r="D4" s="25" t="s">
        <v>7</v>
      </c>
      <c r="E4" s="4" t="s">
        <v>6</v>
      </c>
      <c r="F4" s="24" t="s">
        <v>7</v>
      </c>
      <c r="G4" s="78" t="s">
        <v>6</v>
      </c>
      <c r="H4" s="25" t="s">
        <v>7</v>
      </c>
      <c r="I4" s="4" t="s">
        <v>6</v>
      </c>
      <c r="J4" s="24" t="s">
        <v>7</v>
      </c>
      <c r="K4" s="15" t="s">
        <v>6</v>
      </c>
      <c r="L4" s="25" t="s">
        <v>7</v>
      </c>
      <c r="M4" s="4" t="s">
        <v>6</v>
      </c>
      <c r="N4" s="24" t="s">
        <v>7</v>
      </c>
      <c r="O4" s="15" t="s">
        <v>6</v>
      </c>
      <c r="P4" s="25" t="s">
        <v>7</v>
      </c>
      <c r="Q4" s="4" t="s">
        <v>6</v>
      </c>
      <c r="R4" s="24" t="s">
        <v>7</v>
      </c>
      <c r="S4" s="15" t="s">
        <v>6</v>
      </c>
      <c r="T4" s="87" t="s">
        <v>7</v>
      </c>
      <c r="U4" s="2" t="s">
        <v>6</v>
      </c>
      <c r="V4" s="3" t="s">
        <v>7</v>
      </c>
    </row>
    <row r="5" spans="1:23" ht="29.25" thickBot="1" x14ac:dyDescent="0.3">
      <c r="A5" s="93">
        <v>1</v>
      </c>
      <c r="B5" s="6" t="s">
        <v>211</v>
      </c>
      <c r="C5" s="109">
        <f>SUM(C6:C14)</f>
        <v>6933</v>
      </c>
      <c r="D5" s="110">
        <f>C5/$C$60</f>
        <v>7.3350331679344891E-2</v>
      </c>
      <c r="E5" s="111">
        <f>SUM(E6:E14)</f>
        <v>160</v>
      </c>
      <c r="F5" s="112">
        <f>E5/$E$60</f>
        <v>2.7624309392265192E-2</v>
      </c>
      <c r="G5" s="109">
        <f>SUM(G6:G14)</f>
        <v>92</v>
      </c>
      <c r="H5" s="110">
        <f>G5/$G$60</f>
        <v>2.4925494445949607E-2</v>
      </c>
      <c r="I5" s="111">
        <f>SUM(I6:I14)</f>
        <v>30</v>
      </c>
      <c r="J5" s="112">
        <f>I5/$I$60</f>
        <v>3.0333670374115267E-2</v>
      </c>
      <c r="K5" s="109">
        <f>SUM(K6:K14)</f>
        <v>8</v>
      </c>
      <c r="L5" s="110">
        <f>K5/$K$60</f>
        <v>0.11940298507462686</v>
      </c>
      <c r="M5" s="113">
        <f>SUM(M6:M14)</f>
        <v>7</v>
      </c>
      <c r="N5" s="114">
        <f>M5/$M$60</f>
        <v>5.2238805970149252E-2</v>
      </c>
      <c r="O5" s="115">
        <f>SUM(O6:O14)</f>
        <v>3</v>
      </c>
      <c r="P5" s="116">
        <f>O5/$O$60</f>
        <v>0.11538461538461539</v>
      </c>
      <c r="Q5" s="113">
        <f>SUM(Q6:Q14)</f>
        <v>0</v>
      </c>
      <c r="R5" s="114">
        <f>Q5/$Q$60</f>
        <v>0</v>
      </c>
      <c r="S5" s="115">
        <f>SUM(S6:S14)</f>
        <v>0</v>
      </c>
      <c r="T5" s="116">
        <f>S5/$S$60</f>
        <v>0</v>
      </c>
      <c r="U5" s="68">
        <f>SUM(U6:U14)</f>
        <v>7233</v>
      </c>
      <c r="V5" s="8">
        <f>U5/$U$60</f>
        <v>6.8688806374108513E-2</v>
      </c>
    </row>
    <row r="6" spans="1:23" ht="28.5" x14ac:dyDescent="0.25">
      <c r="A6" s="94">
        <v>10</v>
      </c>
      <c r="B6" s="71" t="s">
        <v>212</v>
      </c>
      <c r="C6" s="26">
        <v>123</v>
      </c>
      <c r="D6" s="117">
        <f>C6/$C$60</f>
        <v>1.3013256593912335E-3</v>
      </c>
      <c r="E6" s="29">
        <v>5</v>
      </c>
      <c r="F6" s="118">
        <f>E6/$E$60</f>
        <v>8.6325966850828726E-4</v>
      </c>
      <c r="G6" s="26">
        <v>3</v>
      </c>
      <c r="H6" s="117">
        <f>G6/$G$60</f>
        <v>8.1278786236792201E-4</v>
      </c>
      <c r="I6" s="29">
        <v>1</v>
      </c>
      <c r="J6" s="118">
        <f>I6/$I$60</f>
        <v>1.0111223458038423E-3</v>
      </c>
      <c r="K6" s="26">
        <v>0</v>
      </c>
      <c r="L6" s="117">
        <f>K6/$K$60</f>
        <v>0</v>
      </c>
      <c r="M6" s="85">
        <v>0</v>
      </c>
      <c r="N6" s="119">
        <f>M6/$M$60</f>
        <v>0</v>
      </c>
      <c r="O6" s="81">
        <v>0</v>
      </c>
      <c r="P6" s="120">
        <f>O6/$O$60</f>
        <v>0</v>
      </c>
      <c r="Q6" s="85">
        <v>0</v>
      </c>
      <c r="R6" s="119">
        <f>Q6/$Q$60</f>
        <v>0</v>
      </c>
      <c r="S6" s="81">
        <v>0</v>
      </c>
      <c r="T6" s="120">
        <f>S6/$S$60</f>
        <v>0</v>
      </c>
      <c r="U6" s="81">
        <v>132</v>
      </c>
      <c r="V6" s="64">
        <f t="shared" ref="V6:V61" si="0">U6/$U$60</f>
        <v>1.2535493490090312E-3</v>
      </c>
      <c r="W6" s="101" t="s">
        <v>393</v>
      </c>
    </row>
    <row r="7" spans="1:23" x14ac:dyDescent="0.25">
      <c r="A7" s="94">
        <v>11</v>
      </c>
      <c r="B7" s="71" t="s">
        <v>213</v>
      </c>
      <c r="C7" s="26">
        <v>144</v>
      </c>
      <c r="D7" s="117">
        <f t="shared" ref="D7:D14" si="1">C7/$C$60</f>
        <v>1.5235032109946148E-3</v>
      </c>
      <c r="E7" s="29">
        <v>8</v>
      </c>
      <c r="F7" s="118">
        <f t="shared" ref="F7:F14" si="2">E7/$E$60</f>
        <v>1.3812154696132596E-3</v>
      </c>
      <c r="G7" s="26">
        <v>1</v>
      </c>
      <c r="H7" s="117">
        <f t="shared" ref="H7:H14" si="3">G7/$G$60</f>
        <v>2.70929287455974E-4</v>
      </c>
      <c r="I7" s="29">
        <v>2</v>
      </c>
      <c r="J7" s="118">
        <f t="shared" ref="J7:J14" si="4">I7/$I$60</f>
        <v>2.0222446916076846E-3</v>
      </c>
      <c r="K7" s="26">
        <v>0</v>
      </c>
      <c r="L7" s="117">
        <f t="shared" ref="L7:L14" si="5">K7/$K$60</f>
        <v>0</v>
      </c>
      <c r="M7" s="85">
        <v>0</v>
      </c>
      <c r="N7" s="119">
        <f t="shared" ref="N7:N14" si="6">M7/$M$60</f>
        <v>0</v>
      </c>
      <c r="O7" s="81">
        <v>0</v>
      </c>
      <c r="P7" s="120">
        <f t="shared" ref="P7:P14" si="7">O7/$O$60</f>
        <v>0</v>
      </c>
      <c r="Q7" s="85">
        <v>0</v>
      </c>
      <c r="R7" s="119">
        <f t="shared" ref="R7:R14" si="8">Q7/$Q$60</f>
        <v>0</v>
      </c>
      <c r="S7" s="81">
        <v>0</v>
      </c>
      <c r="T7" s="120">
        <f t="shared" ref="T7:T14" si="9">S7/$S$60</f>
        <v>0</v>
      </c>
      <c r="U7" s="81">
        <v>155</v>
      </c>
      <c r="V7" s="64">
        <f t="shared" si="0"/>
        <v>1.4719708264878777E-3</v>
      </c>
      <c r="W7" s="101" t="s">
        <v>394</v>
      </c>
    </row>
    <row r="8" spans="1:23" ht="28.5" x14ac:dyDescent="0.25">
      <c r="A8" s="94">
        <v>12</v>
      </c>
      <c r="B8" s="71" t="s">
        <v>214</v>
      </c>
      <c r="C8" s="26">
        <v>140</v>
      </c>
      <c r="D8" s="117">
        <f t="shared" si="1"/>
        <v>1.4811836773558754E-3</v>
      </c>
      <c r="E8" s="29">
        <v>4</v>
      </c>
      <c r="F8" s="118">
        <f t="shared" si="2"/>
        <v>6.9060773480662981E-4</v>
      </c>
      <c r="G8" s="26">
        <v>7</v>
      </c>
      <c r="H8" s="117">
        <f t="shared" si="3"/>
        <v>1.896505012191818E-3</v>
      </c>
      <c r="I8" s="29">
        <v>0</v>
      </c>
      <c r="J8" s="118">
        <f t="shared" si="4"/>
        <v>0</v>
      </c>
      <c r="K8" s="26">
        <v>0</v>
      </c>
      <c r="L8" s="117">
        <f t="shared" si="5"/>
        <v>0</v>
      </c>
      <c r="M8" s="85">
        <v>0</v>
      </c>
      <c r="N8" s="119">
        <f t="shared" si="6"/>
        <v>0</v>
      </c>
      <c r="O8" s="81">
        <v>0</v>
      </c>
      <c r="P8" s="120">
        <f t="shared" si="7"/>
        <v>0</v>
      </c>
      <c r="Q8" s="85">
        <v>0</v>
      </c>
      <c r="R8" s="119">
        <f t="shared" si="8"/>
        <v>0</v>
      </c>
      <c r="S8" s="81">
        <v>0</v>
      </c>
      <c r="T8" s="120">
        <f t="shared" si="9"/>
        <v>0</v>
      </c>
      <c r="U8" s="81">
        <v>151</v>
      </c>
      <c r="V8" s="64">
        <f t="shared" si="0"/>
        <v>1.4339844825785131E-3</v>
      </c>
      <c r="W8" s="101" t="s">
        <v>395</v>
      </c>
    </row>
    <row r="9" spans="1:23" x14ac:dyDescent="0.25">
      <c r="A9" s="94">
        <v>13</v>
      </c>
      <c r="B9" s="71" t="s">
        <v>215</v>
      </c>
      <c r="C9" s="26">
        <v>1293</v>
      </c>
      <c r="D9" s="117">
        <f t="shared" si="1"/>
        <v>1.367978924872248E-2</v>
      </c>
      <c r="E9" s="29">
        <v>30</v>
      </c>
      <c r="F9" s="118">
        <f t="shared" si="2"/>
        <v>5.1795580110497235E-3</v>
      </c>
      <c r="G9" s="26">
        <v>10</v>
      </c>
      <c r="H9" s="117">
        <f t="shared" si="3"/>
        <v>2.70929287455974E-3</v>
      </c>
      <c r="I9" s="29">
        <v>6</v>
      </c>
      <c r="J9" s="118">
        <f t="shared" si="4"/>
        <v>6.0667340748230538E-3</v>
      </c>
      <c r="K9" s="26">
        <v>0</v>
      </c>
      <c r="L9" s="117">
        <f t="shared" si="5"/>
        <v>0</v>
      </c>
      <c r="M9" s="85">
        <v>0</v>
      </c>
      <c r="N9" s="119">
        <f t="shared" si="6"/>
        <v>0</v>
      </c>
      <c r="O9" s="81">
        <v>1</v>
      </c>
      <c r="P9" s="120">
        <f t="shared" si="7"/>
        <v>3.8461538461538464E-2</v>
      </c>
      <c r="Q9" s="85">
        <v>0</v>
      </c>
      <c r="R9" s="119">
        <f t="shared" si="8"/>
        <v>0</v>
      </c>
      <c r="S9" s="81">
        <v>0</v>
      </c>
      <c r="T9" s="120">
        <f t="shared" si="9"/>
        <v>0</v>
      </c>
      <c r="U9" s="81">
        <v>1340</v>
      </c>
      <c r="V9" s="64">
        <f t="shared" si="0"/>
        <v>1.2725425209637136E-2</v>
      </c>
      <c r="W9" s="101" t="s">
        <v>396</v>
      </c>
    </row>
    <row r="10" spans="1:23" x14ac:dyDescent="0.25">
      <c r="A10" s="94">
        <v>14</v>
      </c>
      <c r="B10" s="71" t="s">
        <v>216</v>
      </c>
      <c r="C10" s="26">
        <v>627</v>
      </c>
      <c r="D10" s="117">
        <f t="shared" si="1"/>
        <v>6.6335868978723853E-3</v>
      </c>
      <c r="E10" s="29">
        <v>29</v>
      </c>
      <c r="F10" s="118">
        <f t="shared" si="2"/>
        <v>5.0069060773480665E-3</v>
      </c>
      <c r="G10" s="26">
        <v>18</v>
      </c>
      <c r="H10" s="117">
        <f t="shared" si="3"/>
        <v>4.8767271742075321E-3</v>
      </c>
      <c r="I10" s="29">
        <v>5</v>
      </c>
      <c r="J10" s="118">
        <f t="shared" si="4"/>
        <v>5.0556117290192111E-3</v>
      </c>
      <c r="K10" s="26">
        <v>0</v>
      </c>
      <c r="L10" s="117">
        <f t="shared" si="5"/>
        <v>0</v>
      </c>
      <c r="M10" s="85">
        <v>1</v>
      </c>
      <c r="N10" s="119">
        <f t="shared" si="6"/>
        <v>7.462686567164179E-3</v>
      </c>
      <c r="O10" s="81">
        <v>0</v>
      </c>
      <c r="P10" s="120">
        <f t="shared" si="7"/>
        <v>0</v>
      </c>
      <c r="Q10" s="85">
        <v>0</v>
      </c>
      <c r="R10" s="119">
        <f t="shared" si="8"/>
        <v>0</v>
      </c>
      <c r="S10" s="81">
        <v>0</v>
      </c>
      <c r="T10" s="120">
        <f t="shared" si="9"/>
        <v>0</v>
      </c>
      <c r="U10" s="81">
        <v>680</v>
      </c>
      <c r="V10" s="64">
        <f t="shared" si="0"/>
        <v>6.4576784645919792E-3</v>
      </c>
      <c r="W10" s="101" t="s">
        <v>397</v>
      </c>
    </row>
    <row r="11" spans="1:23" ht="28.5" x14ac:dyDescent="0.25">
      <c r="A11" s="94">
        <v>15</v>
      </c>
      <c r="B11" s="71" t="s">
        <v>217</v>
      </c>
      <c r="C11" s="26">
        <v>511</v>
      </c>
      <c r="D11" s="117">
        <f t="shared" si="1"/>
        <v>5.4063204223489458E-3</v>
      </c>
      <c r="E11" s="29">
        <v>3</v>
      </c>
      <c r="F11" s="118">
        <f t="shared" si="2"/>
        <v>5.1795580110497235E-4</v>
      </c>
      <c r="G11" s="26">
        <v>4</v>
      </c>
      <c r="H11" s="117">
        <f t="shared" si="3"/>
        <v>1.083717149823896E-3</v>
      </c>
      <c r="I11" s="29">
        <v>0</v>
      </c>
      <c r="J11" s="118">
        <f t="shared" si="4"/>
        <v>0</v>
      </c>
      <c r="K11" s="26">
        <v>0</v>
      </c>
      <c r="L11" s="117">
        <f t="shared" si="5"/>
        <v>0</v>
      </c>
      <c r="M11" s="85">
        <v>0</v>
      </c>
      <c r="N11" s="119">
        <f t="shared" si="6"/>
        <v>0</v>
      </c>
      <c r="O11" s="81">
        <v>0</v>
      </c>
      <c r="P11" s="120">
        <f t="shared" si="7"/>
        <v>0</v>
      </c>
      <c r="Q11" s="85">
        <v>0</v>
      </c>
      <c r="R11" s="119">
        <f t="shared" si="8"/>
        <v>0</v>
      </c>
      <c r="S11" s="81">
        <v>0</v>
      </c>
      <c r="T11" s="120">
        <f t="shared" si="9"/>
        <v>0</v>
      </c>
      <c r="U11" s="81">
        <v>518</v>
      </c>
      <c r="V11" s="64">
        <f t="shared" si="0"/>
        <v>4.9192315362627135E-3</v>
      </c>
      <c r="W11" s="101" t="s">
        <v>398</v>
      </c>
    </row>
    <row r="12" spans="1:23" ht="28.5" x14ac:dyDescent="0.25">
      <c r="A12" s="94">
        <v>16</v>
      </c>
      <c r="B12" s="71" t="s">
        <v>218</v>
      </c>
      <c r="C12" s="26">
        <v>3434</v>
      </c>
      <c r="D12" s="117">
        <f t="shared" si="1"/>
        <v>3.6331319628857689E-2</v>
      </c>
      <c r="E12" s="29">
        <v>26</v>
      </c>
      <c r="F12" s="118">
        <f t="shared" si="2"/>
        <v>4.4889502762430937E-3</v>
      </c>
      <c r="G12" s="26">
        <v>19</v>
      </c>
      <c r="H12" s="117">
        <f t="shared" si="3"/>
        <v>5.1476564616635056E-3</v>
      </c>
      <c r="I12" s="29">
        <v>11</v>
      </c>
      <c r="J12" s="118">
        <f t="shared" si="4"/>
        <v>1.1122345803842264E-2</v>
      </c>
      <c r="K12" s="26">
        <v>3</v>
      </c>
      <c r="L12" s="117">
        <f t="shared" si="5"/>
        <v>4.4776119402985072E-2</v>
      </c>
      <c r="M12" s="85">
        <v>4</v>
      </c>
      <c r="N12" s="119">
        <f t="shared" si="6"/>
        <v>2.9850746268656716E-2</v>
      </c>
      <c r="O12" s="81">
        <v>1</v>
      </c>
      <c r="P12" s="120">
        <f t="shared" si="7"/>
        <v>3.8461538461538464E-2</v>
      </c>
      <c r="Q12" s="85">
        <v>0</v>
      </c>
      <c r="R12" s="119">
        <f t="shared" si="8"/>
        <v>0</v>
      </c>
      <c r="S12" s="81">
        <v>0</v>
      </c>
      <c r="T12" s="120">
        <f t="shared" si="9"/>
        <v>0</v>
      </c>
      <c r="U12" s="81">
        <v>3498</v>
      </c>
      <c r="V12" s="64">
        <f t="shared" si="0"/>
        <v>3.3219057748739331E-2</v>
      </c>
      <c r="W12" s="101" t="s">
        <v>399</v>
      </c>
    </row>
    <row r="13" spans="1:23" ht="28.5" x14ac:dyDescent="0.25">
      <c r="A13" s="94">
        <v>17</v>
      </c>
      <c r="B13" s="71" t="s">
        <v>219</v>
      </c>
      <c r="C13" s="26">
        <v>42</v>
      </c>
      <c r="D13" s="117">
        <f t="shared" si="1"/>
        <v>4.4435510320676265E-4</v>
      </c>
      <c r="E13" s="29">
        <v>0</v>
      </c>
      <c r="F13" s="118">
        <f t="shared" si="2"/>
        <v>0</v>
      </c>
      <c r="G13" s="26">
        <v>1</v>
      </c>
      <c r="H13" s="117">
        <f t="shared" si="3"/>
        <v>2.70929287455974E-4</v>
      </c>
      <c r="I13" s="29">
        <v>0</v>
      </c>
      <c r="J13" s="118">
        <f t="shared" si="4"/>
        <v>0</v>
      </c>
      <c r="K13" s="26">
        <v>0</v>
      </c>
      <c r="L13" s="117">
        <f t="shared" si="5"/>
        <v>0</v>
      </c>
      <c r="M13" s="85">
        <v>0</v>
      </c>
      <c r="N13" s="119">
        <f t="shared" si="6"/>
        <v>0</v>
      </c>
      <c r="O13" s="81">
        <v>0</v>
      </c>
      <c r="P13" s="120">
        <f t="shared" si="7"/>
        <v>0</v>
      </c>
      <c r="Q13" s="85">
        <v>0</v>
      </c>
      <c r="R13" s="119">
        <f t="shared" si="8"/>
        <v>0</v>
      </c>
      <c r="S13" s="81">
        <v>0</v>
      </c>
      <c r="T13" s="120">
        <f t="shared" si="9"/>
        <v>0</v>
      </c>
      <c r="U13" s="81">
        <v>43</v>
      </c>
      <c r="V13" s="64">
        <f t="shared" si="0"/>
        <v>4.083531970256693E-4</v>
      </c>
      <c r="W13" s="101" t="s">
        <v>400</v>
      </c>
    </row>
    <row r="14" spans="1:23" ht="29.25" thickBot="1" x14ac:dyDescent="0.3">
      <c r="A14" s="95">
        <v>19</v>
      </c>
      <c r="B14" s="96" t="s">
        <v>220</v>
      </c>
      <c r="C14" s="30">
        <v>619</v>
      </c>
      <c r="D14" s="121">
        <f t="shared" si="1"/>
        <v>6.5489478305949065E-3</v>
      </c>
      <c r="E14" s="33">
        <v>55</v>
      </c>
      <c r="F14" s="122">
        <f t="shared" si="2"/>
        <v>9.4958563535911603E-3</v>
      </c>
      <c r="G14" s="30">
        <v>29</v>
      </c>
      <c r="H14" s="121">
        <f t="shared" si="3"/>
        <v>7.8569493362232457E-3</v>
      </c>
      <c r="I14" s="33">
        <v>5</v>
      </c>
      <c r="J14" s="122">
        <f t="shared" si="4"/>
        <v>5.0556117290192111E-3</v>
      </c>
      <c r="K14" s="30">
        <v>5</v>
      </c>
      <c r="L14" s="121">
        <f t="shared" si="5"/>
        <v>7.4626865671641784E-2</v>
      </c>
      <c r="M14" s="123">
        <v>2</v>
      </c>
      <c r="N14" s="124">
        <f t="shared" si="6"/>
        <v>1.4925373134328358E-2</v>
      </c>
      <c r="O14" s="125">
        <v>1</v>
      </c>
      <c r="P14" s="126">
        <f t="shared" si="7"/>
        <v>3.8461538461538464E-2</v>
      </c>
      <c r="Q14" s="123">
        <v>0</v>
      </c>
      <c r="R14" s="124">
        <f t="shared" si="8"/>
        <v>0</v>
      </c>
      <c r="S14" s="125">
        <v>0</v>
      </c>
      <c r="T14" s="126">
        <f t="shared" si="9"/>
        <v>0</v>
      </c>
      <c r="U14" s="125">
        <v>716</v>
      </c>
      <c r="V14" s="66">
        <f t="shared" si="0"/>
        <v>6.7995555597762606E-3</v>
      </c>
      <c r="W14" s="101" t="s">
        <v>401</v>
      </c>
    </row>
    <row r="15" spans="1:23" ht="15.75" thickBot="1" x14ac:dyDescent="0.3">
      <c r="A15" s="93">
        <v>2</v>
      </c>
      <c r="B15" s="6" t="s">
        <v>221</v>
      </c>
      <c r="C15" s="109">
        <f>SUM(C16:C20)</f>
        <v>238</v>
      </c>
      <c r="D15" s="110">
        <f t="shared" ref="D15:D60" si="10">C15/$C$60</f>
        <v>2.5180122515049883E-3</v>
      </c>
      <c r="E15" s="111">
        <f>SUM(E16:E20)</f>
        <v>3</v>
      </c>
      <c r="F15" s="112">
        <f t="shared" ref="F15:F60" si="11">E15/$E$60</f>
        <v>5.1795580110497235E-4</v>
      </c>
      <c r="G15" s="109">
        <f>SUM(G16:G20)</f>
        <v>3</v>
      </c>
      <c r="H15" s="110">
        <f t="shared" ref="H15:H60" si="12">G15/$G$60</f>
        <v>8.1278786236792201E-4</v>
      </c>
      <c r="I15" s="111">
        <f>SUM(I16:I20)</f>
        <v>2</v>
      </c>
      <c r="J15" s="112">
        <f t="shared" ref="J15:J60" si="13">I15/$I$60</f>
        <v>2.0222446916076846E-3</v>
      </c>
      <c r="K15" s="109">
        <f>SUM(K16:K20)</f>
        <v>1</v>
      </c>
      <c r="L15" s="110">
        <f t="shared" ref="L15:L60" si="14">K15/$K$60</f>
        <v>1.4925373134328358E-2</v>
      </c>
      <c r="M15" s="113">
        <f>SUM(M16:M20)</f>
        <v>0</v>
      </c>
      <c r="N15" s="114">
        <f t="shared" ref="N15:N60" si="15">M15/$M$60</f>
        <v>0</v>
      </c>
      <c r="O15" s="115">
        <f>SUM(O16:O20)</f>
        <v>0</v>
      </c>
      <c r="P15" s="116">
        <f t="shared" ref="P15:P60" si="16">O15/$O$60</f>
        <v>0</v>
      </c>
      <c r="Q15" s="113">
        <f>SUM(Q16:Q20)</f>
        <v>0</v>
      </c>
      <c r="R15" s="114">
        <f t="shared" ref="R15:R60" si="17">Q15/$Q$60</f>
        <v>0</v>
      </c>
      <c r="S15" s="115">
        <f>SUM(S16:S20)</f>
        <v>4</v>
      </c>
      <c r="T15" s="116">
        <f t="shared" ref="T15:T21" si="18">S15/$S$60</f>
        <v>6.0606060606060608E-2</v>
      </c>
      <c r="U15" s="68">
        <f>SUM(U16:U20)</f>
        <v>251</v>
      </c>
      <c r="V15" s="8">
        <f t="shared" si="0"/>
        <v>2.3836430803126276E-3</v>
      </c>
    </row>
    <row r="16" spans="1:23" x14ac:dyDescent="0.25">
      <c r="A16" s="99">
        <v>20</v>
      </c>
      <c r="B16" s="100" t="s">
        <v>222</v>
      </c>
      <c r="C16" s="26">
        <v>9</v>
      </c>
      <c r="D16" s="117">
        <f t="shared" si="10"/>
        <v>9.5218950687163428E-5</v>
      </c>
      <c r="E16" s="29">
        <v>0</v>
      </c>
      <c r="F16" s="118">
        <f t="shared" si="11"/>
        <v>0</v>
      </c>
      <c r="G16" s="26">
        <v>0</v>
      </c>
      <c r="H16" s="117">
        <f t="shared" si="12"/>
        <v>0</v>
      </c>
      <c r="I16" s="29">
        <v>0</v>
      </c>
      <c r="J16" s="118">
        <f t="shared" si="13"/>
        <v>0</v>
      </c>
      <c r="K16" s="26">
        <v>0</v>
      </c>
      <c r="L16" s="117">
        <f t="shared" si="14"/>
        <v>0</v>
      </c>
      <c r="M16" s="85">
        <v>0</v>
      </c>
      <c r="N16" s="119">
        <f t="shared" si="15"/>
        <v>0</v>
      </c>
      <c r="O16" s="81">
        <v>0</v>
      </c>
      <c r="P16" s="120">
        <f t="shared" si="16"/>
        <v>0</v>
      </c>
      <c r="Q16" s="85">
        <v>0</v>
      </c>
      <c r="R16" s="119">
        <f t="shared" si="17"/>
        <v>0</v>
      </c>
      <c r="S16" s="81">
        <v>0</v>
      </c>
      <c r="T16" s="120">
        <f t="shared" si="18"/>
        <v>0</v>
      </c>
      <c r="U16" s="81">
        <v>9</v>
      </c>
      <c r="V16" s="64">
        <f t="shared" si="0"/>
        <v>8.5469273796070307E-5</v>
      </c>
      <c r="W16" s="101" t="s">
        <v>402</v>
      </c>
    </row>
    <row r="17" spans="1:23" x14ac:dyDescent="0.25">
      <c r="A17" s="94">
        <v>21</v>
      </c>
      <c r="B17" s="71" t="s">
        <v>223</v>
      </c>
      <c r="C17" s="26">
        <v>2</v>
      </c>
      <c r="D17" s="117">
        <f t="shared" si="10"/>
        <v>2.1159766819369651E-5</v>
      </c>
      <c r="E17" s="29">
        <v>0</v>
      </c>
      <c r="F17" s="118">
        <f t="shared" si="11"/>
        <v>0</v>
      </c>
      <c r="G17" s="26">
        <v>0</v>
      </c>
      <c r="H17" s="117">
        <f t="shared" si="12"/>
        <v>0</v>
      </c>
      <c r="I17" s="29">
        <v>0</v>
      </c>
      <c r="J17" s="118">
        <f t="shared" si="13"/>
        <v>0</v>
      </c>
      <c r="K17" s="26">
        <v>0</v>
      </c>
      <c r="L17" s="117">
        <f t="shared" si="14"/>
        <v>0</v>
      </c>
      <c r="M17" s="85">
        <v>0</v>
      </c>
      <c r="N17" s="119">
        <f t="shared" si="15"/>
        <v>0</v>
      </c>
      <c r="O17" s="81">
        <v>0</v>
      </c>
      <c r="P17" s="120">
        <f t="shared" si="16"/>
        <v>0</v>
      </c>
      <c r="Q17" s="85">
        <v>0</v>
      </c>
      <c r="R17" s="119">
        <f t="shared" si="17"/>
        <v>0</v>
      </c>
      <c r="S17" s="81">
        <v>2</v>
      </c>
      <c r="T17" s="120">
        <f t="shared" si="18"/>
        <v>3.0303030303030304E-2</v>
      </c>
      <c r="U17" s="81">
        <v>4</v>
      </c>
      <c r="V17" s="64">
        <f t="shared" si="0"/>
        <v>3.7986343909364581E-5</v>
      </c>
      <c r="W17" s="101" t="s">
        <v>403</v>
      </c>
    </row>
    <row r="18" spans="1:23" x14ac:dyDescent="0.25">
      <c r="A18" s="94">
        <v>22</v>
      </c>
      <c r="B18" s="71" t="s">
        <v>224</v>
      </c>
      <c r="C18" s="26">
        <v>12</v>
      </c>
      <c r="D18" s="117">
        <f t="shared" si="10"/>
        <v>1.2695860091621789E-4</v>
      </c>
      <c r="E18" s="29">
        <v>1</v>
      </c>
      <c r="F18" s="118">
        <f t="shared" si="11"/>
        <v>1.7265193370165745E-4</v>
      </c>
      <c r="G18" s="26">
        <v>0</v>
      </c>
      <c r="H18" s="117">
        <f t="shared" si="12"/>
        <v>0</v>
      </c>
      <c r="I18" s="29">
        <v>0</v>
      </c>
      <c r="J18" s="118">
        <f t="shared" si="13"/>
        <v>0</v>
      </c>
      <c r="K18" s="26">
        <v>0</v>
      </c>
      <c r="L18" s="117">
        <f t="shared" si="14"/>
        <v>0</v>
      </c>
      <c r="M18" s="85">
        <v>0</v>
      </c>
      <c r="N18" s="119">
        <f t="shared" si="15"/>
        <v>0</v>
      </c>
      <c r="O18" s="81">
        <v>0</v>
      </c>
      <c r="P18" s="120">
        <f t="shared" si="16"/>
        <v>0</v>
      </c>
      <c r="Q18" s="85">
        <v>0</v>
      </c>
      <c r="R18" s="119">
        <f t="shared" si="17"/>
        <v>0</v>
      </c>
      <c r="S18" s="81">
        <v>2</v>
      </c>
      <c r="T18" s="120">
        <f t="shared" si="18"/>
        <v>3.0303030303030304E-2</v>
      </c>
      <c r="U18" s="81">
        <v>15</v>
      </c>
      <c r="V18" s="64">
        <f t="shared" si="0"/>
        <v>1.4244878966011718E-4</v>
      </c>
      <c r="W18" s="101" t="s">
        <v>404</v>
      </c>
    </row>
    <row r="19" spans="1:23" x14ac:dyDescent="0.25">
      <c r="A19" s="94">
        <v>23</v>
      </c>
      <c r="B19" s="71" t="s">
        <v>225</v>
      </c>
      <c r="C19" s="26">
        <v>116</v>
      </c>
      <c r="D19" s="117">
        <f t="shared" si="10"/>
        <v>1.2272664755234397E-3</v>
      </c>
      <c r="E19" s="29">
        <v>0</v>
      </c>
      <c r="F19" s="118">
        <f t="shared" si="11"/>
        <v>0</v>
      </c>
      <c r="G19" s="26">
        <v>1</v>
      </c>
      <c r="H19" s="117">
        <f t="shared" si="12"/>
        <v>2.70929287455974E-4</v>
      </c>
      <c r="I19" s="29">
        <v>1</v>
      </c>
      <c r="J19" s="118">
        <f t="shared" si="13"/>
        <v>1.0111223458038423E-3</v>
      </c>
      <c r="K19" s="26">
        <v>0</v>
      </c>
      <c r="L19" s="117">
        <f t="shared" si="14"/>
        <v>0</v>
      </c>
      <c r="M19" s="85">
        <v>0</v>
      </c>
      <c r="N19" s="119">
        <f t="shared" si="15"/>
        <v>0</v>
      </c>
      <c r="O19" s="81">
        <v>0</v>
      </c>
      <c r="P19" s="120">
        <f t="shared" si="16"/>
        <v>0</v>
      </c>
      <c r="Q19" s="85">
        <v>0</v>
      </c>
      <c r="R19" s="119">
        <f t="shared" si="17"/>
        <v>0</v>
      </c>
      <c r="S19" s="81">
        <v>0</v>
      </c>
      <c r="T19" s="120">
        <f t="shared" si="18"/>
        <v>0</v>
      </c>
      <c r="U19" s="81">
        <v>118</v>
      </c>
      <c r="V19" s="64">
        <f t="shared" si="0"/>
        <v>1.1205971453262552E-3</v>
      </c>
      <c r="W19" s="101" t="s">
        <v>405</v>
      </c>
    </row>
    <row r="20" spans="1:23" ht="29.25" thickBot="1" x14ac:dyDescent="0.3">
      <c r="A20" s="95">
        <v>29</v>
      </c>
      <c r="B20" s="96" t="s">
        <v>226</v>
      </c>
      <c r="C20" s="30">
        <v>99</v>
      </c>
      <c r="D20" s="121">
        <f t="shared" si="10"/>
        <v>1.0474084575587976E-3</v>
      </c>
      <c r="E20" s="33">
        <v>2</v>
      </c>
      <c r="F20" s="122">
        <f t="shared" si="11"/>
        <v>3.453038674033149E-4</v>
      </c>
      <c r="G20" s="30">
        <v>2</v>
      </c>
      <c r="H20" s="121">
        <f t="shared" si="12"/>
        <v>5.4185857491194801E-4</v>
      </c>
      <c r="I20" s="33">
        <v>1</v>
      </c>
      <c r="J20" s="122">
        <f t="shared" si="13"/>
        <v>1.0111223458038423E-3</v>
      </c>
      <c r="K20" s="30">
        <v>1</v>
      </c>
      <c r="L20" s="121">
        <f t="shared" si="14"/>
        <v>1.4925373134328358E-2</v>
      </c>
      <c r="M20" s="123">
        <v>0</v>
      </c>
      <c r="N20" s="124">
        <f t="shared" si="15"/>
        <v>0</v>
      </c>
      <c r="O20" s="125">
        <v>0</v>
      </c>
      <c r="P20" s="126">
        <f t="shared" si="16"/>
        <v>0</v>
      </c>
      <c r="Q20" s="123">
        <v>0</v>
      </c>
      <c r="R20" s="124">
        <f t="shared" si="17"/>
        <v>0</v>
      </c>
      <c r="S20" s="125">
        <v>0</v>
      </c>
      <c r="T20" s="126">
        <f t="shared" si="18"/>
        <v>0</v>
      </c>
      <c r="U20" s="125">
        <v>105</v>
      </c>
      <c r="V20" s="66">
        <f t="shared" si="0"/>
        <v>9.971415276208203E-4</v>
      </c>
      <c r="W20" s="101" t="s">
        <v>406</v>
      </c>
    </row>
    <row r="21" spans="1:23" ht="29.25" thickBot="1" x14ac:dyDescent="0.3">
      <c r="A21" s="93">
        <v>3</v>
      </c>
      <c r="B21" s="6" t="s">
        <v>227</v>
      </c>
      <c r="C21" s="109">
        <f>SUM(C22:C25)</f>
        <v>17070</v>
      </c>
      <c r="D21" s="110">
        <f t="shared" si="10"/>
        <v>0.18059860980331996</v>
      </c>
      <c r="E21" s="111">
        <f>SUM(E22:E25)</f>
        <v>1546</v>
      </c>
      <c r="F21" s="112">
        <f t="shared" si="11"/>
        <v>0.26691988950276241</v>
      </c>
      <c r="G21" s="109">
        <f>SUM(G22:G25)</f>
        <v>1193</v>
      </c>
      <c r="H21" s="110">
        <f t="shared" si="12"/>
        <v>0.32321863993497696</v>
      </c>
      <c r="I21" s="111">
        <f>SUM(I22:I25)</f>
        <v>430</v>
      </c>
      <c r="J21" s="112">
        <f t="shared" si="13"/>
        <v>0.43478260869565216</v>
      </c>
      <c r="K21" s="109">
        <f>SUM(K22:K25)</f>
        <v>28</v>
      </c>
      <c r="L21" s="110">
        <f t="shared" si="14"/>
        <v>0.41791044776119401</v>
      </c>
      <c r="M21" s="113">
        <f>SUM(M22:M25)</f>
        <v>52</v>
      </c>
      <c r="N21" s="114">
        <f t="shared" si="15"/>
        <v>0.38805970149253732</v>
      </c>
      <c r="O21" s="115">
        <f>SUM(O22:O25)</f>
        <v>9</v>
      </c>
      <c r="P21" s="116">
        <f t="shared" si="16"/>
        <v>0.34615384615384615</v>
      </c>
      <c r="Q21" s="113">
        <f>SUM(Q22:Q25)</f>
        <v>4</v>
      </c>
      <c r="R21" s="114">
        <f t="shared" si="17"/>
        <v>0.23529411764705882</v>
      </c>
      <c r="S21" s="115">
        <f>SUM(S22:S25)</f>
        <v>16</v>
      </c>
      <c r="T21" s="116">
        <f t="shared" si="18"/>
        <v>0.24242424242424243</v>
      </c>
      <c r="U21" s="68">
        <f>SUM(U22:U25)</f>
        <v>20348</v>
      </c>
      <c r="V21" s="8">
        <f t="shared" si="0"/>
        <v>0.19323653146693764</v>
      </c>
    </row>
    <row r="22" spans="1:23" ht="28.5" x14ac:dyDescent="0.25">
      <c r="A22" s="94">
        <v>30</v>
      </c>
      <c r="B22" s="71" t="s">
        <v>228</v>
      </c>
      <c r="C22" s="26">
        <v>1058</v>
      </c>
      <c r="D22" s="117">
        <f t="shared" si="10"/>
        <v>1.1193516647446545E-2</v>
      </c>
      <c r="E22" s="29">
        <v>86</v>
      </c>
      <c r="F22" s="118">
        <f t="shared" si="11"/>
        <v>1.4848066298342542E-2</v>
      </c>
      <c r="G22" s="26">
        <v>44</v>
      </c>
      <c r="H22" s="117">
        <f t="shared" si="12"/>
        <v>1.1920888648062856E-2</v>
      </c>
      <c r="I22" s="29">
        <v>18</v>
      </c>
      <c r="J22" s="118">
        <f t="shared" si="13"/>
        <v>1.8200202224469161E-2</v>
      </c>
      <c r="K22" s="26">
        <v>2</v>
      </c>
      <c r="L22" s="117">
        <f t="shared" si="14"/>
        <v>2.9850746268656716E-2</v>
      </c>
      <c r="M22" s="85">
        <v>5</v>
      </c>
      <c r="N22" s="119">
        <f t="shared" si="15"/>
        <v>3.7313432835820892E-2</v>
      </c>
      <c r="O22" s="81">
        <v>1</v>
      </c>
      <c r="P22" s="120">
        <f t="shared" si="16"/>
        <v>3.8461538461538464E-2</v>
      </c>
      <c r="Q22" s="85">
        <v>1</v>
      </c>
      <c r="R22" s="119">
        <f t="shared" si="17"/>
        <v>5.8823529411764705E-2</v>
      </c>
      <c r="S22" s="81">
        <v>1</v>
      </c>
      <c r="T22" s="120">
        <f t="shared" ref="T22:T33" si="19">S22/$S$60</f>
        <v>1.5151515151515152E-2</v>
      </c>
      <c r="U22" s="81">
        <v>1216</v>
      </c>
      <c r="V22" s="64">
        <f t="shared" si="0"/>
        <v>1.1547848548446833E-2</v>
      </c>
      <c r="W22" s="101" t="s">
        <v>407</v>
      </c>
    </row>
    <row r="23" spans="1:23" x14ac:dyDescent="0.25">
      <c r="A23" s="94">
        <v>31</v>
      </c>
      <c r="B23" s="71" t="s">
        <v>229</v>
      </c>
      <c r="C23" s="26">
        <v>12365</v>
      </c>
      <c r="D23" s="117">
        <f t="shared" si="10"/>
        <v>0.13082025836075287</v>
      </c>
      <c r="E23" s="29">
        <v>1164</v>
      </c>
      <c r="F23" s="118">
        <f t="shared" si="11"/>
        <v>0.20096685082872928</v>
      </c>
      <c r="G23" s="26">
        <v>955</v>
      </c>
      <c r="H23" s="117">
        <f t="shared" si="12"/>
        <v>0.25873746952045518</v>
      </c>
      <c r="I23" s="29">
        <v>366</v>
      </c>
      <c r="J23" s="118">
        <f t="shared" si="13"/>
        <v>0.37007077856420628</v>
      </c>
      <c r="K23" s="26">
        <v>25</v>
      </c>
      <c r="L23" s="117">
        <f t="shared" si="14"/>
        <v>0.37313432835820898</v>
      </c>
      <c r="M23" s="85">
        <v>41</v>
      </c>
      <c r="N23" s="119">
        <f t="shared" si="15"/>
        <v>0.30597014925373134</v>
      </c>
      <c r="O23" s="81">
        <v>8</v>
      </c>
      <c r="P23" s="120">
        <f t="shared" si="16"/>
        <v>0.30769230769230771</v>
      </c>
      <c r="Q23" s="85">
        <v>3</v>
      </c>
      <c r="R23" s="119">
        <f t="shared" si="17"/>
        <v>0.17647058823529413</v>
      </c>
      <c r="S23" s="81">
        <v>14</v>
      </c>
      <c r="T23" s="120">
        <f t="shared" si="19"/>
        <v>0.21212121212121213</v>
      </c>
      <c r="U23" s="81">
        <v>14941</v>
      </c>
      <c r="V23" s="64">
        <f t="shared" si="0"/>
        <v>0.14188849108745405</v>
      </c>
      <c r="W23" s="101" t="s">
        <v>408</v>
      </c>
    </row>
    <row r="24" spans="1:23" x14ac:dyDescent="0.25">
      <c r="A24" s="94">
        <v>32</v>
      </c>
      <c r="B24" s="71" t="s">
        <v>230</v>
      </c>
      <c r="C24" s="26">
        <v>3165</v>
      </c>
      <c r="D24" s="117">
        <f t="shared" si="10"/>
        <v>3.3485330991652469E-2</v>
      </c>
      <c r="E24" s="29">
        <v>251</v>
      </c>
      <c r="F24" s="118">
        <f t="shared" si="11"/>
        <v>4.3335635359116019E-2</v>
      </c>
      <c r="G24" s="26">
        <v>175</v>
      </c>
      <c r="H24" s="117">
        <f t="shared" si="12"/>
        <v>4.7412625304795446E-2</v>
      </c>
      <c r="I24" s="29">
        <v>42</v>
      </c>
      <c r="J24" s="118">
        <f t="shared" si="13"/>
        <v>4.2467138523761376E-2</v>
      </c>
      <c r="K24" s="26">
        <v>1</v>
      </c>
      <c r="L24" s="117">
        <f t="shared" si="14"/>
        <v>1.4925373134328358E-2</v>
      </c>
      <c r="M24" s="85">
        <v>6</v>
      </c>
      <c r="N24" s="119">
        <f t="shared" si="15"/>
        <v>4.4776119402985072E-2</v>
      </c>
      <c r="O24" s="81">
        <v>0</v>
      </c>
      <c r="P24" s="120">
        <f t="shared" si="16"/>
        <v>0</v>
      </c>
      <c r="Q24" s="85">
        <v>0</v>
      </c>
      <c r="R24" s="119">
        <f t="shared" si="17"/>
        <v>0</v>
      </c>
      <c r="S24" s="81">
        <v>1</v>
      </c>
      <c r="T24" s="120">
        <f t="shared" si="19"/>
        <v>1.5151515151515152E-2</v>
      </c>
      <c r="U24" s="81">
        <v>3641</v>
      </c>
      <c r="V24" s="64">
        <f t="shared" si="0"/>
        <v>3.4577069543499109E-2</v>
      </c>
      <c r="W24" s="101" t="s">
        <v>409</v>
      </c>
    </row>
    <row r="25" spans="1:23" ht="29.25" thickBot="1" x14ac:dyDescent="0.3">
      <c r="A25" s="95">
        <v>39</v>
      </c>
      <c r="B25" s="96" t="s">
        <v>231</v>
      </c>
      <c r="C25" s="30">
        <v>482</v>
      </c>
      <c r="D25" s="121">
        <f t="shared" si="10"/>
        <v>5.0995038034680855E-3</v>
      </c>
      <c r="E25" s="33">
        <v>45</v>
      </c>
      <c r="F25" s="122">
        <f t="shared" si="11"/>
        <v>7.7693370165745857E-3</v>
      </c>
      <c r="G25" s="30">
        <v>19</v>
      </c>
      <c r="H25" s="121">
        <f t="shared" si="12"/>
        <v>5.1476564616635056E-3</v>
      </c>
      <c r="I25" s="33">
        <v>4</v>
      </c>
      <c r="J25" s="122">
        <f t="shared" si="13"/>
        <v>4.0444893832153692E-3</v>
      </c>
      <c r="K25" s="30">
        <v>0</v>
      </c>
      <c r="L25" s="121">
        <f t="shared" si="14"/>
        <v>0</v>
      </c>
      <c r="M25" s="123">
        <v>0</v>
      </c>
      <c r="N25" s="124">
        <f t="shared" si="15"/>
        <v>0</v>
      </c>
      <c r="O25" s="125">
        <v>0</v>
      </c>
      <c r="P25" s="126">
        <f t="shared" si="16"/>
        <v>0</v>
      </c>
      <c r="Q25" s="123">
        <v>0</v>
      </c>
      <c r="R25" s="124">
        <f t="shared" si="17"/>
        <v>0</v>
      </c>
      <c r="S25" s="125">
        <v>0</v>
      </c>
      <c r="T25" s="126">
        <f t="shared" si="19"/>
        <v>0</v>
      </c>
      <c r="U25" s="125">
        <v>550</v>
      </c>
      <c r="V25" s="66">
        <f t="shared" si="0"/>
        <v>5.2231222875376302E-3</v>
      </c>
      <c r="W25" s="101" t="s">
        <v>410</v>
      </c>
    </row>
    <row r="26" spans="1:23" ht="15.75" thickBot="1" x14ac:dyDescent="0.3">
      <c r="A26" s="93">
        <v>4</v>
      </c>
      <c r="B26" s="6" t="s">
        <v>232</v>
      </c>
      <c r="C26" s="109">
        <f>SUM(C27:C33)</f>
        <v>15243</v>
      </c>
      <c r="D26" s="110">
        <f>C26/$C$60</f>
        <v>0.16126916281382578</v>
      </c>
      <c r="E26" s="111">
        <f>SUM(E27:E33)</f>
        <v>784</v>
      </c>
      <c r="F26" s="112">
        <f>E26/$E$60</f>
        <v>0.13535911602209943</v>
      </c>
      <c r="G26" s="109">
        <f>SUM(G27:G33)</f>
        <v>456</v>
      </c>
      <c r="H26" s="110">
        <f>G26/$G$60</f>
        <v>0.12354375507992414</v>
      </c>
      <c r="I26" s="111">
        <f>SUM(I27:I33)</f>
        <v>125</v>
      </c>
      <c r="J26" s="112">
        <f>I26/$I$60</f>
        <v>0.12639029322548029</v>
      </c>
      <c r="K26" s="109">
        <f>SUM(K27:K33)</f>
        <v>10</v>
      </c>
      <c r="L26" s="110">
        <f>K26/$K$60</f>
        <v>0.14925373134328357</v>
      </c>
      <c r="M26" s="113">
        <f>SUM(M27:M33)</f>
        <v>29</v>
      </c>
      <c r="N26" s="114">
        <f>M26/$M$60</f>
        <v>0.21641791044776118</v>
      </c>
      <c r="O26" s="115">
        <f>SUM(O27:O33)</f>
        <v>4</v>
      </c>
      <c r="P26" s="116">
        <f>O26/$O$60</f>
        <v>0.15384615384615385</v>
      </c>
      <c r="Q26" s="113">
        <f>SUM(Q27:Q33)</f>
        <v>8</v>
      </c>
      <c r="R26" s="114">
        <f>Q26/$Q$60</f>
        <v>0.47058823529411764</v>
      </c>
      <c r="S26" s="115">
        <f>SUM(S27:S33)</f>
        <v>23</v>
      </c>
      <c r="T26" s="116">
        <f>S26/$S$60</f>
        <v>0.34848484848484851</v>
      </c>
      <c r="U26" s="68">
        <f>SUM(U27:U33)</f>
        <v>16682</v>
      </c>
      <c r="V26" s="8">
        <f t="shared" si="0"/>
        <v>0.158422047274005</v>
      </c>
    </row>
    <row r="27" spans="1:23" x14ac:dyDescent="0.25">
      <c r="A27" s="94">
        <v>40</v>
      </c>
      <c r="B27" s="71" t="s">
        <v>233</v>
      </c>
      <c r="C27" s="26">
        <v>1537</v>
      </c>
      <c r="D27" s="117">
        <f t="shared" si="10"/>
        <v>1.6261280800685576E-2</v>
      </c>
      <c r="E27" s="29">
        <v>77</v>
      </c>
      <c r="F27" s="118">
        <f t="shared" si="11"/>
        <v>1.3294198895027625E-2</v>
      </c>
      <c r="G27" s="26">
        <v>42</v>
      </c>
      <c r="H27" s="117">
        <f t="shared" si="12"/>
        <v>1.1379030073150907E-2</v>
      </c>
      <c r="I27" s="29">
        <v>9</v>
      </c>
      <c r="J27" s="118">
        <f t="shared" si="13"/>
        <v>9.1001011122345803E-3</v>
      </c>
      <c r="K27" s="26">
        <v>0</v>
      </c>
      <c r="L27" s="117">
        <f t="shared" si="14"/>
        <v>0</v>
      </c>
      <c r="M27" s="85">
        <v>1</v>
      </c>
      <c r="N27" s="119">
        <f t="shared" si="15"/>
        <v>7.462686567164179E-3</v>
      </c>
      <c r="O27" s="81">
        <v>0</v>
      </c>
      <c r="P27" s="120">
        <f t="shared" si="16"/>
        <v>0</v>
      </c>
      <c r="Q27" s="85">
        <v>0</v>
      </c>
      <c r="R27" s="119">
        <f t="shared" si="17"/>
        <v>0</v>
      </c>
      <c r="S27" s="81">
        <v>1</v>
      </c>
      <c r="T27" s="120">
        <f t="shared" si="19"/>
        <v>1.5151515151515152E-2</v>
      </c>
      <c r="U27" s="81">
        <v>1667</v>
      </c>
      <c r="V27" s="64">
        <f t="shared" si="0"/>
        <v>1.5830808824227691E-2</v>
      </c>
      <c r="W27" s="101" t="s">
        <v>411</v>
      </c>
    </row>
    <row r="28" spans="1:23" x14ac:dyDescent="0.25">
      <c r="A28" s="94">
        <v>41</v>
      </c>
      <c r="B28" s="71" t="s">
        <v>234</v>
      </c>
      <c r="C28" s="26">
        <v>1863</v>
      </c>
      <c r="D28" s="117">
        <f t="shared" si="10"/>
        <v>1.9710322792242829E-2</v>
      </c>
      <c r="E28" s="29">
        <v>77</v>
      </c>
      <c r="F28" s="118">
        <f t="shared" si="11"/>
        <v>1.3294198895027625E-2</v>
      </c>
      <c r="G28" s="26">
        <v>43</v>
      </c>
      <c r="H28" s="117">
        <f t="shared" si="12"/>
        <v>1.1649959360606881E-2</v>
      </c>
      <c r="I28" s="29">
        <v>12</v>
      </c>
      <c r="J28" s="118">
        <f t="shared" si="13"/>
        <v>1.2133468149646108E-2</v>
      </c>
      <c r="K28" s="26">
        <v>1</v>
      </c>
      <c r="L28" s="117">
        <f t="shared" si="14"/>
        <v>1.4925373134328358E-2</v>
      </c>
      <c r="M28" s="85">
        <v>3</v>
      </c>
      <c r="N28" s="119">
        <f t="shared" si="15"/>
        <v>2.2388059701492536E-2</v>
      </c>
      <c r="O28" s="81">
        <v>0</v>
      </c>
      <c r="P28" s="120">
        <f t="shared" si="16"/>
        <v>0</v>
      </c>
      <c r="Q28" s="85">
        <v>0</v>
      </c>
      <c r="R28" s="119">
        <f t="shared" si="17"/>
        <v>0</v>
      </c>
      <c r="S28" s="81">
        <v>1</v>
      </c>
      <c r="T28" s="120">
        <f t="shared" si="19"/>
        <v>1.5151515151515152E-2</v>
      </c>
      <c r="U28" s="81">
        <v>2000</v>
      </c>
      <c r="V28" s="64">
        <f t="shared" si="0"/>
        <v>1.8993171954682291E-2</v>
      </c>
      <c r="W28" s="101" t="s">
        <v>412</v>
      </c>
    </row>
    <row r="29" spans="1:23" x14ac:dyDescent="0.25">
      <c r="A29" s="94">
        <v>42</v>
      </c>
      <c r="B29" s="71" t="s">
        <v>235</v>
      </c>
      <c r="C29" s="26">
        <v>6680</v>
      </c>
      <c r="D29" s="117">
        <f t="shared" si="10"/>
        <v>7.0673621176694637E-2</v>
      </c>
      <c r="E29" s="29">
        <v>366</v>
      </c>
      <c r="F29" s="118">
        <f t="shared" si="11"/>
        <v>6.3190607734806628E-2</v>
      </c>
      <c r="G29" s="26">
        <v>196</v>
      </c>
      <c r="H29" s="117">
        <f t="shared" si="12"/>
        <v>5.3102140341370903E-2</v>
      </c>
      <c r="I29" s="29">
        <v>57</v>
      </c>
      <c r="J29" s="118">
        <f t="shared" si="13"/>
        <v>5.7633973710819006E-2</v>
      </c>
      <c r="K29" s="26">
        <v>3</v>
      </c>
      <c r="L29" s="117">
        <f t="shared" si="14"/>
        <v>4.4776119402985072E-2</v>
      </c>
      <c r="M29" s="85">
        <v>14</v>
      </c>
      <c r="N29" s="119">
        <f t="shared" si="15"/>
        <v>0.1044776119402985</v>
      </c>
      <c r="O29" s="81">
        <v>0</v>
      </c>
      <c r="P29" s="120">
        <f t="shared" si="16"/>
        <v>0</v>
      </c>
      <c r="Q29" s="85">
        <v>0</v>
      </c>
      <c r="R29" s="119">
        <f t="shared" si="17"/>
        <v>0</v>
      </c>
      <c r="S29" s="81">
        <v>6</v>
      </c>
      <c r="T29" s="120">
        <f t="shared" si="19"/>
        <v>9.0909090909090912E-2</v>
      </c>
      <c r="U29" s="81">
        <v>7322</v>
      </c>
      <c r="V29" s="64">
        <f t="shared" si="0"/>
        <v>6.9534002526091876E-2</v>
      </c>
      <c r="W29" s="101" t="s">
        <v>413</v>
      </c>
    </row>
    <row r="30" spans="1:23" x14ac:dyDescent="0.25">
      <c r="A30" s="94">
        <v>43</v>
      </c>
      <c r="B30" s="71" t="s">
        <v>236</v>
      </c>
      <c r="C30" s="26">
        <v>1270</v>
      </c>
      <c r="D30" s="117">
        <f t="shared" si="10"/>
        <v>1.3436451930299728E-2</v>
      </c>
      <c r="E30" s="29">
        <v>56</v>
      </c>
      <c r="F30" s="118">
        <f t="shared" si="11"/>
        <v>9.6685082872928173E-3</v>
      </c>
      <c r="G30" s="26">
        <v>32</v>
      </c>
      <c r="H30" s="117">
        <f t="shared" si="12"/>
        <v>8.6697371985911681E-3</v>
      </c>
      <c r="I30" s="29">
        <v>13</v>
      </c>
      <c r="J30" s="118">
        <f t="shared" si="13"/>
        <v>1.314459049544995E-2</v>
      </c>
      <c r="K30" s="26">
        <v>1</v>
      </c>
      <c r="L30" s="117">
        <f t="shared" si="14"/>
        <v>1.4925373134328358E-2</v>
      </c>
      <c r="M30" s="85">
        <v>1</v>
      </c>
      <c r="N30" s="119">
        <f t="shared" si="15"/>
        <v>7.462686567164179E-3</v>
      </c>
      <c r="O30" s="81">
        <v>0</v>
      </c>
      <c r="P30" s="120">
        <f t="shared" si="16"/>
        <v>0</v>
      </c>
      <c r="Q30" s="85">
        <v>0</v>
      </c>
      <c r="R30" s="119">
        <f t="shared" si="17"/>
        <v>0</v>
      </c>
      <c r="S30" s="81">
        <v>0</v>
      </c>
      <c r="T30" s="120">
        <f t="shared" si="19"/>
        <v>0</v>
      </c>
      <c r="U30" s="81">
        <v>1373</v>
      </c>
      <c r="V30" s="64">
        <f t="shared" si="0"/>
        <v>1.3038812546889393E-2</v>
      </c>
      <c r="W30" s="101" t="s">
        <v>414</v>
      </c>
    </row>
    <row r="31" spans="1:23" ht="28.5" x14ac:dyDescent="0.25">
      <c r="A31" s="94">
        <v>44</v>
      </c>
      <c r="B31" s="71" t="s">
        <v>237</v>
      </c>
      <c r="C31" s="26">
        <v>1984</v>
      </c>
      <c r="D31" s="117">
        <f t="shared" si="10"/>
        <v>2.0990488684814693E-2</v>
      </c>
      <c r="E31" s="29">
        <v>120</v>
      </c>
      <c r="F31" s="118">
        <f t="shared" si="11"/>
        <v>2.0718232044198894E-2</v>
      </c>
      <c r="G31" s="26">
        <v>73</v>
      </c>
      <c r="H31" s="117">
        <f t="shared" si="12"/>
        <v>1.97778379842861E-2</v>
      </c>
      <c r="I31" s="29">
        <v>25</v>
      </c>
      <c r="J31" s="118">
        <f t="shared" si="13"/>
        <v>2.5278058645096056E-2</v>
      </c>
      <c r="K31" s="26">
        <v>2</v>
      </c>
      <c r="L31" s="117">
        <f t="shared" si="14"/>
        <v>2.9850746268656716E-2</v>
      </c>
      <c r="M31" s="85">
        <v>5</v>
      </c>
      <c r="N31" s="119">
        <f t="shared" si="15"/>
        <v>3.7313432835820892E-2</v>
      </c>
      <c r="O31" s="81">
        <v>2</v>
      </c>
      <c r="P31" s="120">
        <f t="shared" si="16"/>
        <v>7.6923076923076927E-2</v>
      </c>
      <c r="Q31" s="85">
        <v>6</v>
      </c>
      <c r="R31" s="119">
        <f t="shared" si="17"/>
        <v>0.35294117647058826</v>
      </c>
      <c r="S31" s="81">
        <v>3</v>
      </c>
      <c r="T31" s="120">
        <f t="shared" si="19"/>
        <v>4.5454545454545456E-2</v>
      </c>
      <c r="U31" s="81">
        <v>2220</v>
      </c>
      <c r="V31" s="64">
        <f t="shared" si="0"/>
        <v>2.1082420869697343E-2</v>
      </c>
      <c r="W31" s="101" t="s">
        <v>415</v>
      </c>
    </row>
    <row r="32" spans="1:23" ht="28.5" x14ac:dyDescent="0.25">
      <c r="A32" s="94">
        <v>45</v>
      </c>
      <c r="B32" s="71" t="s">
        <v>238</v>
      </c>
      <c r="C32" s="26">
        <v>1347</v>
      </c>
      <c r="D32" s="117">
        <f t="shared" si="10"/>
        <v>1.425110295284546E-2</v>
      </c>
      <c r="E32" s="29">
        <v>74</v>
      </c>
      <c r="F32" s="118">
        <f t="shared" si="11"/>
        <v>1.2776243093922652E-2</v>
      </c>
      <c r="G32" s="26">
        <v>53</v>
      </c>
      <c r="H32" s="117">
        <f t="shared" si="12"/>
        <v>1.4359252235166622E-2</v>
      </c>
      <c r="I32" s="29">
        <v>9</v>
      </c>
      <c r="J32" s="118">
        <f t="shared" si="13"/>
        <v>9.1001011122345803E-3</v>
      </c>
      <c r="K32" s="26">
        <v>2</v>
      </c>
      <c r="L32" s="117">
        <f t="shared" si="14"/>
        <v>2.9850746268656716E-2</v>
      </c>
      <c r="M32" s="85">
        <v>4</v>
      </c>
      <c r="N32" s="119">
        <f t="shared" si="15"/>
        <v>2.9850746268656716E-2</v>
      </c>
      <c r="O32" s="81">
        <v>2</v>
      </c>
      <c r="P32" s="120">
        <f t="shared" si="16"/>
        <v>7.6923076923076927E-2</v>
      </c>
      <c r="Q32" s="85">
        <v>2</v>
      </c>
      <c r="R32" s="119">
        <f t="shared" si="17"/>
        <v>0.11764705882352941</v>
      </c>
      <c r="S32" s="81">
        <v>12</v>
      </c>
      <c r="T32" s="120">
        <f t="shared" si="19"/>
        <v>0.18181818181818182</v>
      </c>
      <c r="U32" s="81">
        <v>1505</v>
      </c>
      <c r="V32" s="64">
        <f t="shared" si="0"/>
        <v>1.4292361895898425E-2</v>
      </c>
      <c r="W32" s="101" t="s">
        <v>416</v>
      </c>
    </row>
    <row r="33" spans="1:23" ht="29.25" thickBot="1" x14ac:dyDescent="0.3">
      <c r="A33" s="95">
        <v>49</v>
      </c>
      <c r="B33" s="96" t="s">
        <v>239</v>
      </c>
      <c r="C33" s="30">
        <v>562</v>
      </c>
      <c r="D33" s="121">
        <f t="shared" si="10"/>
        <v>5.9458944762428717E-3</v>
      </c>
      <c r="E33" s="33">
        <v>14</v>
      </c>
      <c r="F33" s="122">
        <f t="shared" si="11"/>
        <v>2.4171270718232043E-3</v>
      </c>
      <c r="G33" s="30">
        <v>17</v>
      </c>
      <c r="H33" s="121">
        <f t="shared" si="12"/>
        <v>4.6057978867515576E-3</v>
      </c>
      <c r="I33" s="33">
        <v>0</v>
      </c>
      <c r="J33" s="122">
        <f t="shared" si="13"/>
        <v>0</v>
      </c>
      <c r="K33" s="30">
        <v>1</v>
      </c>
      <c r="L33" s="121">
        <f t="shared" si="14"/>
        <v>1.4925373134328358E-2</v>
      </c>
      <c r="M33" s="123">
        <v>1</v>
      </c>
      <c r="N33" s="124">
        <f t="shared" si="15"/>
        <v>7.462686567164179E-3</v>
      </c>
      <c r="O33" s="125">
        <v>0</v>
      </c>
      <c r="P33" s="126">
        <f t="shared" si="16"/>
        <v>0</v>
      </c>
      <c r="Q33" s="123">
        <v>0</v>
      </c>
      <c r="R33" s="124">
        <f t="shared" si="17"/>
        <v>0</v>
      </c>
      <c r="S33" s="125">
        <v>0</v>
      </c>
      <c r="T33" s="126">
        <f t="shared" si="19"/>
        <v>0</v>
      </c>
      <c r="U33" s="125">
        <v>595</v>
      </c>
      <c r="V33" s="66">
        <f t="shared" si="0"/>
        <v>5.650468656517982E-3</v>
      </c>
      <c r="W33" s="101" t="s">
        <v>417</v>
      </c>
    </row>
    <row r="34" spans="1:23" ht="15.75" thickBot="1" x14ac:dyDescent="0.3">
      <c r="A34" s="93">
        <v>5</v>
      </c>
      <c r="B34" s="6" t="s">
        <v>240</v>
      </c>
      <c r="C34" s="109">
        <f>SUM(C35:C39)</f>
        <v>24236</v>
      </c>
      <c r="D34" s="110">
        <f t="shared" si="10"/>
        <v>0.25641405431712144</v>
      </c>
      <c r="E34" s="111">
        <f>SUM(E35:E39)</f>
        <v>802</v>
      </c>
      <c r="F34" s="112">
        <f t="shared" si="11"/>
        <v>0.13846685082872928</v>
      </c>
      <c r="G34" s="109">
        <f>SUM(G35:G39)</f>
        <v>443</v>
      </c>
      <c r="H34" s="110">
        <f t="shared" si="12"/>
        <v>0.12002167434299647</v>
      </c>
      <c r="I34" s="111">
        <f>SUM(I35:I39)</f>
        <v>98</v>
      </c>
      <c r="J34" s="112">
        <f t="shared" si="13"/>
        <v>9.9089989888776542E-2</v>
      </c>
      <c r="K34" s="109">
        <f>SUM(K35:K39)</f>
        <v>5</v>
      </c>
      <c r="L34" s="110">
        <f t="shared" si="14"/>
        <v>7.4626865671641784E-2</v>
      </c>
      <c r="M34" s="113">
        <f>SUM(M35:M39)</f>
        <v>15</v>
      </c>
      <c r="N34" s="114">
        <f t="shared" si="15"/>
        <v>0.11194029850746269</v>
      </c>
      <c r="O34" s="115">
        <f>SUM(O35:O39)</f>
        <v>2</v>
      </c>
      <c r="P34" s="116">
        <f t="shared" si="16"/>
        <v>7.6923076923076927E-2</v>
      </c>
      <c r="Q34" s="113">
        <f>SUM(Q35:Q39)</f>
        <v>1</v>
      </c>
      <c r="R34" s="114">
        <f t="shared" si="17"/>
        <v>5.8823529411764705E-2</v>
      </c>
      <c r="S34" s="115">
        <f>SUM(S35:S39)</f>
        <v>4</v>
      </c>
      <c r="T34" s="116">
        <f t="shared" ref="T34:T40" si="20">S34/$S$60</f>
        <v>6.0606060606060608E-2</v>
      </c>
      <c r="U34" s="68">
        <f>SUM(U35:U39)</f>
        <v>25606</v>
      </c>
      <c r="V34" s="8">
        <f t="shared" si="0"/>
        <v>0.24316958053579737</v>
      </c>
    </row>
    <row r="35" spans="1:23" x14ac:dyDescent="0.25">
      <c r="A35" s="94">
        <v>50</v>
      </c>
      <c r="B35" s="71" t="s">
        <v>241</v>
      </c>
      <c r="C35" s="26">
        <v>1879</v>
      </c>
      <c r="D35" s="117">
        <f t="shared" si="10"/>
        <v>1.9879600926797785E-2</v>
      </c>
      <c r="E35" s="29">
        <v>50</v>
      </c>
      <c r="F35" s="118">
        <f t="shared" si="11"/>
        <v>8.6325966850828734E-3</v>
      </c>
      <c r="G35" s="26">
        <v>20</v>
      </c>
      <c r="H35" s="117">
        <f t="shared" si="12"/>
        <v>5.4185857491194801E-3</v>
      </c>
      <c r="I35" s="29">
        <v>4</v>
      </c>
      <c r="J35" s="118">
        <f t="shared" si="13"/>
        <v>4.0444893832153692E-3</v>
      </c>
      <c r="K35" s="26">
        <v>0</v>
      </c>
      <c r="L35" s="117">
        <f t="shared" si="14"/>
        <v>0</v>
      </c>
      <c r="M35" s="85">
        <v>0</v>
      </c>
      <c r="N35" s="119">
        <f t="shared" si="15"/>
        <v>0</v>
      </c>
      <c r="O35" s="81">
        <v>0</v>
      </c>
      <c r="P35" s="120">
        <f t="shared" si="16"/>
        <v>0</v>
      </c>
      <c r="Q35" s="85">
        <v>0</v>
      </c>
      <c r="R35" s="119">
        <f t="shared" si="17"/>
        <v>0</v>
      </c>
      <c r="S35" s="81">
        <v>0</v>
      </c>
      <c r="T35" s="120">
        <f t="shared" si="20"/>
        <v>0</v>
      </c>
      <c r="U35" s="81">
        <v>1953</v>
      </c>
      <c r="V35" s="64">
        <f t="shared" si="0"/>
        <v>1.8546832413747258E-2</v>
      </c>
      <c r="W35" s="101" t="s">
        <v>418</v>
      </c>
    </row>
    <row r="36" spans="1:23" x14ac:dyDescent="0.25">
      <c r="A36" s="94">
        <v>51</v>
      </c>
      <c r="B36" s="71" t="s">
        <v>242</v>
      </c>
      <c r="C36" s="26">
        <v>9066</v>
      </c>
      <c r="D36" s="117">
        <f t="shared" si="10"/>
        <v>9.5917222992202622E-2</v>
      </c>
      <c r="E36" s="29">
        <v>270</v>
      </c>
      <c r="F36" s="118">
        <f t="shared" si="11"/>
        <v>4.6616022099447513E-2</v>
      </c>
      <c r="G36" s="26">
        <v>112</v>
      </c>
      <c r="H36" s="117">
        <f t="shared" si="12"/>
        <v>3.0344080195069088E-2</v>
      </c>
      <c r="I36" s="29">
        <v>25</v>
      </c>
      <c r="J36" s="118">
        <f t="shared" si="13"/>
        <v>2.5278058645096056E-2</v>
      </c>
      <c r="K36" s="26">
        <v>2</v>
      </c>
      <c r="L36" s="117">
        <f t="shared" si="14"/>
        <v>2.9850746268656716E-2</v>
      </c>
      <c r="M36" s="85">
        <v>5</v>
      </c>
      <c r="N36" s="119">
        <f t="shared" si="15"/>
        <v>3.7313432835820892E-2</v>
      </c>
      <c r="O36" s="81">
        <v>2</v>
      </c>
      <c r="P36" s="120">
        <f t="shared" si="16"/>
        <v>7.6923076923076927E-2</v>
      </c>
      <c r="Q36" s="85">
        <v>1</v>
      </c>
      <c r="R36" s="119">
        <f t="shared" si="17"/>
        <v>5.8823529411764705E-2</v>
      </c>
      <c r="S36" s="81">
        <v>0</v>
      </c>
      <c r="T36" s="120">
        <f t="shared" si="20"/>
        <v>0</v>
      </c>
      <c r="U36" s="81">
        <v>9483</v>
      </c>
      <c r="V36" s="64">
        <f t="shared" si="0"/>
        <v>9.0056124823126082E-2</v>
      </c>
      <c r="W36" s="101" t="s">
        <v>419</v>
      </c>
    </row>
    <row r="37" spans="1:23" x14ac:dyDescent="0.25">
      <c r="A37" s="94">
        <v>52</v>
      </c>
      <c r="B37" s="71" t="s">
        <v>243</v>
      </c>
      <c r="C37" s="26">
        <v>3302</v>
      </c>
      <c r="D37" s="117">
        <f t="shared" si="10"/>
        <v>3.4934775018779292E-2</v>
      </c>
      <c r="E37" s="29">
        <v>20</v>
      </c>
      <c r="F37" s="118">
        <f t="shared" si="11"/>
        <v>3.453038674033149E-3</v>
      </c>
      <c r="G37" s="26">
        <v>13</v>
      </c>
      <c r="H37" s="117">
        <f t="shared" si="12"/>
        <v>3.522080736927662E-3</v>
      </c>
      <c r="I37" s="29">
        <v>2</v>
      </c>
      <c r="J37" s="118">
        <f t="shared" si="13"/>
        <v>2.0222446916076846E-3</v>
      </c>
      <c r="K37" s="26">
        <v>0</v>
      </c>
      <c r="L37" s="117">
        <f t="shared" si="14"/>
        <v>0</v>
      </c>
      <c r="M37" s="85">
        <v>3</v>
      </c>
      <c r="N37" s="119">
        <f t="shared" si="15"/>
        <v>2.2388059701492536E-2</v>
      </c>
      <c r="O37" s="81">
        <v>0</v>
      </c>
      <c r="P37" s="120">
        <f t="shared" si="16"/>
        <v>0</v>
      </c>
      <c r="Q37" s="85">
        <v>0</v>
      </c>
      <c r="R37" s="119">
        <f t="shared" si="17"/>
        <v>0</v>
      </c>
      <c r="S37" s="81">
        <v>0</v>
      </c>
      <c r="T37" s="120">
        <f t="shared" si="20"/>
        <v>0</v>
      </c>
      <c r="U37" s="81">
        <v>3340</v>
      </c>
      <c r="V37" s="64">
        <f t="shared" si="0"/>
        <v>3.1718597164319427E-2</v>
      </c>
      <c r="W37" s="101" t="s">
        <v>420</v>
      </c>
    </row>
    <row r="38" spans="1:23" x14ac:dyDescent="0.25">
      <c r="A38" s="94">
        <v>53</v>
      </c>
      <c r="B38" s="71" t="s">
        <v>244</v>
      </c>
      <c r="C38" s="26">
        <v>9059</v>
      </c>
      <c r="D38" s="117">
        <f t="shared" si="10"/>
        <v>9.5843163808334839E-2</v>
      </c>
      <c r="E38" s="29">
        <v>440</v>
      </c>
      <c r="F38" s="118">
        <f t="shared" si="11"/>
        <v>7.5966850828729282E-2</v>
      </c>
      <c r="G38" s="26">
        <v>284</v>
      </c>
      <c r="H38" s="117">
        <f t="shared" si="12"/>
        <v>7.6943917637496612E-2</v>
      </c>
      <c r="I38" s="29">
        <v>63</v>
      </c>
      <c r="J38" s="118">
        <f t="shared" si="13"/>
        <v>6.3700707785642061E-2</v>
      </c>
      <c r="K38" s="26">
        <v>2</v>
      </c>
      <c r="L38" s="117">
        <f t="shared" si="14"/>
        <v>2.9850746268656716E-2</v>
      </c>
      <c r="M38" s="85">
        <v>6</v>
      </c>
      <c r="N38" s="119">
        <f t="shared" si="15"/>
        <v>4.4776119402985072E-2</v>
      </c>
      <c r="O38" s="81">
        <v>0</v>
      </c>
      <c r="P38" s="120">
        <f t="shared" si="16"/>
        <v>0</v>
      </c>
      <c r="Q38" s="85">
        <v>0</v>
      </c>
      <c r="R38" s="119">
        <f t="shared" si="17"/>
        <v>0</v>
      </c>
      <c r="S38" s="81">
        <v>3</v>
      </c>
      <c r="T38" s="120">
        <f t="shared" si="20"/>
        <v>4.5454545454545456E-2</v>
      </c>
      <c r="U38" s="81">
        <v>9857</v>
      </c>
      <c r="V38" s="64">
        <f t="shared" si="0"/>
        <v>9.3607847978651681E-2</v>
      </c>
      <c r="W38" s="101" t="s">
        <v>421</v>
      </c>
    </row>
    <row r="39" spans="1:23" ht="29.25" thickBot="1" x14ac:dyDescent="0.3">
      <c r="A39" s="95">
        <v>59</v>
      </c>
      <c r="B39" s="96" t="s">
        <v>245</v>
      </c>
      <c r="C39" s="30">
        <v>930</v>
      </c>
      <c r="D39" s="121">
        <f t="shared" si="10"/>
        <v>9.8392915710068876E-3</v>
      </c>
      <c r="E39" s="33">
        <v>22</v>
      </c>
      <c r="F39" s="122">
        <f t="shared" si="11"/>
        <v>3.7983425414364639E-3</v>
      </c>
      <c r="G39" s="30">
        <v>14</v>
      </c>
      <c r="H39" s="121">
        <f t="shared" si="12"/>
        <v>3.793010024383636E-3</v>
      </c>
      <c r="I39" s="33">
        <v>4</v>
      </c>
      <c r="J39" s="122">
        <f t="shared" si="13"/>
        <v>4.0444893832153692E-3</v>
      </c>
      <c r="K39" s="30">
        <v>1</v>
      </c>
      <c r="L39" s="121">
        <f t="shared" si="14"/>
        <v>1.4925373134328358E-2</v>
      </c>
      <c r="M39" s="123">
        <v>1</v>
      </c>
      <c r="N39" s="124">
        <f t="shared" si="15"/>
        <v>7.462686567164179E-3</v>
      </c>
      <c r="O39" s="125">
        <v>0</v>
      </c>
      <c r="P39" s="126">
        <f t="shared" si="16"/>
        <v>0</v>
      </c>
      <c r="Q39" s="123">
        <v>0</v>
      </c>
      <c r="R39" s="124">
        <f t="shared" si="17"/>
        <v>0</v>
      </c>
      <c r="S39" s="125">
        <v>1</v>
      </c>
      <c r="T39" s="126">
        <f t="shared" si="20"/>
        <v>1.5151515151515152E-2</v>
      </c>
      <c r="U39" s="125">
        <v>973</v>
      </c>
      <c r="V39" s="66">
        <f t="shared" si="0"/>
        <v>9.2401781559529345E-3</v>
      </c>
      <c r="W39" s="101" t="s">
        <v>422</v>
      </c>
    </row>
    <row r="40" spans="1:23" ht="15.75" thickBot="1" x14ac:dyDescent="0.3">
      <c r="A40" s="93">
        <v>6</v>
      </c>
      <c r="B40" s="6" t="s">
        <v>246</v>
      </c>
      <c r="C40" s="109">
        <f>SUM(C41:C46)</f>
        <v>7539</v>
      </c>
      <c r="D40" s="110">
        <f t="shared" si="10"/>
        <v>7.9761741025613897E-2</v>
      </c>
      <c r="E40" s="111">
        <f>SUM(E41:E46)</f>
        <v>738</v>
      </c>
      <c r="F40" s="112">
        <f t="shared" si="11"/>
        <v>0.12741712707182321</v>
      </c>
      <c r="G40" s="109">
        <f>SUM(G41:G46)</f>
        <v>267</v>
      </c>
      <c r="H40" s="110">
        <f t="shared" si="12"/>
        <v>7.2338119750745056E-2</v>
      </c>
      <c r="I40" s="111">
        <f>SUM(I41:I46)</f>
        <v>69</v>
      </c>
      <c r="J40" s="112">
        <f t="shared" si="13"/>
        <v>6.9767441860465115E-2</v>
      </c>
      <c r="K40" s="109">
        <f>SUM(K41:K46)</f>
        <v>8</v>
      </c>
      <c r="L40" s="110">
        <f t="shared" si="14"/>
        <v>0.11940298507462686</v>
      </c>
      <c r="M40" s="113">
        <f>SUM(M41:M46)</f>
        <v>19</v>
      </c>
      <c r="N40" s="114">
        <f t="shared" si="15"/>
        <v>0.1417910447761194</v>
      </c>
      <c r="O40" s="115">
        <f>SUM(O41:O46)</f>
        <v>6</v>
      </c>
      <c r="P40" s="116">
        <f t="shared" si="16"/>
        <v>0.23076923076923078</v>
      </c>
      <c r="Q40" s="113">
        <f>SUM(Q41:Q46)</f>
        <v>2</v>
      </c>
      <c r="R40" s="114">
        <f t="shared" si="17"/>
        <v>0.11764705882352941</v>
      </c>
      <c r="S40" s="115">
        <f>SUM(S41:S46)</f>
        <v>9</v>
      </c>
      <c r="T40" s="116">
        <f t="shared" si="20"/>
        <v>0.13636363636363635</v>
      </c>
      <c r="U40" s="68">
        <f>SUM(U41:U46)</f>
        <v>8657</v>
      </c>
      <c r="V40" s="8">
        <f t="shared" si="0"/>
        <v>8.2211944805842305E-2</v>
      </c>
    </row>
    <row r="41" spans="1:23" x14ac:dyDescent="0.25">
      <c r="A41" s="94">
        <v>60</v>
      </c>
      <c r="B41" s="71" t="s">
        <v>247</v>
      </c>
      <c r="C41" s="26">
        <v>442</v>
      </c>
      <c r="D41" s="117">
        <f t="shared" si="10"/>
        <v>4.6763084670806924E-3</v>
      </c>
      <c r="E41" s="29">
        <v>37</v>
      </c>
      <c r="F41" s="118">
        <f t="shared" si="11"/>
        <v>6.3881215469613261E-3</v>
      </c>
      <c r="G41" s="26">
        <v>18</v>
      </c>
      <c r="H41" s="117">
        <f t="shared" si="12"/>
        <v>4.8767271742075321E-3</v>
      </c>
      <c r="I41" s="29">
        <v>6</v>
      </c>
      <c r="J41" s="118">
        <f t="shared" si="13"/>
        <v>6.0667340748230538E-3</v>
      </c>
      <c r="K41" s="26">
        <v>0</v>
      </c>
      <c r="L41" s="117">
        <f t="shared" si="14"/>
        <v>0</v>
      </c>
      <c r="M41" s="85">
        <v>0</v>
      </c>
      <c r="N41" s="119">
        <f t="shared" si="15"/>
        <v>0</v>
      </c>
      <c r="O41" s="81">
        <v>0</v>
      </c>
      <c r="P41" s="120">
        <f t="shared" si="16"/>
        <v>0</v>
      </c>
      <c r="Q41" s="85">
        <v>1</v>
      </c>
      <c r="R41" s="119">
        <f t="shared" si="17"/>
        <v>5.8823529411764705E-2</v>
      </c>
      <c r="S41" s="81">
        <v>1</v>
      </c>
      <c r="T41" s="120">
        <f t="shared" ref="T41:T46" si="21">S41/$S$60</f>
        <v>1.5151515151515152E-2</v>
      </c>
      <c r="U41" s="81">
        <v>505</v>
      </c>
      <c r="V41" s="64">
        <f t="shared" si="0"/>
        <v>4.7957759185572784E-3</v>
      </c>
      <c r="W41" s="101" t="s">
        <v>423</v>
      </c>
    </row>
    <row r="42" spans="1:23" x14ac:dyDescent="0.25">
      <c r="A42" s="94">
        <v>61</v>
      </c>
      <c r="B42" s="71" t="s">
        <v>248</v>
      </c>
      <c r="C42" s="26">
        <v>394</v>
      </c>
      <c r="D42" s="117">
        <f t="shared" si="10"/>
        <v>4.1684740634158213E-3</v>
      </c>
      <c r="E42" s="29">
        <v>59</v>
      </c>
      <c r="F42" s="118">
        <f t="shared" si="11"/>
        <v>1.018646408839779E-2</v>
      </c>
      <c r="G42" s="26">
        <v>10</v>
      </c>
      <c r="H42" s="117">
        <f t="shared" si="12"/>
        <v>2.70929287455974E-3</v>
      </c>
      <c r="I42" s="29">
        <v>4</v>
      </c>
      <c r="J42" s="118">
        <f t="shared" si="13"/>
        <v>4.0444893832153692E-3</v>
      </c>
      <c r="K42" s="26">
        <v>1</v>
      </c>
      <c r="L42" s="117">
        <f t="shared" si="14"/>
        <v>1.4925373134328358E-2</v>
      </c>
      <c r="M42" s="85">
        <v>3</v>
      </c>
      <c r="N42" s="119">
        <f t="shared" si="15"/>
        <v>2.2388059701492536E-2</v>
      </c>
      <c r="O42" s="81">
        <v>0</v>
      </c>
      <c r="P42" s="120">
        <f t="shared" si="16"/>
        <v>0</v>
      </c>
      <c r="Q42" s="85">
        <v>1</v>
      </c>
      <c r="R42" s="119">
        <f t="shared" si="17"/>
        <v>5.8823529411764705E-2</v>
      </c>
      <c r="S42" s="81">
        <v>2</v>
      </c>
      <c r="T42" s="120">
        <f t="shared" si="21"/>
        <v>3.0303030303030304E-2</v>
      </c>
      <c r="U42" s="81">
        <v>474</v>
      </c>
      <c r="V42" s="64">
        <f t="shared" si="0"/>
        <v>4.5013817532597034E-3</v>
      </c>
      <c r="W42" s="101" t="s">
        <v>424</v>
      </c>
    </row>
    <row r="43" spans="1:23" x14ac:dyDescent="0.25">
      <c r="A43" s="94">
        <v>62</v>
      </c>
      <c r="B43" s="71" t="s">
        <v>249</v>
      </c>
      <c r="C43" s="26">
        <v>1243</v>
      </c>
      <c r="D43" s="117">
        <f t="shared" si="10"/>
        <v>1.3150795078238239E-2</v>
      </c>
      <c r="E43" s="29">
        <v>126</v>
      </c>
      <c r="F43" s="118">
        <f t="shared" si="11"/>
        <v>2.175414364640884E-2</v>
      </c>
      <c r="G43" s="26">
        <v>54</v>
      </c>
      <c r="H43" s="117">
        <f t="shared" si="12"/>
        <v>1.4630181522622595E-2</v>
      </c>
      <c r="I43" s="29">
        <v>16</v>
      </c>
      <c r="J43" s="118">
        <f t="shared" si="13"/>
        <v>1.6177957532861477E-2</v>
      </c>
      <c r="K43" s="26">
        <v>1</v>
      </c>
      <c r="L43" s="117">
        <f t="shared" si="14"/>
        <v>1.4925373134328358E-2</v>
      </c>
      <c r="M43" s="85">
        <v>1</v>
      </c>
      <c r="N43" s="119">
        <f t="shared" si="15"/>
        <v>7.462686567164179E-3</v>
      </c>
      <c r="O43" s="81">
        <v>2</v>
      </c>
      <c r="P43" s="120">
        <f t="shared" si="16"/>
        <v>7.6923076923076927E-2</v>
      </c>
      <c r="Q43" s="85">
        <v>0</v>
      </c>
      <c r="R43" s="119">
        <f t="shared" si="17"/>
        <v>0</v>
      </c>
      <c r="S43" s="81">
        <v>1</v>
      </c>
      <c r="T43" s="120">
        <f t="shared" si="21"/>
        <v>1.5151515151515152E-2</v>
      </c>
      <c r="U43" s="81">
        <v>1444</v>
      </c>
      <c r="V43" s="64">
        <f t="shared" si="0"/>
        <v>1.3713070151280614E-2</v>
      </c>
      <c r="W43" s="101" t="s">
        <v>425</v>
      </c>
    </row>
    <row r="44" spans="1:23" x14ac:dyDescent="0.25">
      <c r="A44" s="94">
        <v>63</v>
      </c>
      <c r="B44" s="71" t="s">
        <v>250</v>
      </c>
      <c r="C44" s="26">
        <v>5310</v>
      </c>
      <c r="D44" s="117">
        <f t="shared" si="10"/>
        <v>5.6179180905426424E-2</v>
      </c>
      <c r="E44" s="29">
        <v>490</v>
      </c>
      <c r="F44" s="118">
        <f t="shared" si="11"/>
        <v>8.4599447513812154E-2</v>
      </c>
      <c r="G44" s="26">
        <v>167</v>
      </c>
      <c r="H44" s="117">
        <f t="shared" si="12"/>
        <v>4.5245191005147657E-2</v>
      </c>
      <c r="I44" s="29">
        <v>40</v>
      </c>
      <c r="J44" s="118">
        <f t="shared" si="13"/>
        <v>4.0444893832153689E-2</v>
      </c>
      <c r="K44" s="26">
        <v>6</v>
      </c>
      <c r="L44" s="117">
        <f t="shared" si="14"/>
        <v>8.9552238805970144E-2</v>
      </c>
      <c r="M44" s="85">
        <v>9</v>
      </c>
      <c r="N44" s="119">
        <f t="shared" si="15"/>
        <v>6.7164179104477612E-2</v>
      </c>
      <c r="O44" s="81">
        <v>1</v>
      </c>
      <c r="P44" s="120">
        <f t="shared" si="16"/>
        <v>3.8461538461538464E-2</v>
      </c>
      <c r="Q44" s="85">
        <v>0</v>
      </c>
      <c r="R44" s="119">
        <f t="shared" si="17"/>
        <v>0</v>
      </c>
      <c r="S44" s="81">
        <v>5</v>
      </c>
      <c r="T44" s="120">
        <f t="shared" si="21"/>
        <v>7.575757575757576E-2</v>
      </c>
      <c r="U44" s="81">
        <v>6028</v>
      </c>
      <c r="V44" s="64">
        <f t="shared" si="0"/>
        <v>5.7245420271412426E-2</v>
      </c>
      <c r="W44" s="101" t="s">
        <v>426</v>
      </c>
    </row>
    <row r="45" spans="1:23" x14ac:dyDescent="0.25">
      <c r="A45" s="94">
        <v>64</v>
      </c>
      <c r="B45" s="71" t="s">
        <v>251</v>
      </c>
      <c r="C45" s="26">
        <v>20</v>
      </c>
      <c r="D45" s="117">
        <f t="shared" si="10"/>
        <v>2.115976681936965E-4</v>
      </c>
      <c r="E45" s="29">
        <v>9</v>
      </c>
      <c r="F45" s="118">
        <f t="shared" si="11"/>
        <v>1.5538674033149171E-3</v>
      </c>
      <c r="G45" s="26">
        <v>14</v>
      </c>
      <c r="H45" s="117">
        <f t="shared" si="12"/>
        <v>3.793010024383636E-3</v>
      </c>
      <c r="I45" s="29">
        <v>2</v>
      </c>
      <c r="J45" s="118">
        <f t="shared" si="13"/>
        <v>2.0222446916076846E-3</v>
      </c>
      <c r="K45" s="26">
        <v>0</v>
      </c>
      <c r="L45" s="117">
        <f t="shared" si="14"/>
        <v>0</v>
      </c>
      <c r="M45" s="85">
        <v>5</v>
      </c>
      <c r="N45" s="119">
        <f t="shared" si="15"/>
        <v>3.7313432835820892E-2</v>
      </c>
      <c r="O45" s="81">
        <v>3</v>
      </c>
      <c r="P45" s="120">
        <f t="shared" si="16"/>
        <v>0.11538461538461539</v>
      </c>
      <c r="Q45" s="85">
        <v>0</v>
      </c>
      <c r="R45" s="119">
        <f t="shared" si="17"/>
        <v>0</v>
      </c>
      <c r="S45" s="81">
        <v>0</v>
      </c>
      <c r="T45" s="120">
        <f t="shared" si="21"/>
        <v>0</v>
      </c>
      <c r="U45" s="81">
        <v>53</v>
      </c>
      <c r="V45" s="64">
        <f t="shared" si="0"/>
        <v>5.0331905679908075E-4</v>
      </c>
      <c r="W45" s="101" t="s">
        <v>427</v>
      </c>
    </row>
    <row r="46" spans="1:23" ht="29.25" thickBot="1" x14ac:dyDescent="0.3">
      <c r="A46" s="95">
        <v>69</v>
      </c>
      <c r="B46" s="96" t="s">
        <v>252</v>
      </c>
      <c r="C46" s="30">
        <v>130</v>
      </c>
      <c r="D46" s="121">
        <f t="shared" si="10"/>
        <v>1.3753848432590274E-3</v>
      </c>
      <c r="E46" s="33">
        <v>17</v>
      </c>
      <c r="F46" s="122">
        <f t="shared" si="11"/>
        <v>2.9350828729281767E-3</v>
      </c>
      <c r="G46" s="30">
        <v>4</v>
      </c>
      <c r="H46" s="121">
        <f t="shared" si="12"/>
        <v>1.083717149823896E-3</v>
      </c>
      <c r="I46" s="33">
        <v>1</v>
      </c>
      <c r="J46" s="122">
        <f t="shared" si="13"/>
        <v>1.0111223458038423E-3</v>
      </c>
      <c r="K46" s="30">
        <v>0</v>
      </c>
      <c r="L46" s="121">
        <f t="shared" si="14"/>
        <v>0</v>
      </c>
      <c r="M46" s="123">
        <v>1</v>
      </c>
      <c r="N46" s="124">
        <f t="shared" si="15"/>
        <v>7.462686567164179E-3</v>
      </c>
      <c r="O46" s="125">
        <v>0</v>
      </c>
      <c r="P46" s="126">
        <f t="shared" si="16"/>
        <v>0</v>
      </c>
      <c r="Q46" s="123">
        <v>0</v>
      </c>
      <c r="R46" s="124">
        <f t="shared" si="17"/>
        <v>0</v>
      </c>
      <c r="S46" s="125">
        <v>0</v>
      </c>
      <c r="T46" s="126">
        <f t="shared" si="21"/>
        <v>0</v>
      </c>
      <c r="U46" s="125">
        <v>153</v>
      </c>
      <c r="V46" s="66">
        <f t="shared" si="0"/>
        <v>1.4529776545331953E-3</v>
      </c>
      <c r="W46" s="101" t="s">
        <v>428</v>
      </c>
    </row>
    <row r="47" spans="1:23" ht="15.75" thickBot="1" x14ac:dyDescent="0.3">
      <c r="A47" s="93">
        <v>7</v>
      </c>
      <c r="B47" s="6" t="s">
        <v>253</v>
      </c>
      <c r="C47" s="109">
        <f>SUM(C48:C52)</f>
        <v>16825</v>
      </c>
      <c r="D47" s="110">
        <f t="shared" si="10"/>
        <v>0.17800653836794719</v>
      </c>
      <c r="E47" s="111">
        <f>SUM(E48:E52)</f>
        <v>1478</v>
      </c>
      <c r="F47" s="112">
        <f t="shared" si="11"/>
        <v>0.25517955801104975</v>
      </c>
      <c r="G47" s="109">
        <f>SUM(G48:G52)</f>
        <v>1033</v>
      </c>
      <c r="H47" s="110">
        <f t="shared" si="12"/>
        <v>0.27986995394202113</v>
      </c>
      <c r="I47" s="111">
        <f>SUM(I48:I52)</f>
        <v>191</v>
      </c>
      <c r="J47" s="112">
        <f t="shared" si="13"/>
        <v>0.19312436804853386</v>
      </c>
      <c r="K47" s="109">
        <f>SUM(K48:K52)</f>
        <v>4</v>
      </c>
      <c r="L47" s="110">
        <f t="shared" si="14"/>
        <v>5.9701492537313432E-2</v>
      </c>
      <c r="M47" s="113">
        <f>SUM(M48:M52)</f>
        <v>9</v>
      </c>
      <c r="N47" s="114">
        <f t="shared" si="15"/>
        <v>6.7164179104477612E-2</v>
      </c>
      <c r="O47" s="115">
        <f>SUM(O48:O52)</f>
        <v>0</v>
      </c>
      <c r="P47" s="116">
        <f t="shared" si="16"/>
        <v>0</v>
      </c>
      <c r="Q47" s="113">
        <f>SUM(Q48:Q52)</f>
        <v>1</v>
      </c>
      <c r="R47" s="114">
        <f t="shared" si="17"/>
        <v>5.8823529411764705E-2</v>
      </c>
      <c r="S47" s="115">
        <f>SUM(S48:S52)</f>
        <v>2</v>
      </c>
      <c r="T47" s="116">
        <f t="shared" ref="T47:T61" si="22">S47/$S$60</f>
        <v>3.0303030303030304E-2</v>
      </c>
      <c r="U47" s="68">
        <f>SUM(U48:U52)</f>
        <v>19543</v>
      </c>
      <c r="V47" s="8">
        <f t="shared" si="0"/>
        <v>0.18559177975517802</v>
      </c>
    </row>
    <row r="48" spans="1:23" x14ac:dyDescent="0.25">
      <c r="A48" s="94">
        <v>70</v>
      </c>
      <c r="B48" s="71" t="s">
        <v>254</v>
      </c>
      <c r="C48" s="26">
        <v>2378</v>
      </c>
      <c r="D48" s="117">
        <f t="shared" si="10"/>
        <v>2.5158962748230516E-2</v>
      </c>
      <c r="E48" s="29">
        <v>221</v>
      </c>
      <c r="F48" s="118">
        <f t="shared" si="11"/>
        <v>3.8156077348066302E-2</v>
      </c>
      <c r="G48" s="26">
        <v>134</v>
      </c>
      <c r="H48" s="117">
        <f t="shared" si="12"/>
        <v>3.6304524519100517E-2</v>
      </c>
      <c r="I48" s="29">
        <v>25</v>
      </c>
      <c r="J48" s="118">
        <f t="shared" si="13"/>
        <v>2.5278058645096056E-2</v>
      </c>
      <c r="K48" s="26">
        <v>1</v>
      </c>
      <c r="L48" s="117">
        <f t="shared" si="14"/>
        <v>1.4925373134328358E-2</v>
      </c>
      <c r="M48" s="85">
        <v>1</v>
      </c>
      <c r="N48" s="119">
        <f t="shared" si="15"/>
        <v>7.462686567164179E-3</v>
      </c>
      <c r="O48" s="81">
        <v>0</v>
      </c>
      <c r="P48" s="120">
        <f t="shared" si="16"/>
        <v>0</v>
      </c>
      <c r="Q48" s="85">
        <v>1</v>
      </c>
      <c r="R48" s="119">
        <f t="shared" si="17"/>
        <v>5.8823529411764705E-2</v>
      </c>
      <c r="S48" s="81">
        <v>0</v>
      </c>
      <c r="T48" s="120">
        <f t="shared" si="22"/>
        <v>0</v>
      </c>
      <c r="U48" s="81">
        <v>2761</v>
      </c>
      <c r="V48" s="64">
        <f t="shared" si="0"/>
        <v>2.6220073883438905E-2</v>
      </c>
      <c r="W48" s="101" t="s">
        <v>429</v>
      </c>
    </row>
    <row r="49" spans="1:23" x14ac:dyDescent="0.25">
      <c r="A49" s="94">
        <v>71</v>
      </c>
      <c r="B49" s="71" t="s">
        <v>255</v>
      </c>
      <c r="C49" s="26">
        <v>13323</v>
      </c>
      <c r="D49" s="117">
        <f t="shared" si="10"/>
        <v>0.14095578666723094</v>
      </c>
      <c r="E49" s="29">
        <v>1184</v>
      </c>
      <c r="F49" s="118">
        <f t="shared" si="11"/>
        <v>0.20441988950276244</v>
      </c>
      <c r="G49" s="26">
        <v>804</v>
      </c>
      <c r="H49" s="117">
        <f t="shared" si="12"/>
        <v>0.21782714711460308</v>
      </c>
      <c r="I49" s="29">
        <v>147</v>
      </c>
      <c r="J49" s="118">
        <f t="shared" si="13"/>
        <v>0.14863498483316481</v>
      </c>
      <c r="K49" s="26">
        <v>2</v>
      </c>
      <c r="L49" s="117">
        <f t="shared" si="14"/>
        <v>2.9850746268656716E-2</v>
      </c>
      <c r="M49" s="85">
        <v>7</v>
      </c>
      <c r="N49" s="119">
        <f t="shared" si="15"/>
        <v>5.2238805970149252E-2</v>
      </c>
      <c r="O49" s="81">
        <v>0</v>
      </c>
      <c r="P49" s="120">
        <f t="shared" si="16"/>
        <v>0</v>
      </c>
      <c r="Q49" s="85">
        <v>0</v>
      </c>
      <c r="R49" s="119">
        <f t="shared" si="17"/>
        <v>0</v>
      </c>
      <c r="S49" s="81">
        <v>2</v>
      </c>
      <c r="T49" s="120">
        <f t="shared" si="22"/>
        <v>3.0303030303030304E-2</v>
      </c>
      <c r="U49" s="81">
        <v>15469</v>
      </c>
      <c r="V49" s="64">
        <f t="shared" si="0"/>
        <v>0.1469026884834902</v>
      </c>
      <c r="W49" s="101" t="s">
        <v>430</v>
      </c>
    </row>
    <row r="50" spans="1:23" ht="28.5" x14ac:dyDescent="0.25">
      <c r="A50" s="94">
        <v>72</v>
      </c>
      <c r="B50" s="71" t="s">
        <v>256</v>
      </c>
      <c r="C50" s="26">
        <v>136</v>
      </c>
      <c r="D50" s="117">
        <f t="shared" si="10"/>
        <v>1.4388641437171363E-3</v>
      </c>
      <c r="E50" s="29">
        <v>8</v>
      </c>
      <c r="F50" s="118">
        <f t="shared" si="11"/>
        <v>1.3812154696132596E-3</v>
      </c>
      <c r="G50" s="26">
        <v>13</v>
      </c>
      <c r="H50" s="117">
        <f t="shared" si="12"/>
        <v>3.522080736927662E-3</v>
      </c>
      <c r="I50" s="29">
        <v>1</v>
      </c>
      <c r="J50" s="118">
        <f t="shared" si="13"/>
        <v>1.0111223458038423E-3</v>
      </c>
      <c r="K50" s="26">
        <v>0</v>
      </c>
      <c r="L50" s="117">
        <f t="shared" si="14"/>
        <v>0</v>
      </c>
      <c r="M50" s="85">
        <v>0</v>
      </c>
      <c r="N50" s="119">
        <f t="shared" si="15"/>
        <v>0</v>
      </c>
      <c r="O50" s="81">
        <v>0</v>
      </c>
      <c r="P50" s="120">
        <f t="shared" si="16"/>
        <v>0</v>
      </c>
      <c r="Q50" s="85">
        <v>0</v>
      </c>
      <c r="R50" s="119">
        <f t="shared" si="17"/>
        <v>0</v>
      </c>
      <c r="S50" s="81">
        <v>0</v>
      </c>
      <c r="T50" s="120">
        <f t="shared" si="22"/>
        <v>0</v>
      </c>
      <c r="U50" s="81">
        <v>158</v>
      </c>
      <c r="V50" s="64">
        <f t="shared" si="0"/>
        <v>1.500460584419901E-3</v>
      </c>
      <c r="W50" s="101" t="s">
        <v>431</v>
      </c>
    </row>
    <row r="51" spans="1:23" x14ac:dyDescent="0.25">
      <c r="A51" s="94">
        <v>73</v>
      </c>
      <c r="B51" s="71" t="s">
        <v>257</v>
      </c>
      <c r="C51" s="26">
        <v>452</v>
      </c>
      <c r="D51" s="117">
        <f t="shared" si="10"/>
        <v>4.7821073011775411E-3</v>
      </c>
      <c r="E51" s="29">
        <v>27</v>
      </c>
      <c r="F51" s="118">
        <f t="shared" si="11"/>
        <v>4.6616022099447516E-3</v>
      </c>
      <c r="G51" s="26">
        <v>59</v>
      </c>
      <c r="H51" s="117">
        <f t="shared" si="12"/>
        <v>1.5984827959902467E-2</v>
      </c>
      <c r="I51" s="29">
        <v>18</v>
      </c>
      <c r="J51" s="118">
        <f t="shared" si="13"/>
        <v>1.8200202224469161E-2</v>
      </c>
      <c r="K51" s="26">
        <v>1</v>
      </c>
      <c r="L51" s="117">
        <f t="shared" si="14"/>
        <v>1.4925373134328358E-2</v>
      </c>
      <c r="M51" s="85">
        <v>1</v>
      </c>
      <c r="N51" s="119">
        <f t="shared" si="15"/>
        <v>7.462686567164179E-3</v>
      </c>
      <c r="O51" s="81">
        <v>0</v>
      </c>
      <c r="P51" s="120">
        <f t="shared" si="16"/>
        <v>0</v>
      </c>
      <c r="Q51" s="85">
        <v>0</v>
      </c>
      <c r="R51" s="119">
        <f t="shared" si="17"/>
        <v>0</v>
      </c>
      <c r="S51" s="81">
        <v>0</v>
      </c>
      <c r="T51" s="120">
        <f t="shared" si="22"/>
        <v>0</v>
      </c>
      <c r="U51" s="81">
        <v>558</v>
      </c>
      <c r="V51" s="64">
        <f t="shared" si="0"/>
        <v>5.2990949753563598E-3</v>
      </c>
      <c r="W51" s="101" t="s">
        <v>432</v>
      </c>
    </row>
    <row r="52" spans="1:23" ht="29.25" thickBot="1" x14ac:dyDescent="0.3">
      <c r="A52" s="95">
        <v>79</v>
      </c>
      <c r="B52" s="96" t="s">
        <v>258</v>
      </c>
      <c r="C52" s="30">
        <v>536</v>
      </c>
      <c r="D52" s="121">
        <f t="shared" si="10"/>
        <v>5.6708175075910663E-3</v>
      </c>
      <c r="E52" s="33">
        <v>38</v>
      </c>
      <c r="F52" s="122">
        <f t="shared" si="11"/>
        <v>6.5607734806629832E-3</v>
      </c>
      <c r="G52" s="30">
        <v>23</v>
      </c>
      <c r="H52" s="121">
        <f t="shared" si="12"/>
        <v>6.2313736114874016E-3</v>
      </c>
      <c r="I52" s="33">
        <v>0</v>
      </c>
      <c r="J52" s="122">
        <f t="shared" si="13"/>
        <v>0</v>
      </c>
      <c r="K52" s="30">
        <v>0</v>
      </c>
      <c r="L52" s="121">
        <f t="shared" si="14"/>
        <v>0</v>
      </c>
      <c r="M52" s="123">
        <v>0</v>
      </c>
      <c r="N52" s="124">
        <f t="shared" si="15"/>
        <v>0</v>
      </c>
      <c r="O52" s="125">
        <v>0</v>
      </c>
      <c r="P52" s="126">
        <f t="shared" si="16"/>
        <v>0</v>
      </c>
      <c r="Q52" s="123">
        <v>0</v>
      </c>
      <c r="R52" s="124">
        <f t="shared" si="17"/>
        <v>0</v>
      </c>
      <c r="S52" s="125">
        <v>0</v>
      </c>
      <c r="T52" s="126">
        <f t="shared" si="22"/>
        <v>0</v>
      </c>
      <c r="U52" s="125">
        <v>597</v>
      </c>
      <c r="V52" s="66">
        <f t="shared" si="0"/>
        <v>5.6694618284726644E-3</v>
      </c>
      <c r="W52" s="101" t="s">
        <v>433</v>
      </c>
    </row>
    <row r="53" spans="1:23" ht="15.75" thickBot="1" x14ac:dyDescent="0.3">
      <c r="A53" s="93">
        <v>8</v>
      </c>
      <c r="B53" s="6" t="s">
        <v>259</v>
      </c>
      <c r="C53" s="109">
        <f>SUM(C54:C58)</f>
        <v>2706</v>
      </c>
      <c r="D53" s="110">
        <f t="shared" si="10"/>
        <v>2.8629164506607137E-2</v>
      </c>
      <c r="E53" s="111">
        <f>SUM(E54:E58)</f>
        <v>85</v>
      </c>
      <c r="F53" s="112">
        <f t="shared" si="11"/>
        <v>1.4675414364640885E-2</v>
      </c>
      <c r="G53" s="109">
        <f>SUM(G54:G58)</f>
        <v>58</v>
      </c>
      <c r="H53" s="110">
        <f t="shared" si="12"/>
        <v>1.5713898672446491E-2</v>
      </c>
      <c r="I53" s="111">
        <f>SUM(I54:I58)</f>
        <v>8</v>
      </c>
      <c r="J53" s="112">
        <f t="shared" si="13"/>
        <v>8.0889787664307385E-3</v>
      </c>
      <c r="K53" s="109">
        <f>SUM(K54:K58)</f>
        <v>1</v>
      </c>
      <c r="L53" s="110">
        <f t="shared" si="14"/>
        <v>1.4925373134328358E-2</v>
      </c>
      <c r="M53" s="113">
        <f>SUM(M54:M58)</f>
        <v>0</v>
      </c>
      <c r="N53" s="114">
        <f t="shared" si="15"/>
        <v>0</v>
      </c>
      <c r="O53" s="115">
        <f>SUM(O54:O58)</f>
        <v>0</v>
      </c>
      <c r="P53" s="116">
        <f t="shared" si="16"/>
        <v>0</v>
      </c>
      <c r="Q53" s="113">
        <f>SUM(Q54:Q58)</f>
        <v>0</v>
      </c>
      <c r="R53" s="114">
        <f t="shared" si="17"/>
        <v>0</v>
      </c>
      <c r="S53" s="115">
        <f>SUM(S54:S58)</f>
        <v>0</v>
      </c>
      <c r="T53" s="116">
        <f t="shared" si="22"/>
        <v>0</v>
      </c>
      <c r="U53" s="68">
        <f>SUM(U54:U58)</f>
        <v>2858</v>
      </c>
      <c r="V53" s="8">
        <f t="shared" si="0"/>
        <v>2.7141242723240994E-2</v>
      </c>
    </row>
    <row r="54" spans="1:23" x14ac:dyDescent="0.25">
      <c r="A54" s="94">
        <v>80</v>
      </c>
      <c r="B54" s="71" t="s">
        <v>260</v>
      </c>
      <c r="C54" s="26">
        <v>451</v>
      </c>
      <c r="D54" s="117">
        <f t="shared" si="10"/>
        <v>4.7715274177678561E-3</v>
      </c>
      <c r="E54" s="29">
        <v>16</v>
      </c>
      <c r="F54" s="118">
        <f t="shared" si="11"/>
        <v>2.7624309392265192E-3</v>
      </c>
      <c r="G54" s="26">
        <v>10</v>
      </c>
      <c r="H54" s="117">
        <f t="shared" si="12"/>
        <v>2.70929287455974E-3</v>
      </c>
      <c r="I54" s="29">
        <v>1</v>
      </c>
      <c r="J54" s="118">
        <f t="shared" si="13"/>
        <v>1.0111223458038423E-3</v>
      </c>
      <c r="K54" s="26">
        <v>1</v>
      </c>
      <c r="L54" s="117">
        <f t="shared" si="14"/>
        <v>1.4925373134328358E-2</v>
      </c>
      <c r="M54" s="85">
        <v>0</v>
      </c>
      <c r="N54" s="119">
        <f t="shared" si="15"/>
        <v>0</v>
      </c>
      <c r="O54" s="81">
        <v>0</v>
      </c>
      <c r="P54" s="120">
        <f t="shared" si="16"/>
        <v>0</v>
      </c>
      <c r="Q54" s="85">
        <v>0</v>
      </c>
      <c r="R54" s="119">
        <f t="shared" si="17"/>
        <v>0</v>
      </c>
      <c r="S54" s="81">
        <v>0</v>
      </c>
      <c r="T54" s="120">
        <f t="shared" si="22"/>
        <v>0</v>
      </c>
      <c r="U54" s="81">
        <v>479</v>
      </c>
      <c r="V54" s="64">
        <f t="shared" si="0"/>
        <v>4.5488646831464089E-3</v>
      </c>
      <c r="W54" s="101" t="s">
        <v>434</v>
      </c>
    </row>
    <row r="55" spans="1:23" x14ac:dyDescent="0.25">
      <c r="A55" s="94">
        <v>81</v>
      </c>
      <c r="B55" s="71" t="s">
        <v>261</v>
      </c>
      <c r="C55" s="26">
        <v>372</v>
      </c>
      <c r="D55" s="117">
        <f t="shared" si="10"/>
        <v>3.9357166284027549E-3</v>
      </c>
      <c r="E55" s="29">
        <v>3</v>
      </c>
      <c r="F55" s="118">
        <f t="shared" si="11"/>
        <v>5.1795580110497235E-4</v>
      </c>
      <c r="G55" s="26">
        <v>2</v>
      </c>
      <c r="H55" s="117">
        <f t="shared" si="12"/>
        <v>5.4185857491194801E-4</v>
      </c>
      <c r="I55" s="29">
        <v>0</v>
      </c>
      <c r="J55" s="118">
        <f t="shared" si="13"/>
        <v>0</v>
      </c>
      <c r="K55" s="26">
        <v>0</v>
      </c>
      <c r="L55" s="117">
        <f t="shared" si="14"/>
        <v>0</v>
      </c>
      <c r="M55" s="85">
        <v>0</v>
      </c>
      <c r="N55" s="119">
        <f t="shared" si="15"/>
        <v>0</v>
      </c>
      <c r="O55" s="81">
        <v>0</v>
      </c>
      <c r="P55" s="120">
        <f t="shared" si="16"/>
        <v>0</v>
      </c>
      <c r="Q55" s="85">
        <v>0</v>
      </c>
      <c r="R55" s="119">
        <f t="shared" si="17"/>
        <v>0</v>
      </c>
      <c r="S55" s="81">
        <v>0</v>
      </c>
      <c r="T55" s="120">
        <f t="shared" si="22"/>
        <v>0</v>
      </c>
      <c r="U55" s="81">
        <v>377</v>
      </c>
      <c r="V55" s="64">
        <f t="shared" si="0"/>
        <v>3.5802129134576118E-3</v>
      </c>
      <c r="W55" s="101" t="s">
        <v>435</v>
      </c>
    </row>
    <row r="56" spans="1:23" x14ac:dyDescent="0.25">
      <c r="A56" s="94">
        <v>82</v>
      </c>
      <c r="B56" s="71" t="s">
        <v>262</v>
      </c>
      <c r="C56" s="26">
        <v>131</v>
      </c>
      <c r="D56" s="117">
        <f t="shared" si="10"/>
        <v>1.3859647266687121E-3</v>
      </c>
      <c r="E56" s="29">
        <v>0</v>
      </c>
      <c r="F56" s="118">
        <f t="shared" si="11"/>
        <v>0</v>
      </c>
      <c r="G56" s="26">
        <v>0</v>
      </c>
      <c r="H56" s="117">
        <f t="shared" si="12"/>
        <v>0</v>
      </c>
      <c r="I56" s="29">
        <v>0</v>
      </c>
      <c r="J56" s="118">
        <f t="shared" si="13"/>
        <v>0</v>
      </c>
      <c r="K56" s="26">
        <v>0</v>
      </c>
      <c r="L56" s="117">
        <f t="shared" si="14"/>
        <v>0</v>
      </c>
      <c r="M56" s="85">
        <v>0</v>
      </c>
      <c r="N56" s="119">
        <f t="shared" si="15"/>
        <v>0</v>
      </c>
      <c r="O56" s="81">
        <v>0</v>
      </c>
      <c r="P56" s="120">
        <f t="shared" si="16"/>
        <v>0</v>
      </c>
      <c r="Q56" s="85">
        <v>0</v>
      </c>
      <c r="R56" s="119">
        <f t="shared" si="17"/>
        <v>0</v>
      </c>
      <c r="S56" s="81">
        <v>0</v>
      </c>
      <c r="T56" s="120">
        <f t="shared" si="22"/>
        <v>0</v>
      </c>
      <c r="U56" s="81">
        <v>131</v>
      </c>
      <c r="V56" s="64">
        <f t="shared" si="0"/>
        <v>1.2440527630316902E-3</v>
      </c>
      <c r="W56" s="101" t="s">
        <v>436</v>
      </c>
    </row>
    <row r="57" spans="1:23" x14ac:dyDescent="0.25">
      <c r="A57" s="94">
        <v>83</v>
      </c>
      <c r="B57" s="71" t="s">
        <v>263</v>
      </c>
      <c r="C57" s="26">
        <v>1497</v>
      </c>
      <c r="D57" s="117">
        <f t="shared" si="10"/>
        <v>1.5838085464298185E-2</v>
      </c>
      <c r="E57" s="29">
        <v>53</v>
      </c>
      <c r="F57" s="118">
        <f t="shared" si="11"/>
        <v>9.1505524861878445E-3</v>
      </c>
      <c r="G57" s="26">
        <v>39</v>
      </c>
      <c r="H57" s="117">
        <f t="shared" si="12"/>
        <v>1.0566242210782985E-2</v>
      </c>
      <c r="I57" s="29">
        <v>6</v>
      </c>
      <c r="J57" s="118">
        <f t="shared" si="13"/>
        <v>6.0667340748230538E-3</v>
      </c>
      <c r="K57" s="26">
        <v>0</v>
      </c>
      <c r="L57" s="117">
        <f t="shared" si="14"/>
        <v>0</v>
      </c>
      <c r="M57" s="85">
        <v>0</v>
      </c>
      <c r="N57" s="119">
        <f t="shared" si="15"/>
        <v>0</v>
      </c>
      <c r="O57" s="81">
        <v>0</v>
      </c>
      <c r="P57" s="120">
        <f t="shared" si="16"/>
        <v>0</v>
      </c>
      <c r="Q57" s="85">
        <v>0</v>
      </c>
      <c r="R57" s="119">
        <f t="shared" si="17"/>
        <v>0</v>
      </c>
      <c r="S57" s="81">
        <v>0</v>
      </c>
      <c r="T57" s="120">
        <f t="shared" si="22"/>
        <v>0</v>
      </c>
      <c r="U57" s="81">
        <v>1595</v>
      </c>
      <c r="V57" s="64">
        <f t="shared" si="0"/>
        <v>1.5147054633859128E-2</v>
      </c>
      <c r="W57" s="101" t="s">
        <v>437</v>
      </c>
    </row>
    <row r="58" spans="1:23" ht="29.25" thickBot="1" x14ac:dyDescent="0.3">
      <c r="A58" s="95">
        <v>89</v>
      </c>
      <c r="B58" s="96" t="s">
        <v>264</v>
      </c>
      <c r="C58" s="30">
        <v>255</v>
      </c>
      <c r="D58" s="121">
        <f t="shared" si="10"/>
        <v>2.6978702694696304E-3</v>
      </c>
      <c r="E58" s="33">
        <v>13</v>
      </c>
      <c r="F58" s="122">
        <f t="shared" si="11"/>
        <v>2.2444751381215469E-3</v>
      </c>
      <c r="G58" s="30">
        <v>7</v>
      </c>
      <c r="H58" s="121">
        <f t="shared" si="12"/>
        <v>1.896505012191818E-3</v>
      </c>
      <c r="I58" s="33">
        <v>1</v>
      </c>
      <c r="J58" s="122">
        <f t="shared" si="13"/>
        <v>1.0111223458038423E-3</v>
      </c>
      <c r="K58" s="30">
        <v>0</v>
      </c>
      <c r="L58" s="121">
        <f t="shared" si="14"/>
        <v>0</v>
      </c>
      <c r="M58" s="123">
        <v>0</v>
      </c>
      <c r="N58" s="124">
        <f t="shared" si="15"/>
        <v>0</v>
      </c>
      <c r="O58" s="125">
        <v>0</v>
      </c>
      <c r="P58" s="126">
        <f t="shared" si="16"/>
        <v>0</v>
      </c>
      <c r="Q58" s="123">
        <v>0</v>
      </c>
      <c r="R58" s="124">
        <f t="shared" si="17"/>
        <v>0</v>
      </c>
      <c r="S58" s="125">
        <v>0</v>
      </c>
      <c r="T58" s="126">
        <f t="shared" si="22"/>
        <v>0</v>
      </c>
      <c r="U58" s="125">
        <v>276</v>
      </c>
      <c r="V58" s="66">
        <f t="shared" si="0"/>
        <v>2.6210577297461563E-3</v>
      </c>
      <c r="W58" s="101" t="s">
        <v>438</v>
      </c>
    </row>
    <row r="59" spans="1:23" ht="29.25" thickBot="1" x14ac:dyDescent="0.3">
      <c r="A59" s="93">
        <v>99</v>
      </c>
      <c r="B59" s="6" t="s">
        <v>265</v>
      </c>
      <c r="C59" s="109">
        <v>3729</v>
      </c>
      <c r="D59" s="110">
        <f>C59/$C$60</f>
        <v>3.9452385234714712E-2</v>
      </c>
      <c r="E59" s="111">
        <v>196</v>
      </c>
      <c r="F59" s="112">
        <f>E59/$E$60</f>
        <v>3.3839779005524859E-2</v>
      </c>
      <c r="G59" s="109">
        <v>146</v>
      </c>
      <c r="H59" s="110">
        <f>G59/$G$60</f>
        <v>3.95556759685722E-2</v>
      </c>
      <c r="I59" s="111">
        <v>36</v>
      </c>
      <c r="J59" s="112">
        <f>I59/$I$60</f>
        <v>3.6400404448938321E-2</v>
      </c>
      <c r="K59" s="109">
        <v>2</v>
      </c>
      <c r="L59" s="110">
        <f>K59/$K$60</f>
        <v>2.9850746268656716E-2</v>
      </c>
      <c r="M59" s="113">
        <v>3</v>
      </c>
      <c r="N59" s="114">
        <f>M59/$M$60</f>
        <v>2.2388059701492536E-2</v>
      </c>
      <c r="O59" s="115">
        <v>2</v>
      </c>
      <c r="P59" s="116">
        <f>O59/$O$60</f>
        <v>7.6923076923076927E-2</v>
      </c>
      <c r="Q59" s="113">
        <v>1</v>
      </c>
      <c r="R59" s="114">
        <f>Q59/$Q$60</f>
        <v>5.8823529411764705E-2</v>
      </c>
      <c r="S59" s="115">
        <v>8</v>
      </c>
      <c r="T59" s="116">
        <f t="shared" si="22"/>
        <v>0.12121212121212122</v>
      </c>
      <c r="U59" s="68">
        <v>4123</v>
      </c>
      <c r="V59" s="8">
        <f t="shared" si="0"/>
        <v>3.9154423984577545E-2</v>
      </c>
      <c r="W59" s="101" t="s">
        <v>439</v>
      </c>
    </row>
    <row r="60" spans="1:23" ht="15.75" thickBot="1" x14ac:dyDescent="0.3">
      <c r="A60" s="97"/>
      <c r="B60" s="98" t="s">
        <v>49</v>
      </c>
      <c r="C60" s="34">
        <f>C59+C53+C47+C40+C34+C26+C21+C15+C5</f>
        <v>94519</v>
      </c>
      <c r="D60" s="127">
        <f t="shared" si="10"/>
        <v>1</v>
      </c>
      <c r="E60" s="37">
        <f>E59+E53+E47+E40+E34+E26+E21+E15+E5</f>
        <v>5792</v>
      </c>
      <c r="F60" s="128">
        <f t="shared" si="11"/>
        <v>1</v>
      </c>
      <c r="G60" s="34">
        <f>G59+G53+G47+G40+G34+G26+G21+G15+G5</f>
        <v>3691</v>
      </c>
      <c r="H60" s="127">
        <f t="shared" si="12"/>
        <v>1</v>
      </c>
      <c r="I60" s="37">
        <f>I59+I53+I47+I40+I34+I26+I21+I15+I5</f>
        <v>989</v>
      </c>
      <c r="J60" s="128">
        <f t="shared" si="13"/>
        <v>1</v>
      </c>
      <c r="K60" s="34">
        <f>K59+K53+K47+K40+K34+K26+K21+K15+K5</f>
        <v>67</v>
      </c>
      <c r="L60" s="127">
        <f t="shared" si="14"/>
        <v>1</v>
      </c>
      <c r="M60" s="129">
        <f>M59+M53+M47+M40+M34+M26+M21+M15+M5</f>
        <v>134</v>
      </c>
      <c r="N60" s="130">
        <f t="shared" si="15"/>
        <v>1</v>
      </c>
      <c r="O60" s="131">
        <f>O59+O53+O47+O40+O34+O26+O21+O15+O5</f>
        <v>26</v>
      </c>
      <c r="P60" s="132">
        <f t="shared" si="16"/>
        <v>1</v>
      </c>
      <c r="Q60" s="129">
        <f>Q59+Q53+Q47+Q40+Q34+Q26+Q21+Q15+Q5</f>
        <v>17</v>
      </c>
      <c r="R60" s="130">
        <f t="shared" si="17"/>
        <v>1</v>
      </c>
      <c r="S60" s="131">
        <f>S59+S53+S47+S40+S34+S26+S21+S15+S5</f>
        <v>66</v>
      </c>
      <c r="T60" s="132">
        <f t="shared" si="22"/>
        <v>1</v>
      </c>
      <c r="U60" s="131">
        <f>U59+U53+U47+U40+U34+U26+U21+U15+U5</f>
        <v>105301</v>
      </c>
      <c r="V60" s="20">
        <f t="shared" si="0"/>
        <v>1</v>
      </c>
    </row>
    <row r="61" spans="1:23" ht="15.75" thickBot="1" x14ac:dyDescent="0.3">
      <c r="A61" s="93" t="s">
        <v>50</v>
      </c>
      <c r="B61" s="6" t="s">
        <v>446</v>
      </c>
      <c r="C61" s="109">
        <v>14820</v>
      </c>
      <c r="D61" s="110">
        <f>C61/$C$60</f>
        <v>0.15679387213152912</v>
      </c>
      <c r="E61" s="111">
        <v>432</v>
      </c>
      <c r="F61" s="112">
        <f>E61/$E$60</f>
        <v>7.4585635359116026E-2</v>
      </c>
      <c r="G61" s="109">
        <v>281</v>
      </c>
      <c r="H61" s="110">
        <f>G61/$G$60</f>
        <v>7.6131129775128689E-2</v>
      </c>
      <c r="I61" s="111">
        <v>58</v>
      </c>
      <c r="J61" s="112">
        <f>I61/$I$60</f>
        <v>5.8645096056622853E-2</v>
      </c>
      <c r="K61" s="109">
        <v>2</v>
      </c>
      <c r="L61" s="110">
        <f>K61/$K$60</f>
        <v>2.9850746268656716E-2</v>
      </c>
      <c r="M61" s="113">
        <v>9</v>
      </c>
      <c r="N61" s="114">
        <f>M61/$M$60</f>
        <v>6.7164179104477612E-2</v>
      </c>
      <c r="O61" s="115">
        <v>3</v>
      </c>
      <c r="P61" s="116">
        <f>O61/$O$60</f>
        <v>0.11538461538461539</v>
      </c>
      <c r="Q61" s="113">
        <v>0</v>
      </c>
      <c r="R61" s="114">
        <f>Q61/$Q$60</f>
        <v>0</v>
      </c>
      <c r="S61" s="115">
        <v>5</v>
      </c>
      <c r="T61" s="116">
        <f t="shared" si="22"/>
        <v>7.575757575757576E-2</v>
      </c>
      <c r="U61" s="68">
        <v>15610</v>
      </c>
      <c r="V61" s="8">
        <f t="shared" si="0"/>
        <v>0.14824170710629528</v>
      </c>
      <c r="W61" s="140" t="s">
        <v>440</v>
      </c>
    </row>
    <row r="62" spans="1:23" ht="15.75" thickBot="1" x14ac:dyDescent="0.3">
      <c r="A62" s="613" t="s">
        <v>52</v>
      </c>
      <c r="B62" s="614"/>
      <c r="C62" s="17">
        <v>109339</v>
      </c>
      <c r="D62" s="20"/>
      <c r="E62" s="86">
        <v>6224</v>
      </c>
      <c r="F62" s="19"/>
      <c r="G62" s="17">
        <v>3972</v>
      </c>
      <c r="H62" s="20"/>
      <c r="I62" s="86">
        <v>1047</v>
      </c>
      <c r="J62" s="19"/>
      <c r="K62" s="17">
        <v>69</v>
      </c>
      <c r="L62" s="20"/>
      <c r="M62" s="86">
        <v>143</v>
      </c>
      <c r="N62" s="19"/>
      <c r="O62" s="17">
        <v>29</v>
      </c>
      <c r="P62" s="20"/>
      <c r="Q62" s="86">
        <v>17</v>
      </c>
      <c r="R62" s="19"/>
      <c r="S62" s="17">
        <v>71</v>
      </c>
      <c r="T62" s="20"/>
      <c r="U62" s="17">
        <v>120911</v>
      </c>
      <c r="V62" s="20"/>
      <c r="W62" s="101" t="s">
        <v>79</v>
      </c>
    </row>
    <row r="64" spans="1:23" x14ac:dyDescent="0.25">
      <c r="D64" s="141"/>
      <c r="U64" s="142"/>
    </row>
  </sheetData>
  <mergeCells count="15">
    <mergeCell ref="A62:B62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7" right="0.7" top="0.75" bottom="0.75" header="0.3" footer="0.3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X55"/>
  <sheetViews>
    <sheetView topLeftCell="C25" zoomScale="70" zoomScaleNormal="70" workbookViewId="0">
      <selection activeCell="X50" sqref="X4:Y50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21" width="13.7109375" style="143" customWidth="1"/>
    <col min="22" max="22" width="13.7109375" style="154" customWidth="1"/>
    <col min="23" max="23" width="13.7109375" style="143" customWidth="1"/>
    <col min="24" max="16384" width="9.140625" style="143"/>
  </cols>
  <sheetData>
    <row r="1" spans="2:24" ht="15.75" thickBot="1" x14ac:dyDescent="0.3"/>
    <row r="2" spans="2:24" ht="24.95" customHeight="1" thickTop="1" thickBot="1" x14ac:dyDescent="0.3">
      <c r="B2" s="457" t="s">
        <v>531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81"/>
    </row>
    <row r="3" spans="2:24" ht="24.95" customHeight="1" thickTop="1" thickBot="1" x14ac:dyDescent="0.3">
      <c r="B3" s="469" t="s">
        <v>54</v>
      </c>
      <c r="C3" s="472" t="s">
        <v>55</v>
      </c>
      <c r="D3" s="463" t="s">
        <v>59</v>
      </c>
      <c r="E3" s="478"/>
      <c r="F3" s="478"/>
      <c r="G3" s="478"/>
      <c r="H3" s="478"/>
      <c r="I3" s="478"/>
      <c r="J3" s="478"/>
      <c r="K3" s="490"/>
      <c r="L3" s="491"/>
      <c r="M3" s="463" t="s">
        <v>60</v>
      </c>
      <c r="N3" s="478"/>
      <c r="O3" s="478"/>
      <c r="P3" s="478"/>
      <c r="Q3" s="478"/>
      <c r="R3" s="478"/>
      <c r="S3" s="478"/>
      <c r="T3" s="490"/>
      <c r="U3" s="490"/>
      <c r="V3" s="482" t="s">
        <v>52</v>
      </c>
      <c r="W3" s="483"/>
    </row>
    <row r="4" spans="2:24" ht="24.95" customHeight="1" thickTop="1" thickBot="1" x14ac:dyDescent="0.3">
      <c r="B4" s="470"/>
      <c r="C4" s="473"/>
      <c r="D4" s="463" t="s">
        <v>56</v>
      </c>
      <c r="E4" s="478"/>
      <c r="F4" s="478"/>
      <c r="G4" s="478"/>
      <c r="H4" s="478"/>
      <c r="I4" s="478"/>
      <c r="J4" s="462"/>
      <c r="K4" s="486" t="s">
        <v>62</v>
      </c>
      <c r="L4" s="487"/>
      <c r="M4" s="463" t="s">
        <v>56</v>
      </c>
      <c r="N4" s="478"/>
      <c r="O4" s="478"/>
      <c r="P4" s="478"/>
      <c r="Q4" s="478"/>
      <c r="R4" s="478"/>
      <c r="S4" s="462"/>
      <c r="T4" s="486" t="s">
        <v>63</v>
      </c>
      <c r="U4" s="487"/>
      <c r="V4" s="492"/>
      <c r="W4" s="493"/>
    </row>
    <row r="5" spans="2:24" ht="24.95" customHeight="1" thickTop="1" thickBot="1" x14ac:dyDescent="0.3">
      <c r="B5" s="470"/>
      <c r="C5" s="473"/>
      <c r="D5" s="463" t="s">
        <v>57</v>
      </c>
      <c r="E5" s="461"/>
      <c r="F5" s="460" t="s">
        <v>449</v>
      </c>
      <c r="G5" s="461"/>
      <c r="H5" s="460" t="s">
        <v>78</v>
      </c>
      <c r="I5" s="461"/>
      <c r="J5" s="211" t="s">
        <v>58</v>
      </c>
      <c r="K5" s="488"/>
      <c r="L5" s="489"/>
      <c r="M5" s="463" t="s">
        <v>57</v>
      </c>
      <c r="N5" s="461"/>
      <c r="O5" s="460" t="s">
        <v>449</v>
      </c>
      <c r="P5" s="461"/>
      <c r="Q5" s="460" t="s">
        <v>78</v>
      </c>
      <c r="R5" s="461"/>
      <c r="S5" s="211" t="s">
        <v>58</v>
      </c>
      <c r="T5" s="488"/>
      <c r="U5" s="489"/>
      <c r="V5" s="484"/>
      <c r="W5" s="485"/>
      <c r="X5" s="144"/>
    </row>
    <row r="6" spans="2:24" ht="24.95" customHeight="1" thickTop="1" thickBot="1" x14ac:dyDescent="0.3">
      <c r="B6" s="471"/>
      <c r="C6" s="474"/>
      <c r="D6" s="155" t="s">
        <v>6</v>
      </c>
      <c r="E6" s="212" t="s">
        <v>7</v>
      </c>
      <c r="F6" s="157" t="s">
        <v>6</v>
      </c>
      <c r="G6" s="212" t="s">
        <v>7</v>
      </c>
      <c r="H6" s="157" t="s">
        <v>6</v>
      </c>
      <c r="I6" s="212" t="s">
        <v>7</v>
      </c>
      <c r="J6" s="213" t="s">
        <v>6</v>
      </c>
      <c r="K6" s="155" t="s">
        <v>6</v>
      </c>
      <c r="L6" s="214" t="s">
        <v>7</v>
      </c>
      <c r="M6" s="155" t="s">
        <v>6</v>
      </c>
      <c r="N6" s="212" t="s">
        <v>7</v>
      </c>
      <c r="O6" s="157" t="s">
        <v>6</v>
      </c>
      <c r="P6" s="212" t="s">
        <v>7</v>
      </c>
      <c r="Q6" s="157" t="s">
        <v>6</v>
      </c>
      <c r="R6" s="212" t="s">
        <v>7</v>
      </c>
      <c r="S6" s="213" t="s">
        <v>6</v>
      </c>
      <c r="T6" s="155" t="s">
        <v>6</v>
      </c>
      <c r="U6" s="211" t="s">
        <v>7</v>
      </c>
      <c r="V6" s="189" t="s">
        <v>6</v>
      </c>
      <c r="W6" s="214" t="s">
        <v>7</v>
      </c>
      <c r="X6" s="144"/>
    </row>
    <row r="7" spans="2:24" ht="21.95" customHeight="1" thickTop="1" thickBot="1" x14ac:dyDescent="0.3">
      <c r="B7" s="161">
        <v>1</v>
      </c>
      <c r="C7" s="162" t="s">
        <v>8</v>
      </c>
      <c r="D7" s="215">
        <v>1</v>
      </c>
      <c r="E7" s="216">
        <v>4.8875855327468231E-4</v>
      </c>
      <c r="F7" s="217">
        <v>8</v>
      </c>
      <c r="G7" s="216">
        <v>1.7695200176952002E-3</v>
      </c>
      <c r="H7" s="217">
        <v>3</v>
      </c>
      <c r="I7" s="216">
        <v>1.2987012987012988E-2</v>
      </c>
      <c r="J7" s="218">
        <v>0</v>
      </c>
      <c r="K7" s="219">
        <v>12</v>
      </c>
      <c r="L7" s="220">
        <v>1.764187003822405E-3</v>
      </c>
      <c r="M7" s="219">
        <v>3</v>
      </c>
      <c r="N7" s="216">
        <v>2.952755905511811E-3</v>
      </c>
      <c r="O7" s="217">
        <v>6</v>
      </c>
      <c r="P7" s="216">
        <v>2.3210831721470018E-3</v>
      </c>
      <c r="Q7" s="217">
        <v>1</v>
      </c>
      <c r="R7" s="216">
        <v>6.8965517241379309E-3</v>
      </c>
      <c r="S7" s="218">
        <v>0</v>
      </c>
      <c r="T7" s="219">
        <v>10</v>
      </c>
      <c r="U7" s="220">
        <v>2.6680896478121665E-3</v>
      </c>
      <c r="V7" s="215">
        <v>22</v>
      </c>
      <c r="W7" s="220">
        <v>2.085308056872038E-3</v>
      </c>
      <c r="X7" s="144"/>
    </row>
    <row r="8" spans="2:24" ht="35.1" customHeight="1" thickTop="1" x14ac:dyDescent="0.25">
      <c r="B8" s="168">
        <v>10</v>
      </c>
      <c r="C8" s="169" t="s">
        <v>270</v>
      </c>
      <c r="D8" s="191">
        <v>1</v>
      </c>
      <c r="E8" s="192">
        <v>4.8875855327468231E-4</v>
      </c>
      <c r="F8" s="172">
        <v>3</v>
      </c>
      <c r="G8" s="192">
        <v>6.6357000663570006E-4</v>
      </c>
      <c r="H8" s="172">
        <v>0</v>
      </c>
      <c r="I8" s="192">
        <v>0</v>
      </c>
      <c r="J8" s="221">
        <v>0</v>
      </c>
      <c r="K8" s="222">
        <v>4</v>
      </c>
      <c r="L8" s="194">
        <v>5.8806233460746834E-4</v>
      </c>
      <c r="M8" s="191">
        <v>0</v>
      </c>
      <c r="N8" s="192">
        <v>0</v>
      </c>
      <c r="O8" s="172">
        <v>1</v>
      </c>
      <c r="P8" s="192">
        <v>3.8684719535783365E-4</v>
      </c>
      <c r="Q8" s="172">
        <v>0</v>
      </c>
      <c r="R8" s="192">
        <v>0</v>
      </c>
      <c r="S8" s="221">
        <v>0</v>
      </c>
      <c r="T8" s="191">
        <v>1</v>
      </c>
      <c r="U8" s="194">
        <v>2.6680896478121667E-4</v>
      </c>
      <c r="V8" s="191">
        <v>5</v>
      </c>
      <c r="W8" s="194">
        <v>4.7393364928909954E-4</v>
      </c>
      <c r="X8" s="144"/>
    </row>
    <row r="9" spans="2:24" ht="21.95" customHeight="1" x14ac:dyDescent="0.25">
      <c r="B9" s="168">
        <v>11</v>
      </c>
      <c r="C9" s="169" t="s">
        <v>10</v>
      </c>
      <c r="D9" s="191">
        <v>0</v>
      </c>
      <c r="E9" s="192">
        <v>0</v>
      </c>
      <c r="F9" s="172">
        <v>5</v>
      </c>
      <c r="G9" s="192">
        <v>1.1059500110595002E-3</v>
      </c>
      <c r="H9" s="172">
        <v>3</v>
      </c>
      <c r="I9" s="192">
        <v>1.2987012987012988E-2</v>
      </c>
      <c r="J9" s="221">
        <v>0</v>
      </c>
      <c r="K9" s="222">
        <v>8</v>
      </c>
      <c r="L9" s="194">
        <v>1.1761246692149367E-3</v>
      </c>
      <c r="M9" s="191">
        <v>2</v>
      </c>
      <c r="N9" s="192">
        <v>1.968503937007874E-3</v>
      </c>
      <c r="O9" s="172">
        <v>3</v>
      </c>
      <c r="P9" s="192">
        <v>1.1605415860735009E-3</v>
      </c>
      <c r="Q9" s="172">
        <v>1</v>
      </c>
      <c r="R9" s="192">
        <v>6.8965517241379309E-3</v>
      </c>
      <c r="S9" s="221">
        <v>0</v>
      </c>
      <c r="T9" s="191">
        <v>6</v>
      </c>
      <c r="U9" s="194">
        <v>1.6008537886872999E-3</v>
      </c>
      <c r="V9" s="191">
        <v>14</v>
      </c>
      <c r="W9" s="194">
        <v>1.3270142180094786E-3</v>
      </c>
    </row>
    <row r="10" spans="2:24" ht="21.95" customHeight="1" x14ac:dyDescent="0.25">
      <c r="B10" s="168">
        <v>12</v>
      </c>
      <c r="C10" s="169" t="s">
        <v>11</v>
      </c>
      <c r="D10" s="191">
        <v>0</v>
      </c>
      <c r="E10" s="192">
        <v>0</v>
      </c>
      <c r="F10" s="172">
        <v>0</v>
      </c>
      <c r="G10" s="192">
        <v>0</v>
      </c>
      <c r="H10" s="172">
        <v>0</v>
      </c>
      <c r="I10" s="192">
        <v>0</v>
      </c>
      <c r="J10" s="221">
        <v>0</v>
      </c>
      <c r="K10" s="222">
        <v>0</v>
      </c>
      <c r="L10" s="194">
        <v>0</v>
      </c>
      <c r="M10" s="191">
        <v>1</v>
      </c>
      <c r="N10" s="192">
        <v>9.8425196850393699E-4</v>
      </c>
      <c r="O10" s="172">
        <v>1</v>
      </c>
      <c r="P10" s="192">
        <v>3.8684719535783365E-4</v>
      </c>
      <c r="Q10" s="172">
        <v>0</v>
      </c>
      <c r="R10" s="192">
        <v>0</v>
      </c>
      <c r="S10" s="221">
        <v>0</v>
      </c>
      <c r="T10" s="191">
        <v>2</v>
      </c>
      <c r="U10" s="194">
        <v>5.3361792956243333E-4</v>
      </c>
      <c r="V10" s="191">
        <v>2</v>
      </c>
      <c r="W10" s="194">
        <v>1.8957345971563981E-4</v>
      </c>
    </row>
    <row r="11" spans="2:24" ht="21.95" customHeight="1" thickBot="1" x14ac:dyDescent="0.3">
      <c r="B11" s="168">
        <v>19</v>
      </c>
      <c r="C11" s="169" t="s">
        <v>12</v>
      </c>
      <c r="D11" s="191">
        <v>0</v>
      </c>
      <c r="E11" s="192">
        <v>0</v>
      </c>
      <c r="F11" s="172">
        <v>0</v>
      </c>
      <c r="G11" s="192">
        <v>0</v>
      </c>
      <c r="H11" s="172">
        <v>0</v>
      </c>
      <c r="I11" s="192">
        <v>0</v>
      </c>
      <c r="J11" s="221">
        <v>0</v>
      </c>
      <c r="K11" s="222">
        <v>0</v>
      </c>
      <c r="L11" s="194">
        <v>0</v>
      </c>
      <c r="M11" s="191">
        <v>0</v>
      </c>
      <c r="N11" s="192">
        <v>0</v>
      </c>
      <c r="O11" s="172">
        <v>1</v>
      </c>
      <c r="P11" s="192">
        <v>3.8684719535783365E-4</v>
      </c>
      <c r="Q11" s="172">
        <v>0</v>
      </c>
      <c r="R11" s="192">
        <v>0</v>
      </c>
      <c r="S11" s="221">
        <v>0</v>
      </c>
      <c r="T11" s="191">
        <v>1</v>
      </c>
      <c r="U11" s="194">
        <v>2.6680896478121667E-4</v>
      </c>
      <c r="V11" s="191">
        <v>1</v>
      </c>
      <c r="W11" s="194">
        <v>9.4786729857819903E-5</v>
      </c>
    </row>
    <row r="12" spans="2:24" ht="21.95" customHeight="1" thickTop="1" thickBot="1" x14ac:dyDescent="0.3">
      <c r="B12" s="161">
        <v>2</v>
      </c>
      <c r="C12" s="162" t="s">
        <v>13</v>
      </c>
      <c r="D12" s="215">
        <v>1</v>
      </c>
      <c r="E12" s="216">
        <v>4.8875855327468231E-4</v>
      </c>
      <c r="F12" s="217">
        <v>3</v>
      </c>
      <c r="G12" s="216">
        <v>6.6357000663570006E-4</v>
      </c>
      <c r="H12" s="217">
        <v>0</v>
      </c>
      <c r="I12" s="216">
        <v>0</v>
      </c>
      <c r="J12" s="218">
        <v>0</v>
      </c>
      <c r="K12" s="219">
        <v>4</v>
      </c>
      <c r="L12" s="220">
        <v>5.8806233460746834E-4</v>
      </c>
      <c r="M12" s="219">
        <v>0</v>
      </c>
      <c r="N12" s="216">
        <v>0</v>
      </c>
      <c r="O12" s="217">
        <v>19</v>
      </c>
      <c r="P12" s="216">
        <v>7.350096711798839E-3</v>
      </c>
      <c r="Q12" s="217">
        <v>0</v>
      </c>
      <c r="R12" s="216">
        <v>0</v>
      </c>
      <c r="S12" s="218">
        <v>0</v>
      </c>
      <c r="T12" s="219">
        <v>19</v>
      </c>
      <c r="U12" s="220">
        <v>5.0693703308431169E-3</v>
      </c>
      <c r="V12" s="215">
        <v>23</v>
      </c>
      <c r="W12" s="220">
        <v>2.180094786729858E-3</v>
      </c>
    </row>
    <row r="13" spans="2:24" ht="21.95" customHeight="1" thickTop="1" x14ac:dyDescent="0.25">
      <c r="B13" s="176">
        <v>20</v>
      </c>
      <c r="C13" s="169" t="s">
        <v>14</v>
      </c>
      <c r="D13" s="191">
        <v>0</v>
      </c>
      <c r="E13" s="192">
        <v>0</v>
      </c>
      <c r="F13" s="172">
        <v>0</v>
      </c>
      <c r="G13" s="192">
        <v>0</v>
      </c>
      <c r="H13" s="172">
        <v>0</v>
      </c>
      <c r="I13" s="192">
        <v>0</v>
      </c>
      <c r="J13" s="221">
        <v>0</v>
      </c>
      <c r="K13" s="222">
        <v>0</v>
      </c>
      <c r="L13" s="194">
        <v>0</v>
      </c>
      <c r="M13" s="191">
        <v>0</v>
      </c>
      <c r="N13" s="192">
        <v>0</v>
      </c>
      <c r="O13" s="172">
        <v>4</v>
      </c>
      <c r="P13" s="192">
        <v>1.5473887814313346E-3</v>
      </c>
      <c r="Q13" s="172">
        <v>0</v>
      </c>
      <c r="R13" s="192">
        <v>0</v>
      </c>
      <c r="S13" s="221">
        <v>0</v>
      </c>
      <c r="T13" s="191">
        <v>4</v>
      </c>
      <c r="U13" s="194">
        <v>1.0672358591248667E-3</v>
      </c>
      <c r="V13" s="191">
        <v>4</v>
      </c>
      <c r="W13" s="194">
        <v>3.7914691943127961E-4</v>
      </c>
    </row>
    <row r="14" spans="2:24" ht="21.95" customHeight="1" x14ac:dyDescent="0.25">
      <c r="B14" s="168">
        <v>21</v>
      </c>
      <c r="C14" s="169" t="s">
        <v>15</v>
      </c>
      <c r="D14" s="191">
        <v>0</v>
      </c>
      <c r="E14" s="192">
        <v>0</v>
      </c>
      <c r="F14" s="172">
        <v>0</v>
      </c>
      <c r="G14" s="192">
        <v>0</v>
      </c>
      <c r="H14" s="172">
        <v>0</v>
      </c>
      <c r="I14" s="192">
        <v>0</v>
      </c>
      <c r="J14" s="221">
        <v>0</v>
      </c>
      <c r="K14" s="222">
        <v>0</v>
      </c>
      <c r="L14" s="194">
        <v>0</v>
      </c>
      <c r="M14" s="191">
        <v>0</v>
      </c>
      <c r="N14" s="192">
        <v>0</v>
      </c>
      <c r="O14" s="172">
        <v>0</v>
      </c>
      <c r="P14" s="192">
        <v>0</v>
      </c>
      <c r="Q14" s="172">
        <v>0</v>
      </c>
      <c r="R14" s="192">
        <v>0</v>
      </c>
      <c r="S14" s="221">
        <v>0</v>
      </c>
      <c r="T14" s="191">
        <v>0</v>
      </c>
      <c r="U14" s="194">
        <v>0</v>
      </c>
      <c r="V14" s="191">
        <v>0</v>
      </c>
      <c r="W14" s="194">
        <v>0</v>
      </c>
    </row>
    <row r="15" spans="2:24" ht="21.95" customHeight="1" x14ac:dyDescent="0.25">
      <c r="B15" s="168">
        <v>22</v>
      </c>
      <c r="C15" s="169" t="s">
        <v>16</v>
      </c>
      <c r="D15" s="191">
        <v>1</v>
      </c>
      <c r="E15" s="192">
        <v>4.8875855327468231E-4</v>
      </c>
      <c r="F15" s="172">
        <v>1</v>
      </c>
      <c r="G15" s="192">
        <v>2.2119000221190003E-4</v>
      </c>
      <c r="H15" s="172">
        <v>0</v>
      </c>
      <c r="I15" s="192">
        <v>0</v>
      </c>
      <c r="J15" s="221">
        <v>0</v>
      </c>
      <c r="K15" s="222">
        <v>2</v>
      </c>
      <c r="L15" s="194">
        <v>2.9403116730373417E-4</v>
      </c>
      <c r="M15" s="191">
        <v>0</v>
      </c>
      <c r="N15" s="192">
        <v>0</v>
      </c>
      <c r="O15" s="172">
        <v>2</v>
      </c>
      <c r="P15" s="192">
        <v>7.7369439071566729E-4</v>
      </c>
      <c r="Q15" s="172">
        <v>0</v>
      </c>
      <c r="R15" s="192">
        <v>0</v>
      </c>
      <c r="S15" s="221">
        <v>0</v>
      </c>
      <c r="T15" s="191">
        <v>2</v>
      </c>
      <c r="U15" s="194">
        <v>5.3361792956243333E-4</v>
      </c>
      <c r="V15" s="191">
        <v>4</v>
      </c>
      <c r="W15" s="194">
        <v>3.7914691943127961E-4</v>
      </c>
    </row>
    <row r="16" spans="2:24" ht="35.1" customHeight="1" x14ac:dyDescent="0.25">
      <c r="B16" s="168">
        <v>23</v>
      </c>
      <c r="C16" s="169" t="s">
        <v>273</v>
      </c>
      <c r="D16" s="191">
        <v>0</v>
      </c>
      <c r="E16" s="192">
        <v>0</v>
      </c>
      <c r="F16" s="172">
        <v>0</v>
      </c>
      <c r="G16" s="192">
        <v>0</v>
      </c>
      <c r="H16" s="172">
        <v>0</v>
      </c>
      <c r="I16" s="192">
        <v>0</v>
      </c>
      <c r="J16" s="221">
        <v>0</v>
      </c>
      <c r="K16" s="222">
        <v>0</v>
      </c>
      <c r="L16" s="194">
        <v>0</v>
      </c>
      <c r="M16" s="191">
        <v>0</v>
      </c>
      <c r="N16" s="192">
        <v>0</v>
      </c>
      <c r="O16" s="172">
        <v>3</v>
      </c>
      <c r="P16" s="192">
        <v>1.1605415860735009E-3</v>
      </c>
      <c r="Q16" s="172">
        <v>0</v>
      </c>
      <c r="R16" s="192">
        <v>0</v>
      </c>
      <c r="S16" s="221">
        <v>0</v>
      </c>
      <c r="T16" s="191">
        <v>3</v>
      </c>
      <c r="U16" s="194">
        <v>8.0042689434364994E-4</v>
      </c>
      <c r="V16" s="191">
        <v>3</v>
      </c>
      <c r="W16" s="194">
        <v>2.8436018957345974E-4</v>
      </c>
    </row>
    <row r="17" spans="2:23" ht="21.95" customHeight="1" x14ac:dyDescent="0.25">
      <c r="B17" s="168">
        <v>24</v>
      </c>
      <c r="C17" s="169" t="s">
        <v>18</v>
      </c>
      <c r="D17" s="191">
        <v>0</v>
      </c>
      <c r="E17" s="192">
        <v>0</v>
      </c>
      <c r="F17" s="172">
        <v>2</v>
      </c>
      <c r="G17" s="192">
        <v>4.4238000442380006E-4</v>
      </c>
      <c r="H17" s="172">
        <v>0</v>
      </c>
      <c r="I17" s="192">
        <v>0</v>
      </c>
      <c r="J17" s="221">
        <v>0</v>
      </c>
      <c r="K17" s="222">
        <v>2</v>
      </c>
      <c r="L17" s="194">
        <v>2.9403116730373417E-4</v>
      </c>
      <c r="M17" s="191">
        <v>0</v>
      </c>
      <c r="N17" s="192">
        <v>0</v>
      </c>
      <c r="O17" s="172">
        <v>9</v>
      </c>
      <c r="P17" s="192">
        <v>3.4816247582205029E-3</v>
      </c>
      <c r="Q17" s="172">
        <v>0</v>
      </c>
      <c r="R17" s="192">
        <v>0</v>
      </c>
      <c r="S17" s="221">
        <v>0</v>
      </c>
      <c r="T17" s="191">
        <v>9</v>
      </c>
      <c r="U17" s="194">
        <v>2.4012806830309499E-3</v>
      </c>
      <c r="V17" s="191">
        <v>11</v>
      </c>
      <c r="W17" s="194">
        <v>1.042654028436019E-3</v>
      </c>
    </row>
    <row r="18" spans="2:23" ht="21.95" customHeight="1" x14ac:dyDescent="0.25">
      <c r="B18" s="168">
        <v>25</v>
      </c>
      <c r="C18" s="169" t="s">
        <v>19</v>
      </c>
      <c r="D18" s="191">
        <v>0</v>
      </c>
      <c r="E18" s="192">
        <v>0</v>
      </c>
      <c r="F18" s="172">
        <v>0</v>
      </c>
      <c r="G18" s="192">
        <v>0</v>
      </c>
      <c r="H18" s="172">
        <v>0</v>
      </c>
      <c r="I18" s="192">
        <v>0</v>
      </c>
      <c r="J18" s="221">
        <v>0</v>
      </c>
      <c r="K18" s="222">
        <v>0</v>
      </c>
      <c r="L18" s="194">
        <v>0</v>
      </c>
      <c r="M18" s="191">
        <v>0</v>
      </c>
      <c r="N18" s="192">
        <v>0</v>
      </c>
      <c r="O18" s="172">
        <v>0</v>
      </c>
      <c r="P18" s="192">
        <v>0</v>
      </c>
      <c r="Q18" s="172">
        <v>0</v>
      </c>
      <c r="R18" s="192">
        <v>0</v>
      </c>
      <c r="S18" s="221">
        <v>0</v>
      </c>
      <c r="T18" s="191">
        <v>0</v>
      </c>
      <c r="U18" s="194">
        <v>0</v>
      </c>
      <c r="V18" s="191">
        <v>0</v>
      </c>
      <c r="W18" s="194">
        <v>0</v>
      </c>
    </row>
    <row r="19" spans="2:23" ht="21.95" customHeight="1" thickBot="1" x14ac:dyDescent="0.3">
      <c r="B19" s="177">
        <v>29</v>
      </c>
      <c r="C19" s="169" t="s">
        <v>279</v>
      </c>
      <c r="D19" s="191">
        <v>0</v>
      </c>
      <c r="E19" s="192">
        <v>0</v>
      </c>
      <c r="F19" s="172">
        <v>0</v>
      </c>
      <c r="G19" s="192">
        <v>0</v>
      </c>
      <c r="H19" s="172">
        <v>0</v>
      </c>
      <c r="I19" s="192">
        <v>0</v>
      </c>
      <c r="J19" s="221">
        <v>0</v>
      </c>
      <c r="K19" s="222">
        <v>0</v>
      </c>
      <c r="L19" s="194">
        <v>0</v>
      </c>
      <c r="M19" s="191">
        <v>0</v>
      </c>
      <c r="N19" s="192">
        <v>0</v>
      </c>
      <c r="O19" s="172">
        <v>1</v>
      </c>
      <c r="P19" s="192">
        <v>3.8684719535783365E-4</v>
      </c>
      <c r="Q19" s="172">
        <v>0</v>
      </c>
      <c r="R19" s="192">
        <v>0</v>
      </c>
      <c r="S19" s="221">
        <v>0</v>
      </c>
      <c r="T19" s="191">
        <v>1</v>
      </c>
      <c r="U19" s="194">
        <v>2.6680896478121667E-4</v>
      </c>
      <c r="V19" s="191">
        <v>1</v>
      </c>
      <c r="W19" s="194">
        <v>9.4786729857819903E-5</v>
      </c>
    </row>
    <row r="20" spans="2:23" ht="35.1" customHeight="1" thickTop="1" thickBot="1" x14ac:dyDescent="0.3">
      <c r="B20" s="161">
        <v>3</v>
      </c>
      <c r="C20" s="162" t="s">
        <v>21</v>
      </c>
      <c r="D20" s="215">
        <v>1</v>
      </c>
      <c r="E20" s="216">
        <v>4.8875855327468231E-4</v>
      </c>
      <c r="F20" s="217">
        <v>4</v>
      </c>
      <c r="G20" s="216">
        <v>8.8476000884760012E-4</v>
      </c>
      <c r="H20" s="217">
        <v>0</v>
      </c>
      <c r="I20" s="216">
        <v>0</v>
      </c>
      <c r="J20" s="218">
        <v>0</v>
      </c>
      <c r="K20" s="219">
        <v>5</v>
      </c>
      <c r="L20" s="220">
        <v>7.3507791825933554E-4</v>
      </c>
      <c r="M20" s="219">
        <v>4</v>
      </c>
      <c r="N20" s="216">
        <v>3.937007874015748E-3</v>
      </c>
      <c r="O20" s="217">
        <v>24</v>
      </c>
      <c r="P20" s="216">
        <v>9.2843326885880088E-3</v>
      </c>
      <c r="Q20" s="217">
        <v>1</v>
      </c>
      <c r="R20" s="216">
        <v>6.8965517241379309E-3</v>
      </c>
      <c r="S20" s="218">
        <v>0</v>
      </c>
      <c r="T20" s="219">
        <v>29</v>
      </c>
      <c r="U20" s="220">
        <v>7.737459978655283E-3</v>
      </c>
      <c r="V20" s="215">
        <v>34</v>
      </c>
      <c r="W20" s="220">
        <v>3.2227488151658767E-3</v>
      </c>
    </row>
    <row r="21" spans="2:23" ht="35.1" customHeight="1" thickTop="1" x14ac:dyDescent="0.25">
      <c r="B21" s="168">
        <v>30</v>
      </c>
      <c r="C21" s="169" t="s">
        <v>317</v>
      </c>
      <c r="D21" s="191">
        <v>0</v>
      </c>
      <c r="E21" s="192">
        <v>0</v>
      </c>
      <c r="F21" s="172">
        <v>2</v>
      </c>
      <c r="G21" s="192">
        <v>4.4238000442380006E-4</v>
      </c>
      <c r="H21" s="172">
        <v>0</v>
      </c>
      <c r="I21" s="192">
        <v>0</v>
      </c>
      <c r="J21" s="221">
        <v>0</v>
      </c>
      <c r="K21" s="222">
        <v>2</v>
      </c>
      <c r="L21" s="194">
        <v>2.9403116730373417E-4</v>
      </c>
      <c r="M21" s="191">
        <v>2</v>
      </c>
      <c r="N21" s="192">
        <v>1.968503937007874E-3</v>
      </c>
      <c r="O21" s="172">
        <v>11</v>
      </c>
      <c r="P21" s="192">
        <v>4.2553191489361703E-3</v>
      </c>
      <c r="Q21" s="172">
        <v>1</v>
      </c>
      <c r="R21" s="192">
        <v>6.8965517241379309E-3</v>
      </c>
      <c r="S21" s="221">
        <v>0</v>
      </c>
      <c r="T21" s="191">
        <v>14</v>
      </c>
      <c r="U21" s="194">
        <v>3.735325506937033E-3</v>
      </c>
      <c r="V21" s="191">
        <v>16</v>
      </c>
      <c r="W21" s="194">
        <v>1.5165876777251184E-3</v>
      </c>
    </row>
    <row r="22" spans="2:23" ht="21.95" customHeight="1" x14ac:dyDescent="0.25">
      <c r="B22" s="168">
        <v>31</v>
      </c>
      <c r="C22" s="169" t="s">
        <v>23</v>
      </c>
      <c r="D22" s="191">
        <v>0</v>
      </c>
      <c r="E22" s="192">
        <v>0</v>
      </c>
      <c r="F22" s="172">
        <v>0</v>
      </c>
      <c r="G22" s="192">
        <v>0</v>
      </c>
      <c r="H22" s="172">
        <v>0</v>
      </c>
      <c r="I22" s="192">
        <v>0</v>
      </c>
      <c r="J22" s="221">
        <v>0</v>
      </c>
      <c r="K22" s="222">
        <v>0</v>
      </c>
      <c r="L22" s="194">
        <v>0</v>
      </c>
      <c r="M22" s="191">
        <v>0</v>
      </c>
      <c r="N22" s="192">
        <v>0</v>
      </c>
      <c r="O22" s="172">
        <v>0</v>
      </c>
      <c r="P22" s="192">
        <v>0</v>
      </c>
      <c r="Q22" s="172">
        <v>0</v>
      </c>
      <c r="R22" s="192">
        <v>0</v>
      </c>
      <c r="S22" s="221">
        <v>0</v>
      </c>
      <c r="T22" s="191">
        <v>0</v>
      </c>
      <c r="U22" s="194">
        <v>0</v>
      </c>
      <c r="V22" s="191">
        <v>0</v>
      </c>
      <c r="W22" s="194">
        <v>0</v>
      </c>
    </row>
    <row r="23" spans="2:23" ht="21.95" customHeight="1" x14ac:dyDescent="0.25">
      <c r="B23" s="168">
        <v>32</v>
      </c>
      <c r="C23" s="169" t="s">
        <v>24</v>
      </c>
      <c r="D23" s="191">
        <v>0</v>
      </c>
      <c r="E23" s="192">
        <v>0</v>
      </c>
      <c r="F23" s="172">
        <v>0</v>
      </c>
      <c r="G23" s="192">
        <v>0</v>
      </c>
      <c r="H23" s="172">
        <v>0</v>
      </c>
      <c r="I23" s="192">
        <v>0</v>
      </c>
      <c r="J23" s="221">
        <v>0</v>
      </c>
      <c r="K23" s="222">
        <v>0</v>
      </c>
      <c r="L23" s="194">
        <v>0</v>
      </c>
      <c r="M23" s="191">
        <v>2</v>
      </c>
      <c r="N23" s="192">
        <v>1.968503937007874E-3</v>
      </c>
      <c r="O23" s="172">
        <v>4</v>
      </c>
      <c r="P23" s="192">
        <v>1.5473887814313346E-3</v>
      </c>
      <c r="Q23" s="172">
        <v>0</v>
      </c>
      <c r="R23" s="192">
        <v>0</v>
      </c>
      <c r="S23" s="221">
        <v>0</v>
      </c>
      <c r="T23" s="191">
        <v>6</v>
      </c>
      <c r="U23" s="194">
        <v>1.6008537886872999E-3</v>
      </c>
      <c r="V23" s="191">
        <v>6</v>
      </c>
      <c r="W23" s="194">
        <v>5.6872037914691947E-4</v>
      </c>
    </row>
    <row r="24" spans="2:23" ht="21.95" customHeight="1" x14ac:dyDescent="0.25">
      <c r="B24" s="168">
        <v>33</v>
      </c>
      <c r="C24" s="169" t="s">
        <v>25</v>
      </c>
      <c r="D24" s="191">
        <v>0</v>
      </c>
      <c r="E24" s="192">
        <v>0</v>
      </c>
      <c r="F24" s="172">
        <v>0</v>
      </c>
      <c r="G24" s="192">
        <v>0</v>
      </c>
      <c r="H24" s="172">
        <v>0</v>
      </c>
      <c r="I24" s="192">
        <v>0</v>
      </c>
      <c r="J24" s="221">
        <v>0</v>
      </c>
      <c r="K24" s="222">
        <v>0</v>
      </c>
      <c r="L24" s="194">
        <v>0</v>
      </c>
      <c r="M24" s="191">
        <v>0</v>
      </c>
      <c r="N24" s="192">
        <v>0</v>
      </c>
      <c r="O24" s="172">
        <v>0</v>
      </c>
      <c r="P24" s="192">
        <v>0</v>
      </c>
      <c r="Q24" s="172">
        <v>0</v>
      </c>
      <c r="R24" s="192">
        <v>0</v>
      </c>
      <c r="S24" s="221">
        <v>0</v>
      </c>
      <c r="T24" s="191">
        <v>0</v>
      </c>
      <c r="U24" s="194">
        <v>0</v>
      </c>
      <c r="V24" s="191">
        <v>0</v>
      </c>
      <c r="W24" s="194">
        <v>0</v>
      </c>
    </row>
    <row r="25" spans="2:23" ht="21.95" customHeight="1" x14ac:dyDescent="0.25">
      <c r="B25" s="168">
        <v>34</v>
      </c>
      <c r="C25" s="169" t="s">
        <v>26</v>
      </c>
      <c r="D25" s="191">
        <v>0</v>
      </c>
      <c r="E25" s="192">
        <v>0</v>
      </c>
      <c r="F25" s="172">
        <v>0</v>
      </c>
      <c r="G25" s="192">
        <v>0</v>
      </c>
      <c r="H25" s="172">
        <v>0</v>
      </c>
      <c r="I25" s="192">
        <v>0</v>
      </c>
      <c r="J25" s="221">
        <v>0</v>
      </c>
      <c r="K25" s="222">
        <v>0</v>
      </c>
      <c r="L25" s="194">
        <v>0</v>
      </c>
      <c r="M25" s="191">
        <v>0</v>
      </c>
      <c r="N25" s="192">
        <v>0</v>
      </c>
      <c r="O25" s="172">
        <v>2</v>
      </c>
      <c r="P25" s="192">
        <v>7.7369439071566729E-4</v>
      </c>
      <c r="Q25" s="172">
        <v>0</v>
      </c>
      <c r="R25" s="192">
        <v>0</v>
      </c>
      <c r="S25" s="221">
        <v>0</v>
      </c>
      <c r="T25" s="191">
        <v>2</v>
      </c>
      <c r="U25" s="194">
        <v>5.3361792956243333E-4</v>
      </c>
      <c r="V25" s="191">
        <v>2</v>
      </c>
      <c r="W25" s="194">
        <v>1.8957345971563981E-4</v>
      </c>
    </row>
    <row r="26" spans="2:23" ht="21.95" customHeight="1" x14ac:dyDescent="0.25">
      <c r="B26" s="168">
        <v>35</v>
      </c>
      <c r="C26" s="169" t="s">
        <v>275</v>
      </c>
      <c r="D26" s="191">
        <v>0</v>
      </c>
      <c r="E26" s="192">
        <v>0</v>
      </c>
      <c r="F26" s="172">
        <v>0</v>
      </c>
      <c r="G26" s="192">
        <v>0</v>
      </c>
      <c r="H26" s="172">
        <v>0</v>
      </c>
      <c r="I26" s="192">
        <v>0</v>
      </c>
      <c r="J26" s="221">
        <v>0</v>
      </c>
      <c r="K26" s="222">
        <v>0</v>
      </c>
      <c r="L26" s="194">
        <v>0</v>
      </c>
      <c r="M26" s="191">
        <v>0</v>
      </c>
      <c r="N26" s="192">
        <v>0</v>
      </c>
      <c r="O26" s="172">
        <v>0</v>
      </c>
      <c r="P26" s="192">
        <v>0</v>
      </c>
      <c r="Q26" s="172">
        <v>0</v>
      </c>
      <c r="R26" s="192">
        <v>0</v>
      </c>
      <c r="S26" s="221">
        <v>0</v>
      </c>
      <c r="T26" s="191">
        <v>0</v>
      </c>
      <c r="U26" s="194">
        <v>0</v>
      </c>
      <c r="V26" s="191">
        <v>0</v>
      </c>
      <c r="W26" s="194">
        <v>0</v>
      </c>
    </row>
    <row r="27" spans="2:23" ht="21.95" customHeight="1" thickBot="1" x14ac:dyDescent="0.3">
      <c r="B27" s="168">
        <v>39</v>
      </c>
      <c r="C27" s="169" t="s">
        <v>276</v>
      </c>
      <c r="D27" s="191">
        <v>1</v>
      </c>
      <c r="E27" s="192">
        <v>4.8875855327468231E-4</v>
      </c>
      <c r="F27" s="172">
        <v>2</v>
      </c>
      <c r="G27" s="192">
        <v>4.4238000442380006E-4</v>
      </c>
      <c r="H27" s="172">
        <v>0</v>
      </c>
      <c r="I27" s="192">
        <v>0</v>
      </c>
      <c r="J27" s="221">
        <v>0</v>
      </c>
      <c r="K27" s="222">
        <v>3</v>
      </c>
      <c r="L27" s="194">
        <v>4.4104675095560131E-4</v>
      </c>
      <c r="M27" s="191">
        <v>0</v>
      </c>
      <c r="N27" s="192">
        <v>0</v>
      </c>
      <c r="O27" s="172">
        <v>7</v>
      </c>
      <c r="P27" s="192">
        <v>2.7079303675048355E-3</v>
      </c>
      <c r="Q27" s="172">
        <v>0</v>
      </c>
      <c r="R27" s="192">
        <v>0</v>
      </c>
      <c r="S27" s="221">
        <v>0</v>
      </c>
      <c r="T27" s="191">
        <v>7</v>
      </c>
      <c r="U27" s="194">
        <v>1.8676627534685165E-3</v>
      </c>
      <c r="V27" s="191">
        <v>10</v>
      </c>
      <c r="W27" s="194">
        <v>9.4786729857819908E-4</v>
      </c>
    </row>
    <row r="28" spans="2:23" ht="35.1" customHeight="1" thickTop="1" thickBot="1" x14ac:dyDescent="0.3">
      <c r="B28" s="161">
        <v>4</v>
      </c>
      <c r="C28" s="162" t="s">
        <v>29</v>
      </c>
      <c r="D28" s="215">
        <v>1161</v>
      </c>
      <c r="E28" s="216">
        <v>0.56744868035190621</v>
      </c>
      <c r="F28" s="217">
        <v>2004</v>
      </c>
      <c r="G28" s="216">
        <v>0.44326476443264767</v>
      </c>
      <c r="H28" s="217">
        <v>101</v>
      </c>
      <c r="I28" s="216">
        <v>0.43722943722943719</v>
      </c>
      <c r="J28" s="218">
        <v>1</v>
      </c>
      <c r="K28" s="219">
        <v>3267</v>
      </c>
      <c r="L28" s="220">
        <v>0.48029991179064979</v>
      </c>
      <c r="M28" s="219">
        <v>417</v>
      </c>
      <c r="N28" s="216">
        <v>0.41043307086614172</v>
      </c>
      <c r="O28" s="217">
        <v>684</v>
      </c>
      <c r="P28" s="216">
        <v>0.26460348162475822</v>
      </c>
      <c r="Q28" s="217">
        <v>36</v>
      </c>
      <c r="R28" s="216">
        <v>0.24827586206896554</v>
      </c>
      <c r="S28" s="218">
        <v>0</v>
      </c>
      <c r="T28" s="219">
        <v>1137</v>
      </c>
      <c r="U28" s="220">
        <v>0.30336179295624338</v>
      </c>
      <c r="V28" s="215">
        <v>4404</v>
      </c>
      <c r="W28" s="220">
        <v>0.41744075829383887</v>
      </c>
    </row>
    <row r="29" spans="2:23" ht="35.1" customHeight="1" thickTop="1" x14ac:dyDescent="0.25">
      <c r="B29" s="168">
        <v>40</v>
      </c>
      <c r="C29" s="169" t="s">
        <v>30</v>
      </c>
      <c r="D29" s="191">
        <v>21</v>
      </c>
      <c r="E29" s="192">
        <v>1.0263929618768328E-2</v>
      </c>
      <c r="F29" s="172">
        <v>81</v>
      </c>
      <c r="G29" s="192">
        <v>1.7916390179163903E-2</v>
      </c>
      <c r="H29" s="172">
        <v>4</v>
      </c>
      <c r="I29" s="192">
        <v>1.7316017316017316E-2</v>
      </c>
      <c r="J29" s="221">
        <v>0</v>
      </c>
      <c r="K29" s="222">
        <v>106</v>
      </c>
      <c r="L29" s="194">
        <v>1.5583651867097913E-2</v>
      </c>
      <c r="M29" s="191">
        <v>11</v>
      </c>
      <c r="N29" s="192">
        <v>1.0826771653543307E-2</v>
      </c>
      <c r="O29" s="172">
        <v>23</v>
      </c>
      <c r="P29" s="192">
        <v>8.8974854932301738E-3</v>
      </c>
      <c r="Q29" s="172">
        <v>2</v>
      </c>
      <c r="R29" s="192">
        <v>1.3793103448275862E-2</v>
      </c>
      <c r="S29" s="221">
        <v>0</v>
      </c>
      <c r="T29" s="191">
        <v>36</v>
      </c>
      <c r="U29" s="194">
        <v>9.6051227321237997E-3</v>
      </c>
      <c r="V29" s="191">
        <v>142</v>
      </c>
      <c r="W29" s="194">
        <v>1.3459715639810426E-2</v>
      </c>
    </row>
    <row r="30" spans="2:23" ht="21.95" customHeight="1" x14ac:dyDescent="0.25">
      <c r="B30" s="168">
        <v>41</v>
      </c>
      <c r="C30" s="169" t="s">
        <v>280</v>
      </c>
      <c r="D30" s="191">
        <v>125</v>
      </c>
      <c r="E30" s="192">
        <v>6.109481915933529E-2</v>
      </c>
      <c r="F30" s="172">
        <v>285</v>
      </c>
      <c r="G30" s="192">
        <v>6.3039150630391505E-2</v>
      </c>
      <c r="H30" s="172">
        <v>17</v>
      </c>
      <c r="I30" s="192">
        <v>7.3593073593073599E-2</v>
      </c>
      <c r="J30" s="221">
        <v>0</v>
      </c>
      <c r="K30" s="222">
        <v>427</v>
      </c>
      <c r="L30" s="194">
        <v>6.2775654219347249E-2</v>
      </c>
      <c r="M30" s="191">
        <v>49</v>
      </c>
      <c r="N30" s="192">
        <v>4.8228346456692911E-2</v>
      </c>
      <c r="O30" s="172">
        <v>131</v>
      </c>
      <c r="P30" s="192">
        <v>5.067698259187621E-2</v>
      </c>
      <c r="Q30" s="172">
        <v>4</v>
      </c>
      <c r="R30" s="192">
        <v>2.7586206896551724E-2</v>
      </c>
      <c r="S30" s="221">
        <v>0</v>
      </c>
      <c r="T30" s="191">
        <v>184</v>
      </c>
      <c r="U30" s="194">
        <v>4.909284951974386E-2</v>
      </c>
      <c r="V30" s="191">
        <v>611</v>
      </c>
      <c r="W30" s="194">
        <v>5.7914691943127962E-2</v>
      </c>
    </row>
    <row r="31" spans="2:23" ht="35.1" customHeight="1" x14ac:dyDescent="0.25">
      <c r="B31" s="168">
        <v>42</v>
      </c>
      <c r="C31" s="169" t="s">
        <v>32</v>
      </c>
      <c r="D31" s="191">
        <v>1004</v>
      </c>
      <c r="E31" s="192">
        <v>0.49071358748778104</v>
      </c>
      <c r="F31" s="172">
        <v>1620</v>
      </c>
      <c r="G31" s="192">
        <v>0.35832780358327804</v>
      </c>
      <c r="H31" s="172">
        <v>80</v>
      </c>
      <c r="I31" s="192">
        <v>0.34632034632034631</v>
      </c>
      <c r="J31" s="221">
        <v>0</v>
      </c>
      <c r="K31" s="222">
        <v>2704</v>
      </c>
      <c r="L31" s="194">
        <v>0.39753013819464861</v>
      </c>
      <c r="M31" s="191">
        <v>350</v>
      </c>
      <c r="N31" s="192">
        <v>0.34448818897637795</v>
      </c>
      <c r="O31" s="172">
        <v>509</v>
      </c>
      <c r="P31" s="192">
        <v>0.19690522243713732</v>
      </c>
      <c r="Q31" s="172">
        <v>27</v>
      </c>
      <c r="R31" s="192">
        <v>0.18620689655172415</v>
      </c>
      <c r="S31" s="221">
        <v>0</v>
      </c>
      <c r="T31" s="191">
        <v>886</v>
      </c>
      <c r="U31" s="194">
        <v>0.23639274279615796</v>
      </c>
      <c r="V31" s="191">
        <v>3590</v>
      </c>
      <c r="W31" s="194">
        <v>0.34028436018957348</v>
      </c>
    </row>
    <row r="32" spans="2:23" ht="21.95" customHeight="1" x14ac:dyDescent="0.25">
      <c r="B32" s="168">
        <v>43</v>
      </c>
      <c r="C32" s="169" t="s">
        <v>33</v>
      </c>
      <c r="D32" s="191">
        <v>2</v>
      </c>
      <c r="E32" s="192">
        <v>9.7751710654936461E-4</v>
      </c>
      <c r="F32" s="172">
        <v>5</v>
      </c>
      <c r="G32" s="192">
        <v>1.1059500110595002E-3</v>
      </c>
      <c r="H32" s="172">
        <v>0</v>
      </c>
      <c r="I32" s="192">
        <v>0</v>
      </c>
      <c r="J32" s="221">
        <v>0</v>
      </c>
      <c r="K32" s="222">
        <v>7</v>
      </c>
      <c r="L32" s="194">
        <v>1.0291090855630697E-3</v>
      </c>
      <c r="M32" s="191">
        <v>2</v>
      </c>
      <c r="N32" s="192">
        <v>1.968503937007874E-3</v>
      </c>
      <c r="O32" s="172">
        <v>3</v>
      </c>
      <c r="P32" s="192">
        <v>1.1605415860735009E-3</v>
      </c>
      <c r="Q32" s="172">
        <v>1</v>
      </c>
      <c r="R32" s="192">
        <v>6.8965517241379309E-3</v>
      </c>
      <c r="S32" s="221">
        <v>0</v>
      </c>
      <c r="T32" s="191">
        <v>6</v>
      </c>
      <c r="U32" s="194">
        <v>1.6008537886872999E-3</v>
      </c>
      <c r="V32" s="191">
        <v>13</v>
      </c>
      <c r="W32" s="194">
        <v>1.2322274881516589E-3</v>
      </c>
    </row>
    <row r="33" spans="2:23" ht="21.95" customHeight="1" thickBot="1" x14ac:dyDescent="0.3">
      <c r="B33" s="168">
        <v>49</v>
      </c>
      <c r="C33" s="169" t="s">
        <v>277</v>
      </c>
      <c r="D33" s="191">
        <v>9</v>
      </c>
      <c r="E33" s="192">
        <v>4.3988269794721412E-3</v>
      </c>
      <c r="F33" s="172">
        <v>13</v>
      </c>
      <c r="G33" s="192">
        <v>2.8754700287547002E-3</v>
      </c>
      <c r="H33" s="172">
        <v>0</v>
      </c>
      <c r="I33" s="192">
        <v>0</v>
      </c>
      <c r="J33" s="221">
        <v>1</v>
      </c>
      <c r="K33" s="222">
        <v>23</v>
      </c>
      <c r="L33" s="194">
        <v>3.3813584239929433E-3</v>
      </c>
      <c r="M33" s="191">
        <v>5</v>
      </c>
      <c r="N33" s="192">
        <v>4.921259842519685E-3</v>
      </c>
      <c r="O33" s="172">
        <v>18</v>
      </c>
      <c r="P33" s="192">
        <v>6.9632495164410058E-3</v>
      </c>
      <c r="Q33" s="172">
        <v>2</v>
      </c>
      <c r="R33" s="192">
        <v>1.3793103448275862E-2</v>
      </c>
      <c r="S33" s="221">
        <v>0</v>
      </c>
      <c r="T33" s="191">
        <v>25</v>
      </c>
      <c r="U33" s="194">
        <v>6.6702241195304166E-3</v>
      </c>
      <c r="V33" s="191">
        <v>48</v>
      </c>
      <c r="W33" s="194">
        <v>4.5497630331753558E-3</v>
      </c>
    </row>
    <row r="34" spans="2:23" ht="21.95" customHeight="1" thickTop="1" thickBot="1" x14ac:dyDescent="0.3">
      <c r="B34" s="161">
        <v>5</v>
      </c>
      <c r="C34" s="162" t="s">
        <v>35</v>
      </c>
      <c r="D34" s="215">
        <v>24</v>
      </c>
      <c r="E34" s="216">
        <v>1.1730205278592375E-2</v>
      </c>
      <c r="F34" s="217">
        <v>146</v>
      </c>
      <c r="G34" s="216">
        <v>3.2293740322937407E-2</v>
      </c>
      <c r="H34" s="217">
        <v>13</v>
      </c>
      <c r="I34" s="216">
        <v>5.6277056277056273E-2</v>
      </c>
      <c r="J34" s="218">
        <v>0</v>
      </c>
      <c r="K34" s="219">
        <v>183</v>
      </c>
      <c r="L34" s="220">
        <v>2.6903851808291676E-2</v>
      </c>
      <c r="M34" s="219">
        <v>36</v>
      </c>
      <c r="N34" s="216">
        <v>3.5433070866141732E-2</v>
      </c>
      <c r="O34" s="217">
        <v>144</v>
      </c>
      <c r="P34" s="216">
        <v>5.5705996131528039E-2</v>
      </c>
      <c r="Q34" s="217">
        <v>17</v>
      </c>
      <c r="R34" s="216">
        <v>0.11724137931034483</v>
      </c>
      <c r="S34" s="218">
        <v>0</v>
      </c>
      <c r="T34" s="219">
        <v>197</v>
      </c>
      <c r="U34" s="220">
        <v>5.2561366061899685E-2</v>
      </c>
      <c r="V34" s="215">
        <v>380</v>
      </c>
      <c r="W34" s="220">
        <v>3.6018957345971568E-2</v>
      </c>
    </row>
    <row r="35" spans="2:23" ht="21.95" customHeight="1" thickTop="1" x14ac:dyDescent="0.25">
      <c r="B35" s="168">
        <v>50</v>
      </c>
      <c r="C35" s="169" t="s">
        <v>36</v>
      </c>
      <c r="D35" s="191">
        <v>0</v>
      </c>
      <c r="E35" s="192">
        <v>0</v>
      </c>
      <c r="F35" s="172">
        <v>1</v>
      </c>
      <c r="G35" s="192">
        <v>2.2119000221190003E-4</v>
      </c>
      <c r="H35" s="172">
        <v>0</v>
      </c>
      <c r="I35" s="192">
        <v>0</v>
      </c>
      <c r="J35" s="221">
        <v>0</v>
      </c>
      <c r="K35" s="222">
        <v>1</v>
      </c>
      <c r="L35" s="194">
        <v>1.4701558365186709E-4</v>
      </c>
      <c r="M35" s="191">
        <v>3</v>
      </c>
      <c r="N35" s="192">
        <v>2.952755905511811E-3</v>
      </c>
      <c r="O35" s="172">
        <v>0</v>
      </c>
      <c r="P35" s="192">
        <v>0</v>
      </c>
      <c r="Q35" s="172">
        <v>0</v>
      </c>
      <c r="R35" s="192">
        <v>0</v>
      </c>
      <c r="S35" s="221">
        <v>0</v>
      </c>
      <c r="T35" s="191">
        <v>3</v>
      </c>
      <c r="U35" s="194">
        <v>8.0042689434364994E-4</v>
      </c>
      <c r="V35" s="191">
        <v>4</v>
      </c>
      <c r="W35" s="194">
        <v>3.7914691943127961E-4</v>
      </c>
    </row>
    <row r="36" spans="2:23" ht="35.1" customHeight="1" x14ac:dyDescent="0.25">
      <c r="B36" s="168">
        <v>51</v>
      </c>
      <c r="C36" s="169" t="s">
        <v>37</v>
      </c>
      <c r="D36" s="191">
        <v>0</v>
      </c>
      <c r="E36" s="192">
        <v>0</v>
      </c>
      <c r="F36" s="172">
        <v>1</v>
      </c>
      <c r="G36" s="192">
        <v>2.2119000221190003E-4</v>
      </c>
      <c r="H36" s="172">
        <v>1</v>
      </c>
      <c r="I36" s="192">
        <v>4.329004329004329E-3</v>
      </c>
      <c r="J36" s="221">
        <v>0</v>
      </c>
      <c r="K36" s="222">
        <v>2</v>
      </c>
      <c r="L36" s="194">
        <v>2.9403116730373417E-4</v>
      </c>
      <c r="M36" s="191">
        <v>1</v>
      </c>
      <c r="N36" s="192">
        <v>9.8425196850393699E-4</v>
      </c>
      <c r="O36" s="172">
        <v>9</v>
      </c>
      <c r="P36" s="192">
        <v>3.4816247582205029E-3</v>
      </c>
      <c r="Q36" s="172">
        <v>0</v>
      </c>
      <c r="R36" s="192">
        <v>0</v>
      </c>
      <c r="S36" s="221">
        <v>0</v>
      </c>
      <c r="T36" s="191">
        <v>10</v>
      </c>
      <c r="U36" s="194">
        <v>2.6680896478121665E-3</v>
      </c>
      <c r="V36" s="191">
        <v>12</v>
      </c>
      <c r="W36" s="194">
        <v>1.1374407582938389E-3</v>
      </c>
    </row>
    <row r="37" spans="2:23" ht="21.95" customHeight="1" x14ac:dyDescent="0.25">
      <c r="B37" s="168">
        <v>52</v>
      </c>
      <c r="C37" s="169" t="s">
        <v>38</v>
      </c>
      <c r="D37" s="191">
        <v>3</v>
      </c>
      <c r="E37" s="192">
        <v>1.4662756598240469E-3</v>
      </c>
      <c r="F37" s="172">
        <v>12</v>
      </c>
      <c r="G37" s="192">
        <v>2.6542800265428003E-3</v>
      </c>
      <c r="H37" s="172">
        <v>3</v>
      </c>
      <c r="I37" s="192">
        <v>1.2987012987012988E-2</v>
      </c>
      <c r="J37" s="221">
        <v>0</v>
      </c>
      <c r="K37" s="222">
        <v>18</v>
      </c>
      <c r="L37" s="194">
        <v>2.6462805057336078E-3</v>
      </c>
      <c r="M37" s="191">
        <v>8</v>
      </c>
      <c r="N37" s="192">
        <v>7.874015748031496E-3</v>
      </c>
      <c r="O37" s="172">
        <v>29</v>
      </c>
      <c r="P37" s="192">
        <v>1.1218568665377175E-2</v>
      </c>
      <c r="Q37" s="172">
        <v>5</v>
      </c>
      <c r="R37" s="192">
        <v>3.4482758620689655E-2</v>
      </c>
      <c r="S37" s="221">
        <v>0</v>
      </c>
      <c r="T37" s="191">
        <v>42</v>
      </c>
      <c r="U37" s="194">
        <v>1.1205976520811099E-2</v>
      </c>
      <c r="V37" s="191">
        <v>60</v>
      </c>
      <c r="W37" s="194">
        <v>5.6872037914691941E-3</v>
      </c>
    </row>
    <row r="38" spans="2:23" ht="21.95" customHeight="1" x14ac:dyDescent="0.25">
      <c r="B38" s="168">
        <v>53</v>
      </c>
      <c r="C38" s="169" t="s">
        <v>39</v>
      </c>
      <c r="D38" s="191">
        <v>14</v>
      </c>
      <c r="E38" s="192">
        <v>6.8426197458455523E-3</v>
      </c>
      <c r="F38" s="172">
        <v>108</v>
      </c>
      <c r="G38" s="192">
        <v>2.3888520238885203E-2</v>
      </c>
      <c r="H38" s="172">
        <v>7</v>
      </c>
      <c r="I38" s="192">
        <v>3.0303030303030304E-2</v>
      </c>
      <c r="J38" s="221">
        <v>0</v>
      </c>
      <c r="K38" s="222">
        <v>129</v>
      </c>
      <c r="L38" s="194">
        <v>1.8965010291090857E-2</v>
      </c>
      <c r="M38" s="191">
        <v>3</v>
      </c>
      <c r="N38" s="192">
        <v>2.952755905511811E-3</v>
      </c>
      <c r="O38" s="172">
        <v>10</v>
      </c>
      <c r="P38" s="192">
        <v>3.8684719535783366E-3</v>
      </c>
      <c r="Q38" s="172">
        <v>0</v>
      </c>
      <c r="R38" s="192">
        <v>0</v>
      </c>
      <c r="S38" s="221">
        <v>0</v>
      </c>
      <c r="T38" s="191">
        <v>13</v>
      </c>
      <c r="U38" s="194">
        <v>3.4685165421558164E-3</v>
      </c>
      <c r="V38" s="191">
        <v>142</v>
      </c>
      <c r="W38" s="194">
        <v>1.3459715639810426E-2</v>
      </c>
    </row>
    <row r="39" spans="2:23" ht="21.95" customHeight="1" x14ac:dyDescent="0.25">
      <c r="B39" s="168">
        <v>54</v>
      </c>
      <c r="C39" s="169" t="s">
        <v>40</v>
      </c>
      <c r="D39" s="191">
        <v>1</v>
      </c>
      <c r="E39" s="192">
        <v>4.8875855327468231E-4</v>
      </c>
      <c r="F39" s="172">
        <v>3</v>
      </c>
      <c r="G39" s="192">
        <v>6.6357000663570006E-4</v>
      </c>
      <c r="H39" s="172">
        <v>1</v>
      </c>
      <c r="I39" s="192">
        <v>4.329004329004329E-3</v>
      </c>
      <c r="J39" s="221">
        <v>0</v>
      </c>
      <c r="K39" s="222">
        <v>5</v>
      </c>
      <c r="L39" s="194">
        <v>7.3507791825933554E-4</v>
      </c>
      <c r="M39" s="191">
        <v>12</v>
      </c>
      <c r="N39" s="192">
        <v>1.1811023622047244E-2</v>
      </c>
      <c r="O39" s="172">
        <v>54</v>
      </c>
      <c r="P39" s="192">
        <v>2.0889748549323017E-2</v>
      </c>
      <c r="Q39" s="172">
        <v>7</v>
      </c>
      <c r="R39" s="192">
        <v>4.8275862068965517E-2</v>
      </c>
      <c r="S39" s="221">
        <v>0</v>
      </c>
      <c r="T39" s="191">
        <v>73</v>
      </c>
      <c r="U39" s="194">
        <v>1.9477054429028817E-2</v>
      </c>
      <c r="V39" s="191">
        <v>78</v>
      </c>
      <c r="W39" s="194">
        <v>7.3933649289099528E-3</v>
      </c>
    </row>
    <row r="40" spans="2:23" ht="35.1" customHeight="1" x14ac:dyDescent="0.25">
      <c r="B40" s="168">
        <v>55</v>
      </c>
      <c r="C40" s="169" t="s">
        <v>41</v>
      </c>
      <c r="D40" s="191">
        <v>6</v>
      </c>
      <c r="E40" s="192">
        <v>2.9325513196480938E-3</v>
      </c>
      <c r="F40" s="172">
        <v>18</v>
      </c>
      <c r="G40" s="192">
        <v>3.9814200398142008E-3</v>
      </c>
      <c r="H40" s="172">
        <v>1</v>
      </c>
      <c r="I40" s="192">
        <v>4.329004329004329E-3</v>
      </c>
      <c r="J40" s="221">
        <v>0</v>
      </c>
      <c r="K40" s="222">
        <v>25</v>
      </c>
      <c r="L40" s="194">
        <v>3.6753895912966772E-3</v>
      </c>
      <c r="M40" s="191">
        <v>6</v>
      </c>
      <c r="N40" s="192">
        <v>5.905511811023622E-3</v>
      </c>
      <c r="O40" s="172">
        <v>35</v>
      </c>
      <c r="P40" s="192">
        <v>1.3539651837524178E-2</v>
      </c>
      <c r="Q40" s="172">
        <v>4</v>
      </c>
      <c r="R40" s="192">
        <v>2.7586206896551724E-2</v>
      </c>
      <c r="S40" s="221">
        <v>0</v>
      </c>
      <c r="T40" s="191">
        <v>45</v>
      </c>
      <c r="U40" s="194">
        <v>1.200640341515475E-2</v>
      </c>
      <c r="V40" s="191">
        <v>70</v>
      </c>
      <c r="W40" s="194">
        <v>6.6350710900473934E-3</v>
      </c>
    </row>
    <row r="41" spans="2:23" ht="21.95" customHeight="1" thickBot="1" x14ac:dyDescent="0.3">
      <c r="B41" s="168">
        <v>59</v>
      </c>
      <c r="C41" s="169" t="s">
        <v>278</v>
      </c>
      <c r="D41" s="191">
        <v>0</v>
      </c>
      <c r="E41" s="192">
        <v>0</v>
      </c>
      <c r="F41" s="172">
        <v>3</v>
      </c>
      <c r="G41" s="192">
        <v>6.6357000663570006E-4</v>
      </c>
      <c r="H41" s="172">
        <v>0</v>
      </c>
      <c r="I41" s="192">
        <v>0</v>
      </c>
      <c r="J41" s="221">
        <v>0</v>
      </c>
      <c r="K41" s="222">
        <v>3</v>
      </c>
      <c r="L41" s="194">
        <v>4.4104675095560131E-4</v>
      </c>
      <c r="M41" s="191">
        <v>3</v>
      </c>
      <c r="N41" s="192">
        <v>2.952755905511811E-3</v>
      </c>
      <c r="O41" s="172">
        <v>7</v>
      </c>
      <c r="P41" s="192">
        <v>2.7079303675048355E-3</v>
      </c>
      <c r="Q41" s="172">
        <v>1</v>
      </c>
      <c r="R41" s="192">
        <v>6.8965517241379309E-3</v>
      </c>
      <c r="S41" s="221">
        <v>0</v>
      </c>
      <c r="T41" s="191">
        <v>11</v>
      </c>
      <c r="U41" s="194">
        <v>2.9348986125933832E-3</v>
      </c>
      <c r="V41" s="191">
        <v>14</v>
      </c>
      <c r="W41" s="194">
        <v>1.3270142180094786E-3</v>
      </c>
    </row>
    <row r="42" spans="2:23" ht="21.95" customHeight="1" thickTop="1" thickBot="1" x14ac:dyDescent="0.3">
      <c r="B42" s="161">
        <v>6</v>
      </c>
      <c r="C42" s="162" t="s">
        <v>43</v>
      </c>
      <c r="D42" s="215">
        <v>733</v>
      </c>
      <c r="E42" s="216">
        <v>0.35826001955034215</v>
      </c>
      <c r="F42" s="217">
        <v>2062</v>
      </c>
      <c r="G42" s="216">
        <v>0.45609378456093785</v>
      </c>
      <c r="H42" s="217">
        <v>99</v>
      </c>
      <c r="I42" s="216">
        <v>0.42857142857142855</v>
      </c>
      <c r="J42" s="218">
        <v>3</v>
      </c>
      <c r="K42" s="219">
        <v>2897</v>
      </c>
      <c r="L42" s="220">
        <v>0.42590414583945896</v>
      </c>
      <c r="M42" s="219">
        <v>468</v>
      </c>
      <c r="N42" s="216">
        <v>0.46062992125984248</v>
      </c>
      <c r="O42" s="217">
        <v>1374</v>
      </c>
      <c r="P42" s="216">
        <v>0.5315280464216634</v>
      </c>
      <c r="Q42" s="217">
        <v>68</v>
      </c>
      <c r="R42" s="216">
        <v>0.46896551724137936</v>
      </c>
      <c r="S42" s="218">
        <v>1</v>
      </c>
      <c r="T42" s="219">
        <v>1911</v>
      </c>
      <c r="U42" s="220">
        <v>0.50987193169690503</v>
      </c>
      <c r="V42" s="215">
        <v>4808</v>
      </c>
      <c r="W42" s="220">
        <v>0.45573459715639808</v>
      </c>
    </row>
    <row r="43" spans="2:23" ht="21.95" customHeight="1" thickTop="1" x14ac:dyDescent="0.25">
      <c r="B43" s="168">
        <v>60</v>
      </c>
      <c r="C43" s="169" t="s">
        <v>44</v>
      </c>
      <c r="D43" s="191">
        <v>14</v>
      </c>
      <c r="E43" s="192">
        <v>6.8426197458455523E-3</v>
      </c>
      <c r="F43" s="172">
        <v>41</v>
      </c>
      <c r="G43" s="192">
        <v>9.0687900906879001E-3</v>
      </c>
      <c r="H43" s="172">
        <v>7</v>
      </c>
      <c r="I43" s="192">
        <v>3.0303030303030304E-2</v>
      </c>
      <c r="J43" s="221">
        <v>0</v>
      </c>
      <c r="K43" s="222">
        <v>62</v>
      </c>
      <c r="L43" s="194">
        <v>9.11496618641576E-3</v>
      </c>
      <c r="M43" s="191">
        <v>12</v>
      </c>
      <c r="N43" s="192">
        <v>1.1811023622047244E-2</v>
      </c>
      <c r="O43" s="172">
        <v>24</v>
      </c>
      <c r="P43" s="192">
        <v>9.2843326885880071E-3</v>
      </c>
      <c r="Q43" s="172">
        <v>2</v>
      </c>
      <c r="R43" s="192">
        <v>1.3793103448275862E-2</v>
      </c>
      <c r="S43" s="221">
        <v>0</v>
      </c>
      <c r="T43" s="191">
        <v>38</v>
      </c>
      <c r="U43" s="194">
        <v>1.0138740661686232E-2</v>
      </c>
      <c r="V43" s="191">
        <v>100</v>
      </c>
      <c r="W43" s="194">
        <v>9.4786729857819912E-3</v>
      </c>
    </row>
    <row r="44" spans="2:23" ht="21.95" customHeight="1" x14ac:dyDescent="0.25">
      <c r="B44" s="168">
        <v>61</v>
      </c>
      <c r="C44" s="169" t="s">
        <v>45</v>
      </c>
      <c r="D44" s="191">
        <v>716</v>
      </c>
      <c r="E44" s="192">
        <v>0.34995112414467255</v>
      </c>
      <c r="F44" s="172">
        <v>2016</v>
      </c>
      <c r="G44" s="192">
        <v>0.44591904445919045</v>
      </c>
      <c r="H44" s="172">
        <v>91</v>
      </c>
      <c r="I44" s="192">
        <v>0.39393939393939392</v>
      </c>
      <c r="J44" s="221">
        <v>3</v>
      </c>
      <c r="K44" s="222">
        <v>2826</v>
      </c>
      <c r="L44" s="194">
        <v>0.4154660394001764</v>
      </c>
      <c r="M44" s="191">
        <v>447</v>
      </c>
      <c r="N44" s="192">
        <v>0.43996062992125984</v>
      </c>
      <c r="O44" s="172">
        <v>1340</v>
      </c>
      <c r="P44" s="192">
        <v>0.51837524177949712</v>
      </c>
      <c r="Q44" s="172">
        <v>65</v>
      </c>
      <c r="R44" s="192">
        <v>0.44827586206896552</v>
      </c>
      <c r="S44" s="221">
        <v>1</v>
      </c>
      <c r="T44" s="191">
        <v>1853</v>
      </c>
      <c r="U44" s="194">
        <v>0.49439701173959444</v>
      </c>
      <c r="V44" s="191">
        <v>4679</v>
      </c>
      <c r="W44" s="194">
        <v>0.44350710900473933</v>
      </c>
    </row>
    <row r="45" spans="2:23" ht="21.95" customHeight="1" x14ac:dyDescent="0.25">
      <c r="B45" s="168">
        <v>62</v>
      </c>
      <c r="C45" s="169" t="s">
        <v>46</v>
      </c>
      <c r="D45" s="191">
        <v>2</v>
      </c>
      <c r="E45" s="192">
        <v>9.7751710654936461E-4</v>
      </c>
      <c r="F45" s="172">
        <v>2</v>
      </c>
      <c r="G45" s="192">
        <v>4.4238000442380006E-4</v>
      </c>
      <c r="H45" s="172">
        <v>1</v>
      </c>
      <c r="I45" s="192">
        <v>4.329004329004329E-3</v>
      </c>
      <c r="J45" s="221">
        <v>0</v>
      </c>
      <c r="K45" s="222">
        <v>5</v>
      </c>
      <c r="L45" s="194">
        <v>7.3507791825933554E-4</v>
      </c>
      <c r="M45" s="191">
        <v>4</v>
      </c>
      <c r="N45" s="192">
        <v>3.937007874015748E-3</v>
      </c>
      <c r="O45" s="172">
        <v>9</v>
      </c>
      <c r="P45" s="192">
        <v>3.4816247582205029E-3</v>
      </c>
      <c r="Q45" s="172">
        <v>0</v>
      </c>
      <c r="R45" s="192">
        <v>0</v>
      </c>
      <c r="S45" s="221">
        <v>0</v>
      </c>
      <c r="T45" s="191">
        <v>13</v>
      </c>
      <c r="U45" s="194">
        <v>3.4685165421558164E-3</v>
      </c>
      <c r="V45" s="191">
        <v>18</v>
      </c>
      <c r="W45" s="194">
        <v>1.7061611374407583E-3</v>
      </c>
    </row>
    <row r="46" spans="2:23" ht="21.95" customHeight="1" thickBot="1" x14ac:dyDescent="0.3">
      <c r="B46" s="168">
        <v>69</v>
      </c>
      <c r="C46" s="169" t="s">
        <v>281</v>
      </c>
      <c r="D46" s="191">
        <v>1</v>
      </c>
      <c r="E46" s="192">
        <v>4.8875855327468231E-4</v>
      </c>
      <c r="F46" s="172">
        <v>3</v>
      </c>
      <c r="G46" s="192">
        <v>6.6357000663570006E-4</v>
      </c>
      <c r="H46" s="172">
        <v>0</v>
      </c>
      <c r="I46" s="192">
        <v>0</v>
      </c>
      <c r="J46" s="221">
        <v>0</v>
      </c>
      <c r="K46" s="222">
        <v>4</v>
      </c>
      <c r="L46" s="194">
        <v>5.8806233460746834E-4</v>
      </c>
      <c r="M46" s="191">
        <v>5</v>
      </c>
      <c r="N46" s="192">
        <v>4.921259842519685E-3</v>
      </c>
      <c r="O46" s="172">
        <v>1</v>
      </c>
      <c r="P46" s="192">
        <v>3.8684719535783365E-4</v>
      </c>
      <c r="Q46" s="172">
        <v>1</v>
      </c>
      <c r="R46" s="192">
        <v>6.8965517241379309E-3</v>
      </c>
      <c r="S46" s="221">
        <v>0</v>
      </c>
      <c r="T46" s="191">
        <v>7</v>
      </c>
      <c r="U46" s="194">
        <v>1.8676627534685165E-3</v>
      </c>
      <c r="V46" s="191">
        <v>11</v>
      </c>
      <c r="W46" s="194">
        <v>1.042654028436019E-3</v>
      </c>
    </row>
    <row r="47" spans="2:23" ht="21.95" customHeight="1" thickTop="1" thickBot="1" x14ac:dyDescent="0.3">
      <c r="B47" s="161">
        <v>99</v>
      </c>
      <c r="C47" s="162" t="s">
        <v>282</v>
      </c>
      <c r="D47" s="215">
        <v>51</v>
      </c>
      <c r="E47" s="216">
        <v>2.4926686217008796E-2</v>
      </c>
      <c r="F47" s="217">
        <v>119</v>
      </c>
      <c r="G47" s="216">
        <v>2.6321610263216104E-2</v>
      </c>
      <c r="H47" s="217">
        <v>8</v>
      </c>
      <c r="I47" s="216">
        <v>3.4632034632034632E-2</v>
      </c>
      <c r="J47" s="218">
        <v>0</v>
      </c>
      <c r="K47" s="219">
        <v>178</v>
      </c>
      <c r="L47" s="220">
        <v>2.6168773890032342E-2</v>
      </c>
      <c r="M47" s="219">
        <v>16</v>
      </c>
      <c r="N47" s="216">
        <v>1.5748031496062992E-2</v>
      </c>
      <c r="O47" s="217">
        <v>117</v>
      </c>
      <c r="P47" s="216">
        <v>4.5261121856866537E-2</v>
      </c>
      <c r="Q47" s="217">
        <v>11</v>
      </c>
      <c r="R47" s="216">
        <v>7.586206896551724E-2</v>
      </c>
      <c r="S47" s="218">
        <v>0</v>
      </c>
      <c r="T47" s="219">
        <v>144</v>
      </c>
      <c r="U47" s="220">
        <v>3.8420490928495199E-2</v>
      </c>
      <c r="V47" s="215">
        <v>322</v>
      </c>
      <c r="W47" s="220">
        <v>3.052132701421801E-2</v>
      </c>
    </row>
    <row r="48" spans="2:23" ht="21.95" customHeight="1" thickTop="1" thickBot="1" x14ac:dyDescent="0.3">
      <c r="B48" s="161" t="s">
        <v>50</v>
      </c>
      <c r="C48" s="162" t="s">
        <v>51</v>
      </c>
      <c r="D48" s="195">
        <v>74</v>
      </c>
      <c r="E48" s="196">
        <v>3.6168132942326493E-2</v>
      </c>
      <c r="F48" s="197">
        <v>175</v>
      </c>
      <c r="G48" s="196">
        <v>3.8708250387082505E-2</v>
      </c>
      <c r="H48" s="197">
        <v>7</v>
      </c>
      <c r="I48" s="196">
        <v>3.0303030303030304E-2</v>
      </c>
      <c r="J48" s="223">
        <v>0</v>
      </c>
      <c r="K48" s="224">
        <v>256</v>
      </c>
      <c r="L48" s="199">
        <v>3.7635989414877974E-2</v>
      </c>
      <c r="M48" s="195">
        <v>72</v>
      </c>
      <c r="N48" s="196">
        <v>7.0866141732283464E-2</v>
      </c>
      <c r="O48" s="197">
        <v>217</v>
      </c>
      <c r="P48" s="196">
        <v>8.3945841392649906E-2</v>
      </c>
      <c r="Q48" s="197">
        <v>11</v>
      </c>
      <c r="R48" s="196">
        <v>7.586206896551724E-2</v>
      </c>
      <c r="S48" s="223">
        <v>1</v>
      </c>
      <c r="T48" s="195">
        <v>301</v>
      </c>
      <c r="U48" s="199">
        <v>8.0309498399146209E-2</v>
      </c>
      <c r="V48" s="195">
        <v>557</v>
      </c>
      <c r="W48" s="199">
        <v>5.2796208530805688E-2</v>
      </c>
    </row>
    <row r="49" spans="2:23" ht="21.95" customHeight="1" thickTop="1" thickBot="1" x14ac:dyDescent="0.3">
      <c r="B49" s="464" t="s">
        <v>52</v>
      </c>
      <c r="C49" s="465"/>
      <c r="D49" s="178">
        <v>2046</v>
      </c>
      <c r="E49" s="225">
        <v>1</v>
      </c>
      <c r="F49" s="180">
        <v>4521</v>
      </c>
      <c r="G49" s="225">
        <v>1</v>
      </c>
      <c r="H49" s="180">
        <v>231</v>
      </c>
      <c r="I49" s="225">
        <v>0.99999999999999989</v>
      </c>
      <c r="J49" s="226">
        <v>4</v>
      </c>
      <c r="K49" s="178">
        <v>6802</v>
      </c>
      <c r="L49" s="227">
        <v>1</v>
      </c>
      <c r="M49" s="178">
        <v>1016</v>
      </c>
      <c r="N49" s="225">
        <v>0.99999999999999989</v>
      </c>
      <c r="O49" s="180">
        <v>2585</v>
      </c>
      <c r="P49" s="225">
        <v>1</v>
      </c>
      <c r="Q49" s="180">
        <v>145</v>
      </c>
      <c r="R49" s="225">
        <v>1.0000000000000002</v>
      </c>
      <c r="S49" s="226">
        <v>2</v>
      </c>
      <c r="T49" s="178">
        <v>3748</v>
      </c>
      <c r="U49" s="227">
        <v>1.0000000000000002</v>
      </c>
      <c r="V49" s="178">
        <v>10550</v>
      </c>
      <c r="W49" s="227">
        <v>1</v>
      </c>
    </row>
    <row r="50" spans="2:23" ht="16.5" thickTop="1" thickBot="1" x14ac:dyDescent="0.3">
      <c r="B50" s="145"/>
      <c r="C50" s="145"/>
      <c r="D50" s="147"/>
      <c r="E50" s="205"/>
      <c r="F50" s="147"/>
      <c r="G50" s="205"/>
      <c r="H50" s="147"/>
      <c r="I50" s="205"/>
      <c r="J50" s="147"/>
      <c r="K50" s="147"/>
      <c r="L50" s="205"/>
      <c r="M50" s="147"/>
      <c r="N50" s="205"/>
      <c r="O50" s="147"/>
      <c r="P50" s="205"/>
      <c r="Q50" s="147"/>
      <c r="R50" s="205"/>
      <c r="S50" s="147"/>
      <c r="T50" s="147"/>
      <c r="U50" s="205"/>
      <c r="V50" s="147"/>
      <c r="W50" s="205"/>
    </row>
    <row r="51" spans="2:23" ht="15.75" thickTop="1" x14ac:dyDescent="0.25">
      <c r="B51" s="228" t="s">
        <v>560</v>
      </c>
      <c r="C51" s="229"/>
      <c r="D51" s="187"/>
      <c r="E51" s="186"/>
      <c r="F51" s="186"/>
      <c r="G51" s="186"/>
      <c r="H51" s="186"/>
      <c r="I51" s="186"/>
      <c r="J51" s="186"/>
      <c r="K51" s="186"/>
      <c r="L51" s="186"/>
      <c r="M51" s="150"/>
      <c r="N51" s="150"/>
      <c r="O51" s="150"/>
      <c r="P51" s="150"/>
      <c r="Q51" s="150"/>
      <c r="R51" s="150"/>
      <c r="S51" s="150"/>
      <c r="T51" s="150"/>
      <c r="U51" s="150"/>
      <c r="V51" s="153"/>
      <c r="W51" s="150"/>
    </row>
    <row r="52" spans="2:23" ht="15.75" thickBot="1" x14ac:dyDescent="0.3">
      <c r="B52" s="230" t="s">
        <v>562</v>
      </c>
      <c r="C52" s="231"/>
      <c r="D52" s="186"/>
      <c r="E52" s="186"/>
      <c r="F52" s="186"/>
      <c r="G52" s="186"/>
      <c r="H52" s="186"/>
      <c r="I52" s="186"/>
      <c r="J52" s="186"/>
      <c r="K52" s="186"/>
      <c r="L52" s="186"/>
      <c r="M52" s="150"/>
      <c r="N52" s="150"/>
      <c r="O52" s="150"/>
      <c r="P52" s="150"/>
      <c r="Q52" s="150"/>
      <c r="R52" s="150"/>
      <c r="S52" s="150"/>
      <c r="T52" s="150"/>
      <c r="U52" s="150"/>
      <c r="V52" s="153"/>
      <c r="W52" s="150"/>
    </row>
    <row r="53" spans="2:23" ht="15.75" thickTop="1" x14ac:dyDescent="0.25">
      <c r="B53" s="208"/>
      <c r="C53" s="151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3"/>
      <c r="W53" s="150"/>
    </row>
    <row r="54" spans="2:23" x14ac:dyDescent="0.25">
      <c r="B54" s="208"/>
      <c r="C54" s="151"/>
      <c r="D54" s="209"/>
      <c r="E54" s="209"/>
      <c r="F54" s="209"/>
      <c r="G54" s="209"/>
      <c r="H54" s="209"/>
      <c r="I54" s="209"/>
      <c r="J54" s="209"/>
      <c r="K54" s="209"/>
      <c r="L54" s="209"/>
      <c r="M54" s="150"/>
      <c r="N54" s="150"/>
      <c r="O54" s="150"/>
      <c r="P54" s="150"/>
      <c r="Q54" s="150"/>
      <c r="R54" s="150"/>
      <c r="S54" s="150"/>
      <c r="T54" s="150"/>
      <c r="U54" s="150"/>
      <c r="V54" s="153"/>
      <c r="W54" s="150"/>
    </row>
    <row r="55" spans="2:23" x14ac:dyDescent="0.25">
      <c r="B55" s="150"/>
      <c r="C55" s="151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3"/>
      <c r="W55" s="150"/>
    </row>
  </sheetData>
  <mergeCells count="17">
    <mergeCell ref="B2:W2"/>
    <mergeCell ref="B3:B6"/>
    <mergeCell ref="C3:C6"/>
    <mergeCell ref="D3:L3"/>
    <mergeCell ref="M3:U3"/>
    <mergeCell ref="V3:W5"/>
    <mergeCell ref="M4:S4"/>
    <mergeCell ref="T4:U5"/>
    <mergeCell ref="D5:E5"/>
    <mergeCell ref="F5:G5"/>
    <mergeCell ref="H5:I5"/>
    <mergeCell ref="M5:N5"/>
    <mergeCell ref="B49:C49"/>
    <mergeCell ref="K4:L5"/>
    <mergeCell ref="D4:J4"/>
    <mergeCell ref="Q5:R5"/>
    <mergeCell ref="O5:P5"/>
  </mergeCells>
  <printOptions horizontalCentered="1"/>
  <pageMargins left="0.7" right="0.7" top="0.75" bottom="0.75" header="0.3" footer="0.3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T54"/>
  <sheetViews>
    <sheetView topLeftCell="E32" zoomScale="70" zoomScaleNormal="70" workbookViewId="0">
      <selection activeCell="T52" sqref="T5:X52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9" width="15.7109375" style="143" customWidth="1"/>
    <col min="20" max="16384" width="9.140625" style="143"/>
  </cols>
  <sheetData>
    <row r="1" spans="2:20" ht="15.75" thickBot="1" x14ac:dyDescent="0.3"/>
    <row r="2" spans="2:20" ht="24.95" customHeight="1" thickTop="1" thickBot="1" x14ac:dyDescent="0.3">
      <c r="B2" s="457" t="s">
        <v>532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81"/>
    </row>
    <row r="3" spans="2:20" ht="24.95" customHeight="1" thickTop="1" thickBot="1" x14ac:dyDescent="0.3">
      <c r="B3" s="469" t="s">
        <v>54</v>
      </c>
      <c r="C3" s="472" t="s">
        <v>55</v>
      </c>
      <c r="D3" s="463" t="s">
        <v>64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62"/>
      <c r="S3" s="495" t="s">
        <v>52</v>
      </c>
    </row>
    <row r="4" spans="2:20" ht="24.95" customHeight="1" thickTop="1" thickBot="1" x14ac:dyDescent="0.3">
      <c r="B4" s="470"/>
      <c r="C4" s="473"/>
      <c r="D4" s="463" t="s">
        <v>65</v>
      </c>
      <c r="E4" s="478"/>
      <c r="F4" s="478"/>
      <c r="G4" s="478"/>
      <c r="H4" s="462"/>
      <c r="I4" s="463" t="s">
        <v>66</v>
      </c>
      <c r="J4" s="478"/>
      <c r="K4" s="478"/>
      <c r="L4" s="478"/>
      <c r="M4" s="462"/>
      <c r="N4" s="463" t="s">
        <v>67</v>
      </c>
      <c r="O4" s="478"/>
      <c r="P4" s="478"/>
      <c r="Q4" s="478"/>
      <c r="R4" s="462"/>
      <c r="S4" s="496"/>
    </row>
    <row r="5" spans="2:20" ht="24.95" customHeight="1" thickTop="1" thickBot="1" x14ac:dyDescent="0.3">
      <c r="B5" s="470"/>
      <c r="C5" s="473"/>
      <c r="D5" s="463" t="s">
        <v>56</v>
      </c>
      <c r="E5" s="478"/>
      <c r="F5" s="478"/>
      <c r="G5" s="478"/>
      <c r="H5" s="498" t="s">
        <v>52</v>
      </c>
      <c r="I5" s="463" t="s">
        <v>56</v>
      </c>
      <c r="J5" s="478"/>
      <c r="K5" s="478"/>
      <c r="L5" s="478"/>
      <c r="M5" s="498" t="s">
        <v>52</v>
      </c>
      <c r="N5" s="463" t="s">
        <v>56</v>
      </c>
      <c r="O5" s="478"/>
      <c r="P5" s="478"/>
      <c r="Q5" s="478"/>
      <c r="R5" s="498" t="s">
        <v>52</v>
      </c>
      <c r="S5" s="496"/>
    </row>
    <row r="6" spans="2:20" ht="24.95" customHeight="1" thickTop="1" thickBot="1" x14ac:dyDescent="0.3">
      <c r="B6" s="471"/>
      <c r="C6" s="473"/>
      <c r="D6" s="155" t="s">
        <v>57</v>
      </c>
      <c r="E6" s="157" t="s">
        <v>449</v>
      </c>
      <c r="F6" s="157" t="s">
        <v>78</v>
      </c>
      <c r="G6" s="401" t="s">
        <v>58</v>
      </c>
      <c r="H6" s="499"/>
      <c r="I6" s="155" t="s">
        <v>57</v>
      </c>
      <c r="J6" s="157" t="s">
        <v>449</v>
      </c>
      <c r="K6" s="157" t="s">
        <v>78</v>
      </c>
      <c r="L6" s="401" t="s">
        <v>58</v>
      </c>
      <c r="M6" s="499"/>
      <c r="N6" s="155" t="s">
        <v>57</v>
      </c>
      <c r="O6" s="157" t="s">
        <v>449</v>
      </c>
      <c r="P6" s="157" t="s">
        <v>78</v>
      </c>
      <c r="Q6" s="401" t="s">
        <v>58</v>
      </c>
      <c r="R6" s="499"/>
      <c r="S6" s="497"/>
    </row>
    <row r="7" spans="2:20" ht="21.95" customHeight="1" thickTop="1" thickBot="1" x14ac:dyDescent="0.3">
      <c r="B7" s="314">
        <v>1</v>
      </c>
      <c r="C7" s="162" t="s">
        <v>8</v>
      </c>
      <c r="D7" s="190">
        <v>0</v>
      </c>
      <c r="E7" s="165">
        <v>2</v>
      </c>
      <c r="F7" s="165">
        <v>0</v>
      </c>
      <c r="G7" s="329">
        <v>0</v>
      </c>
      <c r="H7" s="333">
        <v>2</v>
      </c>
      <c r="I7" s="190">
        <v>2</v>
      </c>
      <c r="J7" s="165">
        <v>7</v>
      </c>
      <c r="K7" s="165">
        <v>0</v>
      </c>
      <c r="L7" s="329">
        <v>0</v>
      </c>
      <c r="M7" s="333">
        <v>9</v>
      </c>
      <c r="N7" s="190">
        <v>2</v>
      </c>
      <c r="O7" s="165">
        <v>5</v>
      </c>
      <c r="P7" s="165">
        <v>4</v>
      </c>
      <c r="Q7" s="329">
        <v>0</v>
      </c>
      <c r="R7" s="333">
        <v>11</v>
      </c>
      <c r="S7" s="333">
        <v>22</v>
      </c>
    </row>
    <row r="8" spans="2:20" ht="21.95" customHeight="1" thickTop="1" x14ac:dyDescent="0.25">
      <c r="B8" s="400">
        <v>10</v>
      </c>
      <c r="C8" s="169" t="s">
        <v>9</v>
      </c>
      <c r="D8" s="191">
        <v>0</v>
      </c>
      <c r="E8" s="172">
        <v>2</v>
      </c>
      <c r="F8" s="334">
        <v>0</v>
      </c>
      <c r="G8" s="335">
        <v>0</v>
      </c>
      <c r="H8" s="238">
        <v>2</v>
      </c>
      <c r="I8" s="191">
        <v>0</v>
      </c>
      <c r="J8" s="172">
        <v>0</v>
      </c>
      <c r="K8" s="334">
        <v>0</v>
      </c>
      <c r="L8" s="335">
        <v>0</v>
      </c>
      <c r="M8" s="238">
        <v>0</v>
      </c>
      <c r="N8" s="191">
        <v>1</v>
      </c>
      <c r="O8" s="172">
        <v>2</v>
      </c>
      <c r="P8" s="334">
        <v>0</v>
      </c>
      <c r="Q8" s="335">
        <v>0</v>
      </c>
      <c r="R8" s="238">
        <v>3</v>
      </c>
      <c r="S8" s="238">
        <v>5</v>
      </c>
      <c r="T8" s="144"/>
    </row>
    <row r="9" spans="2:20" ht="21.95" customHeight="1" x14ac:dyDescent="0.25">
      <c r="B9" s="400">
        <v>11</v>
      </c>
      <c r="C9" s="169" t="s">
        <v>10</v>
      </c>
      <c r="D9" s="191">
        <v>0</v>
      </c>
      <c r="E9" s="172">
        <v>0</v>
      </c>
      <c r="F9" s="334">
        <v>0</v>
      </c>
      <c r="G9" s="335">
        <v>0</v>
      </c>
      <c r="H9" s="238">
        <v>0</v>
      </c>
      <c r="I9" s="191">
        <v>2</v>
      </c>
      <c r="J9" s="172">
        <v>6</v>
      </c>
      <c r="K9" s="334">
        <v>0</v>
      </c>
      <c r="L9" s="335">
        <v>0</v>
      </c>
      <c r="M9" s="238">
        <v>8</v>
      </c>
      <c r="N9" s="191">
        <v>0</v>
      </c>
      <c r="O9" s="172">
        <v>2</v>
      </c>
      <c r="P9" s="334">
        <v>4</v>
      </c>
      <c r="Q9" s="335">
        <v>0</v>
      </c>
      <c r="R9" s="238">
        <v>6</v>
      </c>
      <c r="S9" s="238">
        <v>14</v>
      </c>
    </row>
    <row r="10" spans="2:20" ht="21.95" customHeight="1" x14ac:dyDescent="0.25">
      <c r="B10" s="400">
        <v>12</v>
      </c>
      <c r="C10" s="169" t="s">
        <v>11</v>
      </c>
      <c r="D10" s="191">
        <v>0</v>
      </c>
      <c r="E10" s="172">
        <v>0</v>
      </c>
      <c r="F10" s="334">
        <v>0</v>
      </c>
      <c r="G10" s="335">
        <v>0</v>
      </c>
      <c r="H10" s="238">
        <v>0</v>
      </c>
      <c r="I10" s="191">
        <v>0</v>
      </c>
      <c r="J10" s="172">
        <v>1</v>
      </c>
      <c r="K10" s="334">
        <v>0</v>
      </c>
      <c r="L10" s="335">
        <v>0</v>
      </c>
      <c r="M10" s="238">
        <v>1</v>
      </c>
      <c r="N10" s="191">
        <v>1</v>
      </c>
      <c r="O10" s="172">
        <v>0</v>
      </c>
      <c r="P10" s="334">
        <v>0</v>
      </c>
      <c r="Q10" s="335">
        <v>0</v>
      </c>
      <c r="R10" s="238">
        <v>1</v>
      </c>
      <c r="S10" s="238">
        <v>2</v>
      </c>
    </row>
    <row r="11" spans="2:20" ht="21.95" customHeight="1" thickBot="1" x14ac:dyDescent="0.3">
      <c r="B11" s="400">
        <v>19</v>
      </c>
      <c r="C11" s="169" t="s">
        <v>12</v>
      </c>
      <c r="D11" s="191">
        <v>0</v>
      </c>
      <c r="E11" s="172">
        <v>0</v>
      </c>
      <c r="F11" s="334">
        <v>0</v>
      </c>
      <c r="G11" s="335">
        <v>0</v>
      </c>
      <c r="H11" s="238">
        <v>0</v>
      </c>
      <c r="I11" s="191">
        <v>0</v>
      </c>
      <c r="J11" s="172">
        <v>0</v>
      </c>
      <c r="K11" s="334">
        <v>0</v>
      </c>
      <c r="L11" s="335">
        <v>0</v>
      </c>
      <c r="M11" s="238">
        <v>0</v>
      </c>
      <c r="N11" s="191">
        <v>0</v>
      </c>
      <c r="O11" s="172">
        <v>1</v>
      </c>
      <c r="P11" s="334">
        <v>0</v>
      </c>
      <c r="Q11" s="335">
        <v>0</v>
      </c>
      <c r="R11" s="238">
        <v>1</v>
      </c>
      <c r="S11" s="238">
        <v>1</v>
      </c>
    </row>
    <row r="12" spans="2:20" ht="21.95" customHeight="1" thickTop="1" thickBot="1" x14ac:dyDescent="0.3">
      <c r="B12" s="314">
        <v>2</v>
      </c>
      <c r="C12" s="162" t="s">
        <v>13</v>
      </c>
      <c r="D12" s="190">
        <v>0</v>
      </c>
      <c r="E12" s="165">
        <v>2</v>
      </c>
      <c r="F12" s="165">
        <v>0</v>
      </c>
      <c r="G12" s="329">
        <v>0</v>
      </c>
      <c r="H12" s="333">
        <v>2</v>
      </c>
      <c r="I12" s="190">
        <v>1</v>
      </c>
      <c r="J12" s="165">
        <v>14</v>
      </c>
      <c r="K12" s="165">
        <v>0</v>
      </c>
      <c r="L12" s="329">
        <v>0</v>
      </c>
      <c r="M12" s="333">
        <v>15</v>
      </c>
      <c r="N12" s="190">
        <v>0</v>
      </c>
      <c r="O12" s="165">
        <v>6</v>
      </c>
      <c r="P12" s="165">
        <v>0</v>
      </c>
      <c r="Q12" s="329">
        <v>0</v>
      </c>
      <c r="R12" s="333">
        <v>6</v>
      </c>
      <c r="S12" s="333">
        <v>23</v>
      </c>
    </row>
    <row r="13" spans="2:20" ht="21.95" customHeight="1" thickTop="1" x14ac:dyDescent="0.25">
      <c r="B13" s="400">
        <v>20</v>
      </c>
      <c r="C13" s="169" t="s">
        <v>14</v>
      </c>
      <c r="D13" s="191">
        <v>0</v>
      </c>
      <c r="E13" s="172">
        <v>1</v>
      </c>
      <c r="F13" s="334">
        <v>0</v>
      </c>
      <c r="G13" s="335">
        <v>0</v>
      </c>
      <c r="H13" s="238">
        <v>1</v>
      </c>
      <c r="I13" s="191">
        <v>0</v>
      </c>
      <c r="J13" s="172">
        <v>1</v>
      </c>
      <c r="K13" s="334">
        <v>0</v>
      </c>
      <c r="L13" s="335">
        <v>0</v>
      </c>
      <c r="M13" s="238">
        <v>1</v>
      </c>
      <c r="N13" s="191">
        <v>0</v>
      </c>
      <c r="O13" s="172">
        <v>2</v>
      </c>
      <c r="P13" s="334">
        <v>0</v>
      </c>
      <c r="Q13" s="335">
        <v>0</v>
      </c>
      <c r="R13" s="238">
        <v>2</v>
      </c>
      <c r="S13" s="238">
        <v>4</v>
      </c>
    </row>
    <row r="14" spans="2:20" ht="21.95" customHeight="1" x14ac:dyDescent="0.25">
      <c r="B14" s="400">
        <v>21</v>
      </c>
      <c r="C14" s="169" t="s">
        <v>15</v>
      </c>
      <c r="D14" s="191">
        <v>0</v>
      </c>
      <c r="E14" s="172">
        <v>0</v>
      </c>
      <c r="F14" s="334">
        <v>0</v>
      </c>
      <c r="G14" s="335">
        <v>0</v>
      </c>
      <c r="H14" s="238">
        <v>0</v>
      </c>
      <c r="I14" s="191">
        <v>0</v>
      </c>
      <c r="J14" s="172">
        <v>0</v>
      </c>
      <c r="K14" s="334">
        <v>0</v>
      </c>
      <c r="L14" s="335">
        <v>0</v>
      </c>
      <c r="M14" s="238">
        <v>0</v>
      </c>
      <c r="N14" s="191">
        <v>0</v>
      </c>
      <c r="O14" s="172">
        <v>0</v>
      </c>
      <c r="P14" s="334">
        <v>0</v>
      </c>
      <c r="Q14" s="335">
        <v>0</v>
      </c>
      <c r="R14" s="238">
        <v>0</v>
      </c>
      <c r="S14" s="238">
        <v>0</v>
      </c>
    </row>
    <row r="15" spans="2:20" ht="21.95" customHeight="1" x14ac:dyDescent="0.25">
      <c r="B15" s="400">
        <v>22</v>
      </c>
      <c r="C15" s="169" t="s">
        <v>16</v>
      </c>
      <c r="D15" s="191">
        <v>0</v>
      </c>
      <c r="E15" s="172">
        <v>0</v>
      </c>
      <c r="F15" s="334">
        <v>0</v>
      </c>
      <c r="G15" s="335">
        <v>0</v>
      </c>
      <c r="H15" s="238">
        <v>0</v>
      </c>
      <c r="I15" s="191">
        <v>1</v>
      </c>
      <c r="J15" s="172">
        <v>2</v>
      </c>
      <c r="K15" s="334">
        <v>0</v>
      </c>
      <c r="L15" s="335">
        <v>0</v>
      </c>
      <c r="M15" s="238">
        <v>3</v>
      </c>
      <c r="N15" s="191">
        <v>0</v>
      </c>
      <c r="O15" s="172">
        <v>1</v>
      </c>
      <c r="P15" s="334">
        <v>0</v>
      </c>
      <c r="Q15" s="335">
        <v>0</v>
      </c>
      <c r="R15" s="238">
        <v>1</v>
      </c>
      <c r="S15" s="238">
        <v>4</v>
      </c>
    </row>
    <row r="16" spans="2:20" ht="35.1" customHeight="1" x14ac:dyDescent="0.25">
      <c r="B16" s="400">
        <v>23</v>
      </c>
      <c r="C16" s="169" t="s">
        <v>17</v>
      </c>
      <c r="D16" s="191">
        <v>0</v>
      </c>
      <c r="E16" s="172">
        <v>0</v>
      </c>
      <c r="F16" s="334">
        <v>0</v>
      </c>
      <c r="G16" s="335">
        <v>0</v>
      </c>
      <c r="H16" s="238">
        <v>0</v>
      </c>
      <c r="I16" s="191">
        <v>0</v>
      </c>
      <c r="J16" s="172">
        <v>3</v>
      </c>
      <c r="K16" s="334">
        <v>0</v>
      </c>
      <c r="L16" s="335">
        <v>0</v>
      </c>
      <c r="M16" s="238">
        <v>3</v>
      </c>
      <c r="N16" s="191">
        <v>0</v>
      </c>
      <c r="O16" s="172">
        <v>0</v>
      </c>
      <c r="P16" s="334">
        <v>0</v>
      </c>
      <c r="Q16" s="335">
        <v>0</v>
      </c>
      <c r="R16" s="238">
        <v>0</v>
      </c>
      <c r="S16" s="238">
        <v>3</v>
      </c>
    </row>
    <row r="17" spans="2:19" ht="21.95" customHeight="1" x14ac:dyDescent="0.25">
      <c r="B17" s="400">
        <v>24</v>
      </c>
      <c r="C17" s="169" t="s">
        <v>18</v>
      </c>
      <c r="D17" s="191">
        <v>0</v>
      </c>
      <c r="E17" s="172">
        <v>1</v>
      </c>
      <c r="F17" s="334">
        <v>0</v>
      </c>
      <c r="G17" s="335">
        <v>0</v>
      </c>
      <c r="H17" s="238">
        <v>1</v>
      </c>
      <c r="I17" s="191">
        <v>0</v>
      </c>
      <c r="J17" s="172">
        <v>7</v>
      </c>
      <c r="K17" s="334">
        <v>0</v>
      </c>
      <c r="L17" s="335">
        <v>0</v>
      </c>
      <c r="M17" s="238">
        <v>7</v>
      </c>
      <c r="N17" s="191">
        <v>0</v>
      </c>
      <c r="O17" s="172">
        <v>3</v>
      </c>
      <c r="P17" s="334">
        <v>0</v>
      </c>
      <c r="Q17" s="335">
        <v>0</v>
      </c>
      <c r="R17" s="238">
        <v>3</v>
      </c>
      <c r="S17" s="238">
        <v>11</v>
      </c>
    </row>
    <row r="18" spans="2:19" ht="21.95" customHeight="1" x14ac:dyDescent="0.25">
      <c r="B18" s="400">
        <v>25</v>
      </c>
      <c r="C18" s="169" t="s">
        <v>19</v>
      </c>
      <c r="D18" s="191">
        <v>0</v>
      </c>
      <c r="E18" s="172">
        <v>0</v>
      </c>
      <c r="F18" s="334">
        <v>0</v>
      </c>
      <c r="G18" s="335">
        <v>0</v>
      </c>
      <c r="H18" s="238">
        <v>0</v>
      </c>
      <c r="I18" s="191">
        <v>0</v>
      </c>
      <c r="J18" s="172">
        <v>0</v>
      </c>
      <c r="K18" s="334">
        <v>0</v>
      </c>
      <c r="L18" s="335">
        <v>0</v>
      </c>
      <c r="M18" s="238">
        <v>0</v>
      </c>
      <c r="N18" s="191">
        <v>0</v>
      </c>
      <c r="O18" s="172">
        <v>0</v>
      </c>
      <c r="P18" s="334">
        <v>0</v>
      </c>
      <c r="Q18" s="335">
        <v>0</v>
      </c>
      <c r="R18" s="238">
        <v>0</v>
      </c>
      <c r="S18" s="238">
        <v>0</v>
      </c>
    </row>
    <row r="19" spans="2:19" ht="21.95" customHeight="1" thickBot="1" x14ac:dyDescent="0.3">
      <c r="B19" s="400">
        <v>29</v>
      </c>
      <c r="C19" s="169" t="s">
        <v>20</v>
      </c>
      <c r="D19" s="191">
        <v>0</v>
      </c>
      <c r="E19" s="172">
        <v>0</v>
      </c>
      <c r="F19" s="334">
        <v>0</v>
      </c>
      <c r="G19" s="335">
        <v>0</v>
      </c>
      <c r="H19" s="238">
        <v>0</v>
      </c>
      <c r="I19" s="191">
        <v>0</v>
      </c>
      <c r="J19" s="172">
        <v>1</v>
      </c>
      <c r="K19" s="334">
        <v>0</v>
      </c>
      <c r="L19" s="335">
        <v>0</v>
      </c>
      <c r="M19" s="238">
        <v>1</v>
      </c>
      <c r="N19" s="191">
        <v>0</v>
      </c>
      <c r="O19" s="172">
        <v>0</v>
      </c>
      <c r="P19" s="334">
        <v>0</v>
      </c>
      <c r="Q19" s="335">
        <v>0</v>
      </c>
      <c r="R19" s="238">
        <v>0</v>
      </c>
      <c r="S19" s="238">
        <v>1</v>
      </c>
    </row>
    <row r="20" spans="2:19" ht="35.1" customHeight="1" thickTop="1" thickBot="1" x14ac:dyDescent="0.3">
      <c r="B20" s="314">
        <v>3</v>
      </c>
      <c r="C20" s="162" t="s">
        <v>21</v>
      </c>
      <c r="D20" s="190">
        <v>1</v>
      </c>
      <c r="E20" s="165">
        <v>4</v>
      </c>
      <c r="F20" s="165">
        <v>0</v>
      </c>
      <c r="G20" s="329">
        <v>0</v>
      </c>
      <c r="H20" s="333">
        <v>5</v>
      </c>
      <c r="I20" s="190">
        <v>2</v>
      </c>
      <c r="J20" s="165">
        <v>11</v>
      </c>
      <c r="K20" s="165">
        <v>1</v>
      </c>
      <c r="L20" s="329">
        <v>0</v>
      </c>
      <c r="M20" s="333">
        <v>14</v>
      </c>
      <c r="N20" s="190">
        <v>2</v>
      </c>
      <c r="O20" s="165">
        <v>13</v>
      </c>
      <c r="P20" s="165">
        <v>0</v>
      </c>
      <c r="Q20" s="329">
        <v>0</v>
      </c>
      <c r="R20" s="333">
        <v>15</v>
      </c>
      <c r="S20" s="333">
        <v>34</v>
      </c>
    </row>
    <row r="21" spans="2:19" ht="35.1" customHeight="1" thickTop="1" x14ac:dyDescent="0.25">
      <c r="B21" s="400">
        <v>30</v>
      </c>
      <c r="C21" s="169" t="s">
        <v>22</v>
      </c>
      <c r="D21" s="191">
        <v>1</v>
      </c>
      <c r="E21" s="172">
        <v>2</v>
      </c>
      <c r="F21" s="334">
        <v>0</v>
      </c>
      <c r="G21" s="335">
        <v>0</v>
      </c>
      <c r="H21" s="238">
        <v>3</v>
      </c>
      <c r="I21" s="191">
        <v>0</v>
      </c>
      <c r="J21" s="172">
        <v>3</v>
      </c>
      <c r="K21" s="334">
        <v>1</v>
      </c>
      <c r="L21" s="335">
        <v>0</v>
      </c>
      <c r="M21" s="238">
        <v>4</v>
      </c>
      <c r="N21" s="191">
        <v>1</v>
      </c>
      <c r="O21" s="172">
        <v>8</v>
      </c>
      <c r="P21" s="334">
        <v>0</v>
      </c>
      <c r="Q21" s="335">
        <v>0</v>
      </c>
      <c r="R21" s="238">
        <v>9</v>
      </c>
      <c r="S21" s="238">
        <v>16</v>
      </c>
    </row>
    <row r="22" spans="2:19" ht="21.95" customHeight="1" x14ac:dyDescent="0.25">
      <c r="B22" s="400">
        <v>31</v>
      </c>
      <c r="C22" s="169" t="s">
        <v>23</v>
      </c>
      <c r="D22" s="191">
        <v>0</v>
      </c>
      <c r="E22" s="172">
        <v>0</v>
      </c>
      <c r="F22" s="334">
        <v>0</v>
      </c>
      <c r="G22" s="335">
        <v>0</v>
      </c>
      <c r="H22" s="238">
        <v>0</v>
      </c>
      <c r="I22" s="191">
        <v>0</v>
      </c>
      <c r="J22" s="172">
        <v>0</v>
      </c>
      <c r="K22" s="334">
        <v>0</v>
      </c>
      <c r="L22" s="335">
        <v>0</v>
      </c>
      <c r="M22" s="238">
        <v>0</v>
      </c>
      <c r="N22" s="191">
        <v>0</v>
      </c>
      <c r="O22" s="172">
        <v>0</v>
      </c>
      <c r="P22" s="334">
        <v>0</v>
      </c>
      <c r="Q22" s="335">
        <v>0</v>
      </c>
      <c r="R22" s="238">
        <v>0</v>
      </c>
      <c r="S22" s="238">
        <v>0</v>
      </c>
    </row>
    <row r="23" spans="2:19" ht="21.95" customHeight="1" x14ac:dyDescent="0.25">
      <c r="B23" s="400">
        <v>32</v>
      </c>
      <c r="C23" s="169" t="s">
        <v>24</v>
      </c>
      <c r="D23" s="191">
        <v>0</v>
      </c>
      <c r="E23" s="172">
        <v>1</v>
      </c>
      <c r="F23" s="334">
        <v>0</v>
      </c>
      <c r="G23" s="335">
        <v>0</v>
      </c>
      <c r="H23" s="238">
        <v>1</v>
      </c>
      <c r="I23" s="191">
        <v>1</v>
      </c>
      <c r="J23" s="172">
        <v>2</v>
      </c>
      <c r="K23" s="334">
        <v>0</v>
      </c>
      <c r="L23" s="335">
        <v>0</v>
      </c>
      <c r="M23" s="238">
        <v>3</v>
      </c>
      <c r="N23" s="191">
        <v>1</v>
      </c>
      <c r="O23" s="172">
        <v>1</v>
      </c>
      <c r="P23" s="334">
        <v>0</v>
      </c>
      <c r="Q23" s="335">
        <v>0</v>
      </c>
      <c r="R23" s="238">
        <v>2</v>
      </c>
      <c r="S23" s="238">
        <v>6</v>
      </c>
    </row>
    <row r="24" spans="2:19" ht="21.95" customHeight="1" x14ac:dyDescent="0.25">
      <c r="B24" s="400">
        <v>33</v>
      </c>
      <c r="C24" s="169" t="s">
        <v>25</v>
      </c>
      <c r="D24" s="191">
        <v>0</v>
      </c>
      <c r="E24" s="172">
        <v>0</v>
      </c>
      <c r="F24" s="334">
        <v>0</v>
      </c>
      <c r="G24" s="335">
        <v>0</v>
      </c>
      <c r="H24" s="238">
        <v>0</v>
      </c>
      <c r="I24" s="191">
        <v>0</v>
      </c>
      <c r="J24" s="172">
        <v>0</v>
      </c>
      <c r="K24" s="334">
        <v>0</v>
      </c>
      <c r="L24" s="335">
        <v>0</v>
      </c>
      <c r="M24" s="238">
        <v>0</v>
      </c>
      <c r="N24" s="191">
        <v>0</v>
      </c>
      <c r="O24" s="172">
        <v>0</v>
      </c>
      <c r="P24" s="334">
        <v>0</v>
      </c>
      <c r="Q24" s="335">
        <v>0</v>
      </c>
      <c r="R24" s="238">
        <v>0</v>
      </c>
      <c r="S24" s="238">
        <v>0</v>
      </c>
    </row>
    <row r="25" spans="2:19" ht="21.95" customHeight="1" x14ac:dyDescent="0.25">
      <c r="B25" s="400">
        <v>34</v>
      </c>
      <c r="C25" s="169" t="s">
        <v>26</v>
      </c>
      <c r="D25" s="191">
        <v>0</v>
      </c>
      <c r="E25" s="172">
        <v>0</v>
      </c>
      <c r="F25" s="334">
        <v>0</v>
      </c>
      <c r="G25" s="335">
        <v>0</v>
      </c>
      <c r="H25" s="238">
        <v>0</v>
      </c>
      <c r="I25" s="191">
        <v>0</v>
      </c>
      <c r="J25" s="172">
        <v>1</v>
      </c>
      <c r="K25" s="334">
        <v>0</v>
      </c>
      <c r="L25" s="335">
        <v>0</v>
      </c>
      <c r="M25" s="238">
        <v>1</v>
      </c>
      <c r="N25" s="191">
        <v>0</v>
      </c>
      <c r="O25" s="172">
        <v>1</v>
      </c>
      <c r="P25" s="334">
        <v>0</v>
      </c>
      <c r="Q25" s="335">
        <v>0</v>
      </c>
      <c r="R25" s="238">
        <v>1</v>
      </c>
      <c r="S25" s="238">
        <v>2</v>
      </c>
    </row>
    <row r="26" spans="2:19" ht="21.95" customHeight="1" x14ac:dyDescent="0.25">
      <c r="B26" s="400">
        <v>35</v>
      </c>
      <c r="C26" s="169" t="s">
        <v>27</v>
      </c>
      <c r="D26" s="191">
        <v>0</v>
      </c>
      <c r="E26" s="172">
        <v>0</v>
      </c>
      <c r="F26" s="334">
        <v>0</v>
      </c>
      <c r="G26" s="335">
        <v>0</v>
      </c>
      <c r="H26" s="238">
        <v>0</v>
      </c>
      <c r="I26" s="191">
        <v>0</v>
      </c>
      <c r="J26" s="172">
        <v>0</v>
      </c>
      <c r="K26" s="334">
        <v>0</v>
      </c>
      <c r="L26" s="335">
        <v>0</v>
      </c>
      <c r="M26" s="238">
        <v>0</v>
      </c>
      <c r="N26" s="191">
        <v>0</v>
      </c>
      <c r="O26" s="172">
        <v>0</v>
      </c>
      <c r="P26" s="334">
        <v>0</v>
      </c>
      <c r="Q26" s="335">
        <v>0</v>
      </c>
      <c r="R26" s="238">
        <v>0</v>
      </c>
      <c r="S26" s="238">
        <v>0</v>
      </c>
    </row>
    <row r="27" spans="2:19" ht="21.95" customHeight="1" thickBot="1" x14ac:dyDescent="0.3">
      <c r="B27" s="400">
        <v>39</v>
      </c>
      <c r="C27" s="169" t="s">
        <v>28</v>
      </c>
      <c r="D27" s="191">
        <v>0</v>
      </c>
      <c r="E27" s="172">
        <v>1</v>
      </c>
      <c r="F27" s="334">
        <v>0</v>
      </c>
      <c r="G27" s="335">
        <v>0</v>
      </c>
      <c r="H27" s="238">
        <v>1</v>
      </c>
      <c r="I27" s="191">
        <v>1</v>
      </c>
      <c r="J27" s="172">
        <v>5</v>
      </c>
      <c r="K27" s="334">
        <v>0</v>
      </c>
      <c r="L27" s="335">
        <v>0</v>
      </c>
      <c r="M27" s="238">
        <v>6</v>
      </c>
      <c r="N27" s="191">
        <v>0</v>
      </c>
      <c r="O27" s="172">
        <v>3</v>
      </c>
      <c r="P27" s="334">
        <v>0</v>
      </c>
      <c r="Q27" s="335">
        <v>0</v>
      </c>
      <c r="R27" s="238">
        <v>3</v>
      </c>
      <c r="S27" s="238">
        <v>10</v>
      </c>
    </row>
    <row r="28" spans="2:19" ht="35.1" customHeight="1" thickTop="1" thickBot="1" x14ac:dyDescent="0.3">
      <c r="B28" s="314">
        <v>4</v>
      </c>
      <c r="C28" s="162" t="s">
        <v>29</v>
      </c>
      <c r="D28" s="190">
        <v>74</v>
      </c>
      <c r="E28" s="165">
        <v>106</v>
      </c>
      <c r="F28" s="165">
        <v>3</v>
      </c>
      <c r="G28" s="329">
        <v>1</v>
      </c>
      <c r="H28" s="333">
        <v>184</v>
      </c>
      <c r="I28" s="190">
        <v>1017</v>
      </c>
      <c r="J28" s="165">
        <v>1676</v>
      </c>
      <c r="K28" s="165">
        <v>62</v>
      </c>
      <c r="L28" s="329">
        <v>0</v>
      </c>
      <c r="M28" s="333">
        <v>2755</v>
      </c>
      <c r="N28" s="190">
        <v>487</v>
      </c>
      <c r="O28" s="165">
        <v>906</v>
      </c>
      <c r="P28" s="165">
        <v>72</v>
      </c>
      <c r="Q28" s="329">
        <v>0</v>
      </c>
      <c r="R28" s="333">
        <v>1465</v>
      </c>
      <c r="S28" s="333">
        <v>4404</v>
      </c>
    </row>
    <row r="29" spans="2:19" ht="35.1" customHeight="1" thickTop="1" x14ac:dyDescent="0.25">
      <c r="B29" s="400">
        <v>40</v>
      </c>
      <c r="C29" s="169" t="s">
        <v>30</v>
      </c>
      <c r="D29" s="191">
        <v>3</v>
      </c>
      <c r="E29" s="172">
        <v>3</v>
      </c>
      <c r="F29" s="334">
        <v>1</v>
      </c>
      <c r="G29" s="335">
        <v>0</v>
      </c>
      <c r="H29" s="238">
        <v>7</v>
      </c>
      <c r="I29" s="191">
        <v>18</v>
      </c>
      <c r="J29" s="172">
        <v>61</v>
      </c>
      <c r="K29" s="334">
        <v>2</v>
      </c>
      <c r="L29" s="335">
        <v>0</v>
      </c>
      <c r="M29" s="238">
        <v>81</v>
      </c>
      <c r="N29" s="191">
        <v>11</v>
      </c>
      <c r="O29" s="172">
        <v>40</v>
      </c>
      <c r="P29" s="334">
        <v>3</v>
      </c>
      <c r="Q29" s="335">
        <v>0</v>
      </c>
      <c r="R29" s="238">
        <v>54</v>
      </c>
      <c r="S29" s="238">
        <v>142</v>
      </c>
    </row>
    <row r="30" spans="2:19" ht="21.95" customHeight="1" x14ac:dyDescent="0.25">
      <c r="B30" s="400">
        <v>41</v>
      </c>
      <c r="C30" s="169" t="s">
        <v>31</v>
      </c>
      <c r="D30" s="191">
        <v>13</v>
      </c>
      <c r="E30" s="172">
        <v>29</v>
      </c>
      <c r="F30" s="334">
        <v>1</v>
      </c>
      <c r="G30" s="335">
        <v>0</v>
      </c>
      <c r="H30" s="238">
        <v>43</v>
      </c>
      <c r="I30" s="191">
        <v>114</v>
      </c>
      <c r="J30" s="172">
        <v>271</v>
      </c>
      <c r="K30" s="334">
        <v>11</v>
      </c>
      <c r="L30" s="335">
        <v>0</v>
      </c>
      <c r="M30" s="238">
        <v>396</v>
      </c>
      <c r="N30" s="191">
        <v>47</v>
      </c>
      <c r="O30" s="172">
        <v>116</v>
      </c>
      <c r="P30" s="334">
        <v>9</v>
      </c>
      <c r="Q30" s="335">
        <v>0</v>
      </c>
      <c r="R30" s="238">
        <v>172</v>
      </c>
      <c r="S30" s="238">
        <v>611</v>
      </c>
    </row>
    <row r="31" spans="2:19" ht="35.1" customHeight="1" x14ac:dyDescent="0.25">
      <c r="B31" s="400">
        <v>42</v>
      </c>
      <c r="C31" s="169" t="s">
        <v>32</v>
      </c>
      <c r="D31" s="191">
        <v>58</v>
      </c>
      <c r="E31" s="172">
        <v>73</v>
      </c>
      <c r="F31" s="334">
        <v>1</v>
      </c>
      <c r="G31" s="335">
        <v>0</v>
      </c>
      <c r="H31" s="238">
        <v>132</v>
      </c>
      <c r="I31" s="191">
        <v>871</v>
      </c>
      <c r="J31" s="172">
        <v>1324</v>
      </c>
      <c r="K31" s="334">
        <v>46</v>
      </c>
      <c r="L31" s="335">
        <v>0</v>
      </c>
      <c r="M31" s="238">
        <v>2241</v>
      </c>
      <c r="N31" s="191">
        <v>425</v>
      </c>
      <c r="O31" s="172">
        <v>732</v>
      </c>
      <c r="P31" s="334">
        <v>60</v>
      </c>
      <c r="Q31" s="335">
        <v>0</v>
      </c>
      <c r="R31" s="238">
        <v>1217</v>
      </c>
      <c r="S31" s="238">
        <v>3590</v>
      </c>
    </row>
    <row r="32" spans="2:19" ht="21.95" customHeight="1" x14ac:dyDescent="0.25">
      <c r="B32" s="400">
        <v>43</v>
      </c>
      <c r="C32" s="169" t="s">
        <v>33</v>
      </c>
      <c r="D32" s="191">
        <v>0</v>
      </c>
      <c r="E32" s="172">
        <v>0</v>
      </c>
      <c r="F32" s="334">
        <v>0</v>
      </c>
      <c r="G32" s="335">
        <v>0</v>
      </c>
      <c r="H32" s="238">
        <v>0</v>
      </c>
      <c r="I32" s="191">
        <v>2</v>
      </c>
      <c r="J32" s="172">
        <v>3</v>
      </c>
      <c r="K32" s="334">
        <v>1</v>
      </c>
      <c r="L32" s="335">
        <v>0</v>
      </c>
      <c r="M32" s="238">
        <v>6</v>
      </c>
      <c r="N32" s="191">
        <v>2</v>
      </c>
      <c r="O32" s="172">
        <v>5</v>
      </c>
      <c r="P32" s="334">
        <v>0</v>
      </c>
      <c r="Q32" s="335">
        <v>0</v>
      </c>
      <c r="R32" s="238">
        <v>7</v>
      </c>
      <c r="S32" s="238">
        <v>13</v>
      </c>
    </row>
    <row r="33" spans="2:19" ht="21.95" customHeight="1" thickBot="1" x14ac:dyDescent="0.3">
      <c r="B33" s="400">
        <v>49</v>
      </c>
      <c r="C33" s="169" t="s">
        <v>34</v>
      </c>
      <c r="D33" s="191">
        <v>0</v>
      </c>
      <c r="E33" s="172">
        <v>1</v>
      </c>
      <c r="F33" s="334">
        <v>0</v>
      </c>
      <c r="G33" s="335">
        <v>1</v>
      </c>
      <c r="H33" s="238">
        <v>2</v>
      </c>
      <c r="I33" s="191">
        <v>12</v>
      </c>
      <c r="J33" s="172">
        <v>17</v>
      </c>
      <c r="K33" s="334">
        <v>2</v>
      </c>
      <c r="L33" s="335">
        <v>0</v>
      </c>
      <c r="M33" s="238">
        <v>31</v>
      </c>
      <c r="N33" s="191">
        <v>2</v>
      </c>
      <c r="O33" s="172">
        <v>13</v>
      </c>
      <c r="P33" s="334">
        <v>0</v>
      </c>
      <c r="Q33" s="335">
        <v>0</v>
      </c>
      <c r="R33" s="238">
        <v>15</v>
      </c>
      <c r="S33" s="238">
        <v>48</v>
      </c>
    </row>
    <row r="34" spans="2:19" ht="21.95" customHeight="1" thickTop="1" thickBot="1" x14ac:dyDescent="0.3">
      <c r="B34" s="314">
        <v>5</v>
      </c>
      <c r="C34" s="162" t="s">
        <v>35</v>
      </c>
      <c r="D34" s="190">
        <v>0</v>
      </c>
      <c r="E34" s="165">
        <v>18</v>
      </c>
      <c r="F34" s="165">
        <v>2</v>
      </c>
      <c r="G34" s="329">
        <v>0</v>
      </c>
      <c r="H34" s="333">
        <v>20</v>
      </c>
      <c r="I34" s="190">
        <v>34</v>
      </c>
      <c r="J34" s="165">
        <v>172</v>
      </c>
      <c r="K34" s="165">
        <v>10</v>
      </c>
      <c r="L34" s="329">
        <v>0</v>
      </c>
      <c r="M34" s="333">
        <v>216</v>
      </c>
      <c r="N34" s="190">
        <v>26</v>
      </c>
      <c r="O34" s="165">
        <v>100</v>
      </c>
      <c r="P34" s="165">
        <v>18</v>
      </c>
      <c r="Q34" s="329">
        <v>0</v>
      </c>
      <c r="R34" s="333">
        <v>144</v>
      </c>
      <c r="S34" s="333">
        <v>380</v>
      </c>
    </row>
    <row r="35" spans="2:19" ht="21.95" customHeight="1" thickTop="1" x14ac:dyDescent="0.25">
      <c r="B35" s="400">
        <v>50</v>
      </c>
      <c r="C35" s="169" t="s">
        <v>36</v>
      </c>
      <c r="D35" s="191">
        <v>0</v>
      </c>
      <c r="E35" s="172">
        <v>0</v>
      </c>
      <c r="F35" s="334">
        <v>0</v>
      </c>
      <c r="G35" s="335">
        <v>0</v>
      </c>
      <c r="H35" s="238">
        <v>0</v>
      </c>
      <c r="I35" s="191">
        <v>1</v>
      </c>
      <c r="J35" s="172">
        <v>1</v>
      </c>
      <c r="K35" s="334">
        <v>0</v>
      </c>
      <c r="L35" s="335">
        <v>0</v>
      </c>
      <c r="M35" s="238">
        <v>2</v>
      </c>
      <c r="N35" s="191">
        <v>2</v>
      </c>
      <c r="O35" s="172">
        <v>0</v>
      </c>
      <c r="P35" s="334">
        <v>0</v>
      </c>
      <c r="Q35" s="335">
        <v>0</v>
      </c>
      <c r="R35" s="238">
        <v>2</v>
      </c>
      <c r="S35" s="238">
        <v>4</v>
      </c>
    </row>
    <row r="36" spans="2:19" ht="21.95" customHeight="1" x14ac:dyDescent="0.25">
      <c r="B36" s="400">
        <v>51</v>
      </c>
      <c r="C36" s="169" t="s">
        <v>37</v>
      </c>
      <c r="D36" s="191">
        <v>0</v>
      </c>
      <c r="E36" s="172">
        <v>0</v>
      </c>
      <c r="F36" s="334">
        <v>0</v>
      </c>
      <c r="G36" s="335">
        <v>0</v>
      </c>
      <c r="H36" s="238">
        <v>0</v>
      </c>
      <c r="I36" s="191">
        <v>0</v>
      </c>
      <c r="J36" s="172">
        <v>4</v>
      </c>
      <c r="K36" s="334">
        <v>0</v>
      </c>
      <c r="L36" s="335">
        <v>0</v>
      </c>
      <c r="M36" s="238">
        <v>4</v>
      </c>
      <c r="N36" s="191">
        <v>1</v>
      </c>
      <c r="O36" s="172">
        <v>6</v>
      </c>
      <c r="P36" s="334">
        <v>1</v>
      </c>
      <c r="Q36" s="335">
        <v>0</v>
      </c>
      <c r="R36" s="238">
        <v>8</v>
      </c>
      <c r="S36" s="238">
        <v>12</v>
      </c>
    </row>
    <row r="37" spans="2:19" ht="21.95" customHeight="1" x14ac:dyDescent="0.25">
      <c r="B37" s="400">
        <v>52</v>
      </c>
      <c r="C37" s="169" t="s">
        <v>38</v>
      </c>
      <c r="D37" s="191">
        <v>0</v>
      </c>
      <c r="E37" s="172">
        <v>1</v>
      </c>
      <c r="F37" s="334">
        <v>0</v>
      </c>
      <c r="G37" s="335">
        <v>0</v>
      </c>
      <c r="H37" s="238">
        <v>1</v>
      </c>
      <c r="I37" s="191">
        <v>5</v>
      </c>
      <c r="J37" s="172">
        <v>22</v>
      </c>
      <c r="K37" s="334">
        <v>1</v>
      </c>
      <c r="L37" s="335">
        <v>0</v>
      </c>
      <c r="M37" s="238">
        <v>28</v>
      </c>
      <c r="N37" s="191">
        <v>6</v>
      </c>
      <c r="O37" s="172">
        <v>18</v>
      </c>
      <c r="P37" s="334">
        <v>7</v>
      </c>
      <c r="Q37" s="335">
        <v>0</v>
      </c>
      <c r="R37" s="238">
        <v>31</v>
      </c>
      <c r="S37" s="238">
        <v>60</v>
      </c>
    </row>
    <row r="38" spans="2:19" ht="21.95" customHeight="1" x14ac:dyDescent="0.25">
      <c r="B38" s="400">
        <v>53</v>
      </c>
      <c r="C38" s="169" t="s">
        <v>39</v>
      </c>
      <c r="D38" s="191">
        <v>0</v>
      </c>
      <c r="E38" s="172">
        <v>4</v>
      </c>
      <c r="F38" s="334">
        <v>0</v>
      </c>
      <c r="G38" s="335">
        <v>0</v>
      </c>
      <c r="H38" s="238">
        <v>4</v>
      </c>
      <c r="I38" s="191">
        <v>8</v>
      </c>
      <c r="J38" s="172">
        <v>62</v>
      </c>
      <c r="K38" s="334">
        <v>0</v>
      </c>
      <c r="L38" s="335">
        <v>0</v>
      </c>
      <c r="M38" s="238">
        <v>70</v>
      </c>
      <c r="N38" s="191">
        <v>9</v>
      </c>
      <c r="O38" s="172">
        <v>52</v>
      </c>
      <c r="P38" s="334">
        <v>7</v>
      </c>
      <c r="Q38" s="335">
        <v>0</v>
      </c>
      <c r="R38" s="238">
        <v>68</v>
      </c>
      <c r="S38" s="238">
        <v>142</v>
      </c>
    </row>
    <row r="39" spans="2:19" ht="21.95" customHeight="1" x14ac:dyDescent="0.25">
      <c r="B39" s="400">
        <v>54</v>
      </c>
      <c r="C39" s="169" t="s">
        <v>40</v>
      </c>
      <c r="D39" s="191">
        <v>0</v>
      </c>
      <c r="E39" s="172">
        <v>10</v>
      </c>
      <c r="F39" s="334">
        <v>2</v>
      </c>
      <c r="G39" s="335">
        <v>0</v>
      </c>
      <c r="H39" s="238">
        <v>12</v>
      </c>
      <c r="I39" s="191">
        <v>11</v>
      </c>
      <c r="J39" s="172">
        <v>40</v>
      </c>
      <c r="K39" s="334">
        <v>6</v>
      </c>
      <c r="L39" s="335">
        <v>0</v>
      </c>
      <c r="M39" s="238">
        <v>57</v>
      </c>
      <c r="N39" s="191">
        <v>2</v>
      </c>
      <c r="O39" s="172">
        <v>7</v>
      </c>
      <c r="P39" s="334">
        <v>0</v>
      </c>
      <c r="Q39" s="335">
        <v>0</v>
      </c>
      <c r="R39" s="238">
        <v>9</v>
      </c>
      <c r="S39" s="238">
        <v>78</v>
      </c>
    </row>
    <row r="40" spans="2:19" ht="35.1" customHeight="1" x14ac:dyDescent="0.25">
      <c r="B40" s="400">
        <v>55</v>
      </c>
      <c r="C40" s="169" t="s">
        <v>41</v>
      </c>
      <c r="D40" s="191">
        <v>0</v>
      </c>
      <c r="E40" s="172">
        <v>1</v>
      </c>
      <c r="F40" s="334">
        <v>0</v>
      </c>
      <c r="G40" s="335">
        <v>0</v>
      </c>
      <c r="H40" s="238">
        <v>1</v>
      </c>
      <c r="I40" s="191">
        <v>6</v>
      </c>
      <c r="J40" s="172">
        <v>37</v>
      </c>
      <c r="K40" s="334">
        <v>3</v>
      </c>
      <c r="L40" s="335">
        <v>0</v>
      </c>
      <c r="M40" s="238">
        <v>46</v>
      </c>
      <c r="N40" s="191">
        <v>6</v>
      </c>
      <c r="O40" s="172">
        <v>15</v>
      </c>
      <c r="P40" s="334">
        <v>2</v>
      </c>
      <c r="Q40" s="335">
        <v>0</v>
      </c>
      <c r="R40" s="238">
        <v>23</v>
      </c>
      <c r="S40" s="238">
        <v>70</v>
      </c>
    </row>
    <row r="41" spans="2:19" ht="21.95" customHeight="1" thickBot="1" x14ac:dyDescent="0.3">
      <c r="B41" s="400">
        <v>59</v>
      </c>
      <c r="C41" s="169" t="s">
        <v>42</v>
      </c>
      <c r="D41" s="191">
        <v>0</v>
      </c>
      <c r="E41" s="172">
        <v>2</v>
      </c>
      <c r="F41" s="334">
        <v>0</v>
      </c>
      <c r="G41" s="335">
        <v>0</v>
      </c>
      <c r="H41" s="238">
        <v>2</v>
      </c>
      <c r="I41" s="191">
        <v>3</v>
      </c>
      <c r="J41" s="172">
        <v>6</v>
      </c>
      <c r="K41" s="334">
        <v>0</v>
      </c>
      <c r="L41" s="335">
        <v>0</v>
      </c>
      <c r="M41" s="238">
        <v>9</v>
      </c>
      <c r="N41" s="191">
        <v>0</v>
      </c>
      <c r="O41" s="172">
        <v>2</v>
      </c>
      <c r="P41" s="334">
        <v>1</v>
      </c>
      <c r="Q41" s="335">
        <v>0</v>
      </c>
      <c r="R41" s="238">
        <v>3</v>
      </c>
      <c r="S41" s="238">
        <v>14</v>
      </c>
    </row>
    <row r="42" spans="2:19" ht="21.95" customHeight="1" thickTop="1" thickBot="1" x14ac:dyDescent="0.3">
      <c r="B42" s="314">
        <v>6</v>
      </c>
      <c r="C42" s="162" t="s">
        <v>43</v>
      </c>
      <c r="D42" s="190">
        <v>48</v>
      </c>
      <c r="E42" s="165">
        <v>178</v>
      </c>
      <c r="F42" s="165">
        <v>3</v>
      </c>
      <c r="G42" s="329">
        <v>0</v>
      </c>
      <c r="H42" s="333">
        <v>229</v>
      </c>
      <c r="I42" s="190">
        <v>746</v>
      </c>
      <c r="J42" s="165">
        <v>2087</v>
      </c>
      <c r="K42" s="165">
        <v>83</v>
      </c>
      <c r="L42" s="329">
        <v>1</v>
      </c>
      <c r="M42" s="333">
        <v>2917</v>
      </c>
      <c r="N42" s="190">
        <v>407</v>
      </c>
      <c r="O42" s="165">
        <v>1171</v>
      </c>
      <c r="P42" s="165">
        <v>81</v>
      </c>
      <c r="Q42" s="329">
        <v>3</v>
      </c>
      <c r="R42" s="333">
        <v>1662</v>
      </c>
      <c r="S42" s="333">
        <v>4808</v>
      </c>
    </row>
    <row r="43" spans="2:19" ht="21.95" customHeight="1" thickTop="1" x14ac:dyDescent="0.25">
      <c r="B43" s="400">
        <v>60</v>
      </c>
      <c r="C43" s="169" t="s">
        <v>44</v>
      </c>
      <c r="D43" s="191">
        <v>1</v>
      </c>
      <c r="E43" s="172">
        <v>1</v>
      </c>
      <c r="F43" s="334">
        <v>0</v>
      </c>
      <c r="G43" s="335">
        <v>0</v>
      </c>
      <c r="H43" s="238">
        <v>2</v>
      </c>
      <c r="I43" s="191">
        <v>16</v>
      </c>
      <c r="J43" s="172">
        <v>38</v>
      </c>
      <c r="K43" s="334">
        <v>4</v>
      </c>
      <c r="L43" s="335">
        <v>0</v>
      </c>
      <c r="M43" s="238">
        <v>58</v>
      </c>
      <c r="N43" s="191">
        <v>9</v>
      </c>
      <c r="O43" s="172">
        <v>26</v>
      </c>
      <c r="P43" s="334">
        <v>5</v>
      </c>
      <c r="Q43" s="335">
        <v>0</v>
      </c>
      <c r="R43" s="238">
        <v>40</v>
      </c>
      <c r="S43" s="238">
        <v>100</v>
      </c>
    </row>
    <row r="44" spans="2:19" ht="21.95" customHeight="1" x14ac:dyDescent="0.25">
      <c r="B44" s="400">
        <v>61</v>
      </c>
      <c r="C44" s="169" t="s">
        <v>45</v>
      </c>
      <c r="D44" s="191">
        <v>45</v>
      </c>
      <c r="E44" s="172">
        <v>176</v>
      </c>
      <c r="F44" s="334">
        <v>3</v>
      </c>
      <c r="G44" s="335">
        <v>0</v>
      </c>
      <c r="H44" s="238">
        <v>224</v>
      </c>
      <c r="I44" s="191">
        <v>722</v>
      </c>
      <c r="J44" s="172">
        <v>2043</v>
      </c>
      <c r="K44" s="334">
        <v>79</v>
      </c>
      <c r="L44" s="335">
        <v>1</v>
      </c>
      <c r="M44" s="238">
        <v>2845</v>
      </c>
      <c r="N44" s="191">
        <v>396</v>
      </c>
      <c r="O44" s="172">
        <v>1137</v>
      </c>
      <c r="P44" s="334">
        <v>74</v>
      </c>
      <c r="Q44" s="335">
        <v>3</v>
      </c>
      <c r="R44" s="238">
        <v>1610</v>
      </c>
      <c r="S44" s="238">
        <v>4679</v>
      </c>
    </row>
    <row r="45" spans="2:19" ht="21.95" customHeight="1" x14ac:dyDescent="0.25">
      <c r="B45" s="400">
        <v>62</v>
      </c>
      <c r="C45" s="169" t="s">
        <v>46</v>
      </c>
      <c r="D45" s="191">
        <v>1</v>
      </c>
      <c r="E45" s="172">
        <v>1</v>
      </c>
      <c r="F45" s="334">
        <v>0</v>
      </c>
      <c r="G45" s="335">
        <v>0</v>
      </c>
      <c r="H45" s="238">
        <v>2</v>
      </c>
      <c r="I45" s="191">
        <v>4</v>
      </c>
      <c r="J45" s="172">
        <v>5</v>
      </c>
      <c r="K45" s="334">
        <v>0</v>
      </c>
      <c r="L45" s="335">
        <v>0</v>
      </c>
      <c r="M45" s="238">
        <v>9</v>
      </c>
      <c r="N45" s="191">
        <v>1</v>
      </c>
      <c r="O45" s="172">
        <v>5</v>
      </c>
      <c r="P45" s="334">
        <v>1</v>
      </c>
      <c r="Q45" s="335">
        <v>0</v>
      </c>
      <c r="R45" s="238">
        <v>7</v>
      </c>
      <c r="S45" s="238">
        <v>18</v>
      </c>
    </row>
    <row r="46" spans="2:19" ht="21.95" customHeight="1" thickBot="1" x14ac:dyDescent="0.3">
      <c r="B46" s="400">
        <v>69</v>
      </c>
      <c r="C46" s="169" t="s">
        <v>47</v>
      </c>
      <c r="D46" s="191">
        <v>1</v>
      </c>
      <c r="E46" s="172">
        <v>0</v>
      </c>
      <c r="F46" s="334">
        <v>0</v>
      </c>
      <c r="G46" s="335">
        <v>0</v>
      </c>
      <c r="H46" s="238">
        <v>1</v>
      </c>
      <c r="I46" s="191">
        <v>4</v>
      </c>
      <c r="J46" s="172">
        <v>1</v>
      </c>
      <c r="K46" s="334">
        <v>0</v>
      </c>
      <c r="L46" s="335">
        <v>0</v>
      </c>
      <c r="M46" s="238">
        <v>5</v>
      </c>
      <c r="N46" s="191">
        <v>1</v>
      </c>
      <c r="O46" s="172">
        <v>3</v>
      </c>
      <c r="P46" s="334">
        <v>1</v>
      </c>
      <c r="Q46" s="335">
        <v>0</v>
      </c>
      <c r="R46" s="238">
        <v>5</v>
      </c>
      <c r="S46" s="238">
        <v>11</v>
      </c>
    </row>
    <row r="47" spans="2:19" ht="21.95" customHeight="1" thickTop="1" thickBot="1" x14ac:dyDescent="0.3">
      <c r="B47" s="161">
        <v>99</v>
      </c>
      <c r="C47" s="162" t="s">
        <v>48</v>
      </c>
      <c r="D47" s="422">
        <v>4</v>
      </c>
      <c r="E47" s="423">
        <v>8</v>
      </c>
      <c r="F47" s="424">
        <v>0</v>
      </c>
      <c r="G47" s="423">
        <v>0</v>
      </c>
      <c r="H47" s="424">
        <v>12</v>
      </c>
      <c r="I47" s="423">
        <v>37</v>
      </c>
      <c r="J47" s="425">
        <v>152</v>
      </c>
      <c r="K47" s="422">
        <v>14</v>
      </c>
      <c r="L47" s="426">
        <v>0</v>
      </c>
      <c r="M47" s="422">
        <v>203</v>
      </c>
      <c r="N47" s="423">
        <v>26</v>
      </c>
      <c r="O47" s="424">
        <v>76</v>
      </c>
      <c r="P47" s="423">
        <v>5</v>
      </c>
      <c r="Q47" s="424">
        <v>0</v>
      </c>
      <c r="R47" s="423">
        <v>107</v>
      </c>
      <c r="S47" s="425">
        <v>322</v>
      </c>
    </row>
    <row r="48" spans="2:19" ht="21.95" customHeight="1" thickTop="1" thickBot="1" x14ac:dyDescent="0.3">
      <c r="B48" s="161" t="s">
        <v>50</v>
      </c>
      <c r="C48" s="162" t="s">
        <v>51</v>
      </c>
      <c r="D48" s="427">
        <v>8</v>
      </c>
      <c r="E48" s="428">
        <v>23</v>
      </c>
      <c r="F48" s="429">
        <v>0</v>
      </c>
      <c r="G48" s="428">
        <v>0</v>
      </c>
      <c r="H48" s="429">
        <v>31</v>
      </c>
      <c r="I48" s="428">
        <v>91</v>
      </c>
      <c r="J48" s="430">
        <v>240</v>
      </c>
      <c r="K48" s="431">
        <v>8</v>
      </c>
      <c r="L48" s="432">
        <v>1</v>
      </c>
      <c r="M48" s="427">
        <v>340</v>
      </c>
      <c r="N48" s="428">
        <v>47</v>
      </c>
      <c r="O48" s="429">
        <v>129</v>
      </c>
      <c r="P48" s="428">
        <v>10</v>
      </c>
      <c r="Q48" s="429">
        <v>0</v>
      </c>
      <c r="R48" s="428">
        <v>186</v>
      </c>
      <c r="S48" s="430">
        <v>557</v>
      </c>
    </row>
    <row r="49" spans="2:19" ht="21.95" customHeight="1" thickTop="1" thickBot="1" x14ac:dyDescent="0.3">
      <c r="B49" s="464" t="s">
        <v>52</v>
      </c>
      <c r="C49" s="494"/>
      <c r="D49" s="239">
        <v>135</v>
      </c>
      <c r="E49" s="240">
        <v>341</v>
      </c>
      <c r="F49" s="240">
        <v>8</v>
      </c>
      <c r="G49" s="241">
        <v>1</v>
      </c>
      <c r="H49" s="242">
        <v>485</v>
      </c>
      <c r="I49" s="239">
        <v>1930</v>
      </c>
      <c r="J49" s="240">
        <v>4359</v>
      </c>
      <c r="K49" s="240">
        <v>178</v>
      </c>
      <c r="L49" s="241">
        <v>2</v>
      </c>
      <c r="M49" s="242">
        <v>6469</v>
      </c>
      <c r="N49" s="239">
        <v>997</v>
      </c>
      <c r="O49" s="240">
        <v>2406</v>
      </c>
      <c r="P49" s="240">
        <v>190</v>
      </c>
      <c r="Q49" s="241">
        <v>3</v>
      </c>
      <c r="R49" s="242">
        <v>3596</v>
      </c>
      <c r="S49" s="242">
        <v>10550</v>
      </c>
    </row>
    <row r="50" spans="2:19" ht="16.5" thickTop="1" thickBot="1" x14ac:dyDescent="0.3">
      <c r="B50" s="145"/>
      <c r="C50" s="145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</row>
    <row r="51" spans="2:19" ht="15.75" thickTop="1" x14ac:dyDescent="0.25">
      <c r="B51" s="479" t="s">
        <v>53</v>
      </c>
      <c r="C51" s="480"/>
      <c r="D51" s="186"/>
      <c r="E51" s="186"/>
      <c r="F51" s="186"/>
      <c r="G51" s="186"/>
      <c r="H51" s="207"/>
      <c r="I51" s="186"/>
      <c r="J51" s="186"/>
      <c r="K51" s="186"/>
      <c r="L51" s="186"/>
      <c r="M51" s="207"/>
      <c r="N51" s="186"/>
      <c r="O51" s="186"/>
      <c r="P51" s="186"/>
      <c r="Q51" s="186"/>
      <c r="R51" s="186"/>
      <c r="S51" s="153"/>
    </row>
    <row r="52" spans="2:19" ht="15.75" thickBot="1" x14ac:dyDescent="0.3">
      <c r="B52" s="203" t="s">
        <v>448</v>
      </c>
      <c r="C52" s="204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207"/>
      <c r="S52" s="150"/>
    </row>
    <row r="53" spans="2:19" ht="15.75" thickTop="1" x14ac:dyDescent="0.25">
      <c r="B53" s="150"/>
      <c r="C53" s="151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1"/>
      <c r="S53" s="150"/>
    </row>
    <row r="54" spans="2:19" x14ac:dyDescent="0.25">
      <c r="B54" s="150"/>
      <c r="C54" s="151"/>
      <c r="D54" s="150"/>
      <c r="E54" s="150"/>
      <c r="F54" s="150"/>
      <c r="G54" s="150"/>
      <c r="H54" s="151"/>
      <c r="I54" s="150"/>
      <c r="J54" s="150"/>
      <c r="K54" s="150"/>
      <c r="L54" s="150"/>
      <c r="M54" s="151"/>
      <c r="N54" s="150"/>
      <c r="O54" s="150"/>
      <c r="P54" s="150"/>
      <c r="Q54" s="150"/>
      <c r="R54" s="151"/>
      <c r="S54" s="150"/>
    </row>
  </sheetData>
  <mergeCells count="16">
    <mergeCell ref="B51:C51"/>
    <mergeCell ref="B49:C49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126"/>
  <sheetViews>
    <sheetView topLeftCell="K31" zoomScale="70" zoomScaleNormal="70" workbookViewId="0">
      <selection activeCell="T50" sqref="T7:T50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9" width="15.7109375" style="143" customWidth="1"/>
    <col min="20" max="16384" width="9.140625" style="143"/>
  </cols>
  <sheetData>
    <row r="1" spans="2:19" ht="15.75" thickBot="1" x14ac:dyDescent="0.3"/>
    <row r="2" spans="2:19" ht="25.15" customHeight="1" thickTop="1" thickBot="1" x14ac:dyDescent="0.3">
      <c r="B2" s="457" t="s">
        <v>533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81"/>
    </row>
    <row r="3" spans="2:19" ht="25.15" customHeight="1" thickTop="1" thickBot="1" x14ac:dyDescent="0.3">
      <c r="B3" s="469" t="s">
        <v>54</v>
      </c>
      <c r="C3" s="472" t="s">
        <v>55</v>
      </c>
      <c r="D3" s="463" t="s">
        <v>64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62"/>
      <c r="S3" s="495" t="s">
        <v>52</v>
      </c>
    </row>
    <row r="4" spans="2:19" ht="25.15" customHeight="1" thickTop="1" thickBot="1" x14ac:dyDescent="0.3">
      <c r="B4" s="470"/>
      <c r="C4" s="473"/>
      <c r="D4" s="463" t="s">
        <v>65</v>
      </c>
      <c r="E4" s="478"/>
      <c r="F4" s="478"/>
      <c r="G4" s="478"/>
      <c r="H4" s="462"/>
      <c r="I4" s="463" t="s">
        <v>66</v>
      </c>
      <c r="J4" s="478"/>
      <c r="K4" s="478"/>
      <c r="L4" s="478"/>
      <c r="M4" s="462"/>
      <c r="N4" s="463" t="s">
        <v>67</v>
      </c>
      <c r="O4" s="478"/>
      <c r="P4" s="478"/>
      <c r="Q4" s="478"/>
      <c r="R4" s="462"/>
      <c r="S4" s="496"/>
    </row>
    <row r="5" spans="2:19" ht="25.15" customHeight="1" thickTop="1" thickBot="1" x14ac:dyDescent="0.3">
      <c r="B5" s="470"/>
      <c r="C5" s="473"/>
      <c r="D5" s="463" t="s">
        <v>56</v>
      </c>
      <c r="E5" s="478"/>
      <c r="F5" s="478"/>
      <c r="G5" s="478"/>
      <c r="H5" s="498" t="s">
        <v>52</v>
      </c>
      <c r="I5" s="463" t="s">
        <v>56</v>
      </c>
      <c r="J5" s="478"/>
      <c r="K5" s="478"/>
      <c r="L5" s="478"/>
      <c r="M5" s="498" t="s">
        <v>52</v>
      </c>
      <c r="N5" s="463" t="s">
        <v>56</v>
      </c>
      <c r="O5" s="478"/>
      <c r="P5" s="478"/>
      <c r="Q5" s="478"/>
      <c r="R5" s="498" t="s">
        <v>52</v>
      </c>
      <c r="S5" s="496"/>
    </row>
    <row r="6" spans="2:19" ht="25.15" customHeight="1" thickTop="1" thickBot="1" x14ac:dyDescent="0.3">
      <c r="B6" s="471"/>
      <c r="C6" s="473"/>
      <c r="D6" s="155" t="s">
        <v>57</v>
      </c>
      <c r="E6" s="157" t="s">
        <v>449</v>
      </c>
      <c r="F6" s="157" t="s">
        <v>78</v>
      </c>
      <c r="G6" s="401" t="s">
        <v>58</v>
      </c>
      <c r="H6" s="499"/>
      <c r="I6" s="155" t="s">
        <v>57</v>
      </c>
      <c r="J6" s="157" t="s">
        <v>449</v>
      </c>
      <c r="K6" s="157" t="s">
        <v>78</v>
      </c>
      <c r="L6" s="401" t="s">
        <v>58</v>
      </c>
      <c r="M6" s="499"/>
      <c r="N6" s="155" t="s">
        <v>57</v>
      </c>
      <c r="O6" s="157" t="s">
        <v>449</v>
      </c>
      <c r="P6" s="157" t="s">
        <v>78</v>
      </c>
      <c r="Q6" s="401" t="s">
        <v>58</v>
      </c>
      <c r="R6" s="499"/>
      <c r="S6" s="497"/>
    </row>
    <row r="7" spans="2:19" ht="21.95" customHeight="1" thickTop="1" thickBot="1" x14ac:dyDescent="0.3">
      <c r="B7" s="314">
        <v>1</v>
      </c>
      <c r="C7" s="162" t="s">
        <v>8</v>
      </c>
      <c r="D7" s="407">
        <v>0</v>
      </c>
      <c r="E7" s="408">
        <v>5.8651026392961877E-3</v>
      </c>
      <c r="F7" s="408">
        <v>0</v>
      </c>
      <c r="G7" s="409">
        <v>0</v>
      </c>
      <c r="H7" s="410">
        <v>4.1237113402061857E-3</v>
      </c>
      <c r="I7" s="407">
        <v>1.0362694300518134E-3</v>
      </c>
      <c r="J7" s="408">
        <v>1.6058729066299609E-3</v>
      </c>
      <c r="K7" s="408">
        <v>0</v>
      </c>
      <c r="L7" s="409">
        <v>0</v>
      </c>
      <c r="M7" s="410">
        <v>1.3912505796877415E-3</v>
      </c>
      <c r="N7" s="407">
        <v>2.0060180541624875E-3</v>
      </c>
      <c r="O7" s="408">
        <v>2.0781379883624274E-3</v>
      </c>
      <c r="P7" s="408">
        <v>2.1052631578947368E-2</v>
      </c>
      <c r="Q7" s="409">
        <v>0</v>
      </c>
      <c r="R7" s="410">
        <v>3.0589543937708566E-3</v>
      </c>
      <c r="S7" s="410">
        <v>2.085308056872038E-3</v>
      </c>
    </row>
    <row r="8" spans="2:19" ht="21.95" customHeight="1" thickTop="1" x14ac:dyDescent="0.25">
      <c r="B8" s="400">
        <v>10</v>
      </c>
      <c r="C8" s="169" t="s">
        <v>9</v>
      </c>
      <c r="D8" s="411">
        <v>0</v>
      </c>
      <c r="E8" s="412">
        <v>5.8651026392961877E-3</v>
      </c>
      <c r="F8" s="413">
        <v>0</v>
      </c>
      <c r="G8" s="414">
        <v>0</v>
      </c>
      <c r="H8" s="415">
        <v>4.1237113402061857E-3</v>
      </c>
      <c r="I8" s="411">
        <v>0</v>
      </c>
      <c r="J8" s="412">
        <v>0</v>
      </c>
      <c r="K8" s="413">
        <v>0</v>
      </c>
      <c r="L8" s="414">
        <v>0</v>
      </c>
      <c r="M8" s="415">
        <v>0</v>
      </c>
      <c r="N8" s="411">
        <v>1.0030090270812437E-3</v>
      </c>
      <c r="O8" s="412">
        <v>8.3125519534497092E-4</v>
      </c>
      <c r="P8" s="413">
        <v>0</v>
      </c>
      <c r="Q8" s="414">
        <v>0</v>
      </c>
      <c r="R8" s="415">
        <v>8.3426028921023364E-4</v>
      </c>
      <c r="S8" s="415">
        <v>4.7393364928909954E-4</v>
      </c>
    </row>
    <row r="9" spans="2:19" ht="21.95" customHeight="1" x14ac:dyDescent="0.25">
      <c r="B9" s="400">
        <v>11</v>
      </c>
      <c r="C9" s="169" t="s">
        <v>10</v>
      </c>
      <c r="D9" s="411">
        <v>0</v>
      </c>
      <c r="E9" s="412">
        <v>0</v>
      </c>
      <c r="F9" s="413">
        <v>0</v>
      </c>
      <c r="G9" s="414">
        <v>0</v>
      </c>
      <c r="H9" s="415">
        <v>0</v>
      </c>
      <c r="I9" s="411">
        <v>1.0362694300518134E-3</v>
      </c>
      <c r="J9" s="412">
        <v>1.3764624913971094E-3</v>
      </c>
      <c r="K9" s="413">
        <v>0</v>
      </c>
      <c r="L9" s="414">
        <v>0</v>
      </c>
      <c r="M9" s="415">
        <v>1.2366671819446591E-3</v>
      </c>
      <c r="N9" s="411">
        <v>0</v>
      </c>
      <c r="O9" s="412">
        <v>8.3125519534497092E-4</v>
      </c>
      <c r="P9" s="413">
        <v>2.1052631578947368E-2</v>
      </c>
      <c r="Q9" s="414">
        <v>0</v>
      </c>
      <c r="R9" s="415">
        <v>1.6685205784204673E-3</v>
      </c>
      <c r="S9" s="415">
        <v>1.3270142180094786E-3</v>
      </c>
    </row>
    <row r="10" spans="2:19" ht="21.95" customHeight="1" x14ac:dyDescent="0.25">
      <c r="B10" s="400">
        <v>12</v>
      </c>
      <c r="C10" s="169" t="s">
        <v>11</v>
      </c>
      <c r="D10" s="411">
        <v>0</v>
      </c>
      <c r="E10" s="412">
        <v>0</v>
      </c>
      <c r="F10" s="413">
        <v>0</v>
      </c>
      <c r="G10" s="414">
        <v>0</v>
      </c>
      <c r="H10" s="415">
        <v>0</v>
      </c>
      <c r="I10" s="411">
        <v>0</v>
      </c>
      <c r="J10" s="412">
        <v>2.2941041523285156E-4</v>
      </c>
      <c r="K10" s="413">
        <v>0</v>
      </c>
      <c r="L10" s="414">
        <v>0</v>
      </c>
      <c r="M10" s="415">
        <v>1.5458339774308239E-4</v>
      </c>
      <c r="N10" s="411">
        <v>1.0030090270812437E-3</v>
      </c>
      <c r="O10" s="412">
        <v>0</v>
      </c>
      <c r="P10" s="413">
        <v>0</v>
      </c>
      <c r="Q10" s="414">
        <v>0</v>
      </c>
      <c r="R10" s="415">
        <v>2.7808676307007786E-4</v>
      </c>
      <c r="S10" s="415">
        <v>1.8957345971563981E-4</v>
      </c>
    </row>
    <row r="11" spans="2:19" ht="21.95" customHeight="1" thickBot="1" x14ac:dyDescent="0.3">
      <c r="B11" s="400">
        <v>19</v>
      </c>
      <c r="C11" s="169" t="s">
        <v>12</v>
      </c>
      <c r="D11" s="411">
        <v>0</v>
      </c>
      <c r="E11" s="412">
        <v>0</v>
      </c>
      <c r="F11" s="413">
        <v>0</v>
      </c>
      <c r="G11" s="414">
        <v>0</v>
      </c>
      <c r="H11" s="415">
        <v>0</v>
      </c>
      <c r="I11" s="411">
        <v>0</v>
      </c>
      <c r="J11" s="412">
        <v>0</v>
      </c>
      <c r="K11" s="413">
        <v>0</v>
      </c>
      <c r="L11" s="414">
        <v>0</v>
      </c>
      <c r="M11" s="415">
        <v>0</v>
      </c>
      <c r="N11" s="411">
        <v>0</v>
      </c>
      <c r="O11" s="412">
        <v>4.1562759767248546E-4</v>
      </c>
      <c r="P11" s="413">
        <v>0</v>
      </c>
      <c r="Q11" s="414">
        <v>0</v>
      </c>
      <c r="R11" s="415">
        <v>2.7808676307007786E-4</v>
      </c>
      <c r="S11" s="415">
        <v>9.4786729857819903E-5</v>
      </c>
    </row>
    <row r="12" spans="2:19" ht="21.95" customHeight="1" thickTop="1" thickBot="1" x14ac:dyDescent="0.3">
      <c r="B12" s="314">
        <v>2</v>
      </c>
      <c r="C12" s="162" t="s">
        <v>13</v>
      </c>
      <c r="D12" s="407">
        <v>0</v>
      </c>
      <c r="E12" s="408">
        <v>5.8651026392961877E-3</v>
      </c>
      <c r="F12" s="408">
        <v>0</v>
      </c>
      <c r="G12" s="409">
        <v>0</v>
      </c>
      <c r="H12" s="410">
        <v>4.1237113402061857E-3</v>
      </c>
      <c r="I12" s="407">
        <v>5.1813471502590671E-4</v>
      </c>
      <c r="J12" s="408">
        <v>3.2117458132599223E-3</v>
      </c>
      <c r="K12" s="408">
        <v>0</v>
      </c>
      <c r="L12" s="409">
        <v>0</v>
      </c>
      <c r="M12" s="410">
        <v>2.3187509661462356E-3</v>
      </c>
      <c r="N12" s="407">
        <v>0</v>
      </c>
      <c r="O12" s="408">
        <v>2.4937655860349127E-3</v>
      </c>
      <c r="P12" s="408">
        <v>0</v>
      </c>
      <c r="Q12" s="409">
        <v>0</v>
      </c>
      <c r="R12" s="410">
        <v>1.6685205784204671E-3</v>
      </c>
      <c r="S12" s="410">
        <v>2.180094786729858E-3</v>
      </c>
    </row>
    <row r="13" spans="2:19" ht="21.95" customHeight="1" thickTop="1" x14ac:dyDescent="0.25">
      <c r="B13" s="400">
        <v>20</v>
      </c>
      <c r="C13" s="169" t="s">
        <v>14</v>
      </c>
      <c r="D13" s="411">
        <v>0</v>
      </c>
      <c r="E13" s="412">
        <v>2.9325513196480938E-3</v>
      </c>
      <c r="F13" s="413">
        <v>0</v>
      </c>
      <c r="G13" s="414">
        <v>0</v>
      </c>
      <c r="H13" s="415">
        <v>2.0618556701030928E-3</v>
      </c>
      <c r="I13" s="411">
        <v>0</v>
      </c>
      <c r="J13" s="412">
        <v>2.2941041523285156E-4</v>
      </c>
      <c r="K13" s="413">
        <v>0</v>
      </c>
      <c r="L13" s="414">
        <v>0</v>
      </c>
      <c r="M13" s="415">
        <v>1.5458339774308239E-4</v>
      </c>
      <c r="N13" s="411">
        <v>0</v>
      </c>
      <c r="O13" s="412">
        <v>8.3125519534497092E-4</v>
      </c>
      <c r="P13" s="413">
        <v>0</v>
      </c>
      <c r="Q13" s="414">
        <v>0</v>
      </c>
      <c r="R13" s="415">
        <v>5.5617352614015572E-4</v>
      </c>
      <c r="S13" s="415">
        <v>3.7914691943127961E-4</v>
      </c>
    </row>
    <row r="14" spans="2:19" ht="21.95" customHeight="1" x14ac:dyDescent="0.25">
      <c r="B14" s="400">
        <v>21</v>
      </c>
      <c r="C14" s="169" t="s">
        <v>15</v>
      </c>
      <c r="D14" s="411">
        <v>0</v>
      </c>
      <c r="E14" s="412">
        <v>0</v>
      </c>
      <c r="F14" s="413">
        <v>0</v>
      </c>
      <c r="G14" s="414">
        <v>0</v>
      </c>
      <c r="H14" s="415">
        <v>0</v>
      </c>
      <c r="I14" s="411">
        <v>0</v>
      </c>
      <c r="J14" s="412">
        <v>0</v>
      </c>
      <c r="K14" s="413">
        <v>0</v>
      </c>
      <c r="L14" s="414">
        <v>0</v>
      </c>
      <c r="M14" s="415">
        <v>0</v>
      </c>
      <c r="N14" s="411">
        <v>0</v>
      </c>
      <c r="O14" s="412">
        <v>0</v>
      </c>
      <c r="P14" s="413">
        <v>0</v>
      </c>
      <c r="Q14" s="414">
        <v>0</v>
      </c>
      <c r="R14" s="415">
        <v>0</v>
      </c>
      <c r="S14" s="415">
        <v>0</v>
      </c>
    </row>
    <row r="15" spans="2:19" ht="21.95" customHeight="1" x14ac:dyDescent="0.25">
      <c r="B15" s="400">
        <v>22</v>
      </c>
      <c r="C15" s="169" t="s">
        <v>16</v>
      </c>
      <c r="D15" s="411">
        <v>0</v>
      </c>
      <c r="E15" s="412">
        <v>0</v>
      </c>
      <c r="F15" s="413">
        <v>0</v>
      </c>
      <c r="G15" s="414">
        <v>0</v>
      </c>
      <c r="H15" s="415">
        <v>0</v>
      </c>
      <c r="I15" s="411">
        <v>5.1813471502590671E-4</v>
      </c>
      <c r="J15" s="412">
        <v>4.5882083046570312E-4</v>
      </c>
      <c r="K15" s="413">
        <v>0</v>
      </c>
      <c r="L15" s="414">
        <v>0</v>
      </c>
      <c r="M15" s="415">
        <v>4.6375019322924719E-4</v>
      </c>
      <c r="N15" s="411">
        <v>0</v>
      </c>
      <c r="O15" s="412">
        <v>4.1562759767248546E-4</v>
      </c>
      <c r="P15" s="413">
        <v>0</v>
      </c>
      <c r="Q15" s="414">
        <v>0</v>
      </c>
      <c r="R15" s="415">
        <v>2.7808676307007786E-4</v>
      </c>
      <c r="S15" s="415">
        <v>3.7914691943127961E-4</v>
      </c>
    </row>
    <row r="16" spans="2:19" ht="35.1" customHeight="1" x14ac:dyDescent="0.25">
      <c r="B16" s="400">
        <v>23</v>
      </c>
      <c r="C16" s="169" t="s">
        <v>17</v>
      </c>
      <c r="D16" s="411">
        <v>0</v>
      </c>
      <c r="E16" s="412">
        <v>0</v>
      </c>
      <c r="F16" s="413">
        <v>0</v>
      </c>
      <c r="G16" s="414">
        <v>0</v>
      </c>
      <c r="H16" s="415">
        <v>0</v>
      </c>
      <c r="I16" s="411">
        <v>0</v>
      </c>
      <c r="J16" s="412">
        <v>6.8823124569855469E-4</v>
      </c>
      <c r="K16" s="413">
        <v>0</v>
      </c>
      <c r="L16" s="414">
        <v>0</v>
      </c>
      <c r="M16" s="415">
        <v>4.6375019322924719E-4</v>
      </c>
      <c r="N16" s="411">
        <v>0</v>
      </c>
      <c r="O16" s="412">
        <v>0</v>
      </c>
      <c r="P16" s="413">
        <v>0</v>
      </c>
      <c r="Q16" s="414">
        <v>0</v>
      </c>
      <c r="R16" s="415">
        <v>0</v>
      </c>
      <c r="S16" s="415">
        <v>2.8436018957345974E-4</v>
      </c>
    </row>
    <row r="17" spans="2:19" ht="21.95" customHeight="1" x14ac:dyDescent="0.25">
      <c r="B17" s="400">
        <v>24</v>
      </c>
      <c r="C17" s="169" t="s">
        <v>18</v>
      </c>
      <c r="D17" s="411">
        <v>0</v>
      </c>
      <c r="E17" s="412">
        <v>2.9325513196480938E-3</v>
      </c>
      <c r="F17" s="413">
        <v>0</v>
      </c>
      <c r="G17" s="414">
        <v>0</v>
      </c>
      <c r="H17" s="415">
        <v>2.0618556701030928E-3</v>
      </c>
      <c r="I17" s="411">
        <v>0</v>
      </c>
      <c r="J17" s="412">
        <v>1.6058729066299609E-3</v>
      </c>
      <c r="K17" s="413">
        <v>0</v>
      </c>
      <c r="L17" s="414">
        <v>0</v>
      </c>
      <c r="M17" s="415">
        <v>1.0820837842015767E-3</v>
      </c>
      <c r="N17" s="411">
        <v>0</v>
      </c>
      <c r="O17" s="412">
        <v>1.2468827930174563E-3</v>
      </c>
      <c r="P17" s="413">
        <v>0</v>
      </c>
      <c r="Q17" s="414">
        <v>0</v>
      </c>
      <c r="R17" s="415">
        <v>8.3426028921023364E-4</v>
      </c>
      <c r="S17" s="415">
        <v>1.042654028436019E-3</v>
      </c>
    </row>
    <row r="18" spans="2:19" ht="21.95" customHeight="1" x14ac:dyDescent="0.25">
      <c r="B18" s="400">
        <v>25</v>
      </c>
      <c r="C18" s="169" t="s">
        <v>19</v>
      </c>
      <c r="D18" s="411">
        <v>0</v>
      </c>
      <c r="E18" s="412">
        <v>0</v>
      </c>
      <c r="F18" s="413">
        <v>0</v>
      </c>
      <c r="G18" s="414">
        <v>0</v>
      </c>
      <c r="H18" s="415">
        <v>0</v>
      </c>
      <c r="I18" s="411">
        <v>0</v>
      </c>
      <c r="J18" s="412">
        <v>0</v>
      </c>
      <c r="K18" s="413">
        <v>0</v>
      </c>
      <c r="L18" s="414">
        <v>0</v>
      </c>
      <c r="M18" s="415">
        <v>0</v>
      </c>
      <c r="N18" s="411">
        <v>0</v>
      </c>
      <c r="O18" s="412">
        <v>0</v>
      </c>
      <c r="P18" s="413">
        <v>0</v>
      </c>
      <c r="Q18" s="414">
        <v>0</v>
      </c>
      <c r="R18" s="415">
        <v>0</v>
      </c>
      <c r="S18" s="415">
        <v>0</v>
      </c>
    </row>
    <row r="19" spans="2:19" ht="21.95" customHeight="1" thickBot="1" x14ac:dyDescent="0.3">
      <c r="B19" s="400">
        <v>29</v>
      </c>
      <c r="C19" s="169" t="s">
        <v>20</v>
      </c>
      <c r="D19" s="411">
        <v>0</v>
      </c>
      <c r="E19" s="412">
        <v>0</v>
      </c>
      <c r="F19" s="413">
        <v>0</v>
      </c>
      <c r="G19" s="414">
        <v>0</v>
      </c>
      <c r="H19" s="415">
        <v>0</v>
      </c>
      <c r="I19" s="411">
        <v>0</v>
      </c>
      <c r="J19" s="412">
        <v>2.2941041523285156E-4</v>
      </c>
      <c r="K19" s="413">
        <v>0</v>
      </c>
      <c r="L19" s="414">
        <v>0</v>
      </c>
      <c r="M19" s="415">
        <v>1.5458339774308239E-4</v>
      </c>
      <c r="N19" s="411">
        <v>0</v>
      </c>
      <c r="O19" s="412">
        <v>0</v>
      </c>
      <c r="P19" s="413">
        <v>0</v>
      </c>
      <c r="Q19" s="414">
        <v>0</v>
      </c>
      <c r="R19" s="415">
        <v>0</v>
      </c>
      <c r="S19" s="415">
        <v>9.4786729857819903E-5</v>
      </c>
    </row>
    <row r="20" spans="2:19" ht="35.1" customHeight="1" thickTop="1" thickBot="1" x14ac:dyDescent="0.3">
      <c r="B20" s="314">
        <v>3</v>
      </c>
      <c r="C20" s="162" t="s">
        <v>21</v>
      </c>
      <c r="D20" s="407">
        <v>7.4074074074074077E-3</v>
      </c>
      <c r="E20" s="408">
        <v>1.1730205278592375E-2</v>
      </c>
      <c r="F20" s="408">
        <v>0</v>
      </c>
      <c r="G20" s="409">
        <v>0</v>
      </c>
      <c r="H20" s="410">
        <v>1.0309278350515464E-2</v>
      </c>
      <c r="I20" s="407">
        <v>1.0362694300518134E-3</v>
      </c>
      <c r="J20" s="408">
        <v>2.523514567561367E-3</v>
      </c>
      <c r="K20" s="408">
        <v>5.6179775280898875E-3</v>
      </c>
      <c r="L20" s="409">
        <v>0</v>
      </c>
      <c r="M20" s="410">
        <v>2.1641675684031534E-3</v>
      </c>
      <c r="N20" s="407">
        <v>2.0060180541624875E-3</v>
      </c>
      <c r="O20" s="408">
        <v>5.4031587697423115E-3</v>
      </c>
      <c r="P20" s="408">
        <v>0</v>
      </c>
      <c r="Q20" s="409">
        <v>0</v>
      </c>
      <c r="R20" s="410">
        <v>4.1713014460511679E-3</v>
      </c>
      <c r="S20" s="410">
        <v>3.2227488151658767E-3</v>
      </c>
    </row>
    <row r="21" spans="2:19" ht="35.1" customHeight="1" thickTop="1" x14ac:dyDescent="0.25">
      <c r="B21" s="400">
        <v>30</v>
      </c>
      <c r="C21" s="169" t="s">
        <v>22</v>
      </c>
      <c r="D21" s="411">
        <v>7.4074074074074077E-3</v>
      </c>
      <c r="E21" s="412">
        <v>5.8651026392961877E-3</v>
      </c>
      <c r="F21" s="413">
        <v>0</v>
      </c>
      <c r="G21" s="414">
        <v>0</v>
      </c>
      <c r="H21" s="415">
        <v>6.1855670103092781E-3</v>
      </c>
      <c r="I21" s="411">
        <v>0</v>
      </c>
      <c r="J21" s="412">
        <v>6.8823124569855469E-4</v>
      </c>
      <c r="K21" s="413">
        <v>5.6179775280898875E-3</v>
      </c>
      <c r="L21" s="414">
        <v>0</v>
      </c>
      <c r="M21" s="415">
        <v>6.1833359097232955E-4</v>
      </c>
      <c r="N21" s="411">
        <v>1.0030090270812437E-3</v>
      </c>
      <c r="O21" s="412">
        <v>3.3250207813798837E-3</v>
      </c>
      <c r="P21" s="413">
        <v>0</v>
      </c>
      <c r="Q21" s="414">
        <v>0</v>
      </c>
      <c r="R21" s="415">
        <v>2.5027808676307008E-3</v>
      </c>
      <c r="S21" s="415">
        <v>1.5165876777251184E-3</v>
      </c>
    </row>
    <row r="22" spans="2:19" ht="21.95" customHeight="1" x14ac:dyDescent="0.25">
      <c r="B22" s="400">
        <v>31</v>
      </c>
      <c r="C22" s="169" t="s">
        <v>23</v>
      </c>
      <c r="D22" s="411">
        <v>0</v>
      </c>
      <c r="E22" s="412">
        <v>0</v>
      </c>
      <c r="F22" s="413">
        <v>0</v>
      </c>
      <c r="G22" s="414">
        <v>0</v>
      </c>
      <c r="H22" s="415">
        <v>0</v>
      </c>
      <c r="I22" s="411">
        <v>0</v>
      </c>
      <c r="J22" s="412">
        <v>0</v>
      </c>
      <c r="K22" s="413">
        <v>0</v>
      </c>
      <c r="L22" s="414">
        <v>0</v>
      </c>
      <c r="M22" s="415">
        <v>0</v>
      </c>
      <c r="N22" s="411">
        <v>0</v>
      </c>
      <c r="O22" s="412">
        <v>0</v>
      </c>
      <c r="P22" s="413">
        <v>0</v>
      </c>
      <c r="Q22" s="414">
        <v>0</v>
      </c>
      <c r="R22" s="415">
        <v>0</v>
      </c>
      <c r="S22" s="415">
        <v>0</v>
      </c>
    </row>
    <row r="23" spans="2:19" ht="21.95" customHeight="1" x14ac:dyDescent="0.25">
      <c r="B23" s="400">
        <v>32</v>
      </c>
      <c r="C23" s="169" t="s">
        <v>24</v>
      </c>
      <c r="D23" s="411">
        <v>0</v>
      </c>
      <c r="E23" s="412">
        <v>2.9325513196480938E-3</v>
      </c>
      <c r="F23" s="413">
        <v>0</v>
      </c>
      <c r="G23" s="414">
        <v>0</v>
      </c>
      <c r="H23" s="415">
        <v>2.0618556701030928E-3</v>
      </c>
      <c r="I23" s="411">
        <v>5.1813471502590671E-4</v>
      </c>
      <c r="J23" s="412">
        <v>4.5882083046570312E-4</v>
      </c>
      <c r="K23" s="413">
        <v>0</v>
      </c>
      <c r="L23" s="414">
        <v>0</v>
      </c>
      <c r="M23" s="415">
        <v>4.6375019322924719E-4</v>
      </c>
      <c r="N23" s="411">
        <v>1.0030090270812437E-3</v>
      </c>
      <c r="O23" s="412">
        <v>4.1562759767248546E-4</v>
      </c>
      <c r="P23" s="413">
        <v>0</v>
      </c>
      <c r="Q23" s="414">
        <v>0</v>
      </c>
      <c r="R23" s="415">
        <v>5.5617352614015572E-4</v>
      </c>
      <c r="S23" s="415">
        <v>5.6872037914691947E-4</v>
      </c>
    </row>
    <row r="24" spans="2:19" ht="21.95" customHeight="1" x14ac:dyDescent="0.25">
      <c r="B24" s="400">
        <v>33</v>
      </c>
      <c r="C24" s="169" t="s">
        <v>25</v>
      </c>
      <c r="D24" s="411">
        <v>0</v>
      </c>
      <c r="E24" s="412">
        <v>0</v>
      </c>
      <c r="F24" s="413">
        <v>0</v>
      </c>
      <c r="G24" s="414">
        <v>0</v>
      </c>
      <c r="H24" s="415">
        <v>0</v>
      </c>
      <c r="I24" s="411">
        <v>0</v>
      </c>
      <c r="J24" s="412">
        <v>0</v>
      </c>
      <c r="K24" s="413">
        <v>0</v>
      </c>
      <c r="L24" s="414">
        <v>0</v>
      </c>
      <c r="M24" s="415">
        <v>0</v>
      </c>
      <c r="N24" s="411">
        <v>0</v>
      </c>
      <c r="O24" s="412">
        <v>0</v>
      </c>
      <c r="P24" s="413">
        <v>0</v>
      </c>
      <c r="Q24" s="414">
        <v>0</v>
      </c>
      <c r="R24" s="415">
        <v>0</v>
      </c>
      <c r="S24" s="415">
        <v>0</v>
      </c>
    </row>
    <row r="25" spans="2:19" ht="21.95" customHeight="1" x14ac:dyDescent="0.25">
      <c r="B25" s="400">
        <v>34</v>
      </c>
      <c r="C25" s="169" t="s">
        <v>26</v>
      </c>
      <c r="D25" s="411">
        <v>0</v>
      </c>
      <c r="E25" s="412">
        <v>0</v>
      </c>
      <c r="F25" s="413">
        <v>0</v>
      </c>
      <c r="G25" s="414">
        <v>0</v>
      </c>
      <c r="H25" s="415">
        <v>0</v>
      </c>
      <c r="I25" s="411">
        <v>0</v>
      </c>
      <c r="J25" s="412">
        <v>2.2941041523285156E-4</v>
      </c>
      <c r="K25" s="413">
        <v>0</v>
      </c>
      <c r="L25" s="414">
        <v>0</v>
      </c>
      <c r="M25" s="415">
        <v>1.5458339774308239E-4</v>
      </c>
      <c r="N25" s="411">
        <v>0</v>
      </c>
      <c r="O25" s="412">
        <v>4.1562759767248546E-4</v>
      </c>
      <c r="P25" s="413">
        <v>0</v>
      </c>
      <c r="Q25" s="414">
        <v>0</v>
      </c>
      <c r="R25" s="415">
        <v>2.7808676307007786E-4</v>
      </c>
      <c r="S25" s="415">
        <v>1.8957345971563981E-4</v>
      </c>
    </row>
    <row r="26" spans="2:19" ht="21.95" customHeight="1" x14ac:dyDescent="0.25">
      <c r="B26" s="400">
        <v>35</v>
      </c>
      <c r="C26" s="169" t="s">
        <v>27</v>
      </c>
      <c r="D26" s="411">
        <v>0</v>
      </c>
      <c r="E26" s="412">
        <v>0</v>
      </c>
      <c r="F26" s="413">
        <v>0</v>
      </c>
      <c r="G26" s="414">
        <v>0</v>
      </c>
      <c r="H26" s="415">
        <v>0</v>
      </c>
      <c r="I26" s="411">
        <v>0</v>
      </c>
      <c r="J26" s="412">
        <v>0</v>
      </c>
      <c r="K26" s="413">
        <v>0</v>
      </c>
      <c r="L26" s="414">
        <v>0</v>
      </c>
      <c r="M26" s="415">
        <v>0</v>
      </c>
      <c r="N26" s="411">
        <v>0</v>
      </c>
      <c r="O26" s="412">
        <v>0</v>
      </c>
      <c r="P26" s="413">
        <v>0</v>
      </c>
      <c r="Q26" s="414">
        <v>0</v>
      </c>
      <c r="R26" s="415">
        <v>0</v>
      </c>
      <c r="S26" s="415">
        <v>0</v>
      </c>
    </row>
    <row r="27" spans="2:19" ht="21.95" customHeight="1" thickBot="1" x14ac:dyDescent="0.3">
      <c r="B27" s="400">
        <v>39</v>
      </c>
      <c r="C27" s="169" t="s">
        <v>28</v>
      </c>
      <c r="D27" s="411">
        <v>0</v>
      </c>
      <c r="E27" s="412">
        <v>2.9325513196480938E-3</v>
      </c>
      <c r="F27" s="413">
        <v>0</v>
      </c>
      <c r="G27" s="414">
        <v>0</v>
      </c>
      <c r="H27" s="415">
        <v>2.0618556701030928E-3</v>
      </c>
      <c r="I27" s="411">
        <v>5.1813471502590671E-4</v>
      </c>
      <c r="J27" s="412">
        <v>1.1470520761642578E-3</v>
      </c>
      <c r="K27" s="413">
        <v>0</v>
      </c>
      <c r="L27" s="414">
        <v>0</v>
      </c>
      <c r="M27" s="415">
        <v>9.2750038645849438E-4</v>
      </c>
      <c r="N27" s="411">
        <v>0</v>
      </c>
      <c r="O27" s="412">
        <v>1.2468827930174563E-3</v>
      </c>
      <c r="P27" s="413">
        <v>0</v>
      </c>
      <c r="Q27" s="414">
        <v>0</v>
      </c>
      <c r="R27" s="415">
        <v>8.3426028921023364E-4</v>
      </c>
      <c r="S27" s="415">
        <v>9.4786729857819908E-4</v>
      </c>
    </row>
    <row r="28" spans="2:19" ht="35.1" customHeight="1" thickTop="1" thickBot="1" x14ac:dyDescent="0.3">
      <c r="B28" s="314">
        <v>4</v>
      </c>
      <c r="C28" s="162" t="s">
        <v>29</v>
      </c>
      <c r="D28" s="407">
        <v>0.54814814814814816</v>
      </c>
      <c r="E28" s="408">
        <v>0.31085043988269795</v>
      </c>
      <c r="F28" s="408">
        <v>0.375</v>
      </c>
      <c r="G28" s="409">
        <v>1</v>
      </c>
      <c r="H28" s="410">
        <v>0.37938144329896906</v>
      </c>
      <c r="I28" s="407">
        <v>0.52694300518134718</v>
      </c>
      <c r="J28" s="408">
        <v>0.38449185593025925</v>
      </c>
      <c r="K28" s="408">
        <v>0.34831460674157311</v>
      </c>
      <c r="L28" s="409">
        <v>0</v>
      </c>
      <c r="M28" s="410">
        <v>0.42587726078219201</v>
      </c>
      <c r="N28" s="407">
        <v>0.48846539618856571</v>
      </c>
      <c r="O28" s="408">
        <v>0.37655860349127179</v>
      </c>
      <c r="P28" s="408">
        <v>0.37894736842105259</v>
      </c>
      <c r="Q28" s="409">
        <v>0</v>
      </c>
      <c r="R28" s="410">
        <v>0.40739710789766403</v>
      </c>
      <c r="S28" s="410">
        <v>0.41744075829383887</v>
      </c>
    </row>
    <row r="29" spans="2:19" ht="35.1" customHeight="1" thickTop="1" x14ac:dyDescent="0.25">
      <c r="B29" s="400">
        <v>40</v>
      </c>
      <c r="C29" s="169" t="s">
        <v>30</v>
      </c>
      <c r="D29" s="411">
        <v>2.2222222222222223E-2</v>
      </c>
      <c r="E29" s="412">
        <v>8.7976539589442824E-3</v>
      </c>
      <c r="F29" s="413">
        <v>0.125</v>
      </c>
      <c r="G29" s="414">
        <v>0</v>
      </c>
      <c r="H29" s="415">
        <v>1.443298969072165E-2</v>
      </c>
      <c r="I29" s="411">
        <v>9.3264248704663204E-3</v>
      </c>
      <c r="J29" s="412">
        <v>1.3994035329203946E-2</v>
      </c>
      <c r="K29" s="413">
        <v>1.1235955056179775E-2</v>
      </c>
      <c r="L29" s="414">
        <v>0</v>
      </c>
      <c r="M29" s="415">
        <v>1.2521255217189674E-2</v>
      </c>
      <c r="N29" s="411">
        <v>1.1033099297893681E-2</v>
      </c>
      <c r="O29" s="412">
        <v>1.6625103906899419E-2</v>
      </c>
      <c r="P29" s="413">
        <v>1.5789473684210527E-2</v>
      </c>
      <c r="Q29" s="414">
        <v>0</v>
      </c>
      <c r="R29" s="415">
        <v>1.5016685205784204E-2</v>
      </c>
      <c r="S29" s="415">
        <v>1.3459715639810426E-2</v>
      </c>
    </row>
    <row r="30" spans="2:19" ht="21.95" customHeight="1" x14ac:dyDescent="0.25">
      <c r="B30" s="400">
        <v>41</v>
      </c>
      <c r="C30" s="169" t="s">
        <v>31</v>
      </c>
      <c r="D30" s="411">
        <v>9.6296296296296297E-2</v>
      </c>
      <c r="E30" s="412">
        <v>8.5043988269794715E-2</v>
      </c>
      <c r="F30" s="413">
        <v>0.125</v>
      </c>
      <c r="G30" s="414">
        <v>0</v>
      </c>
      <c r="H30" s="415">
        <v>8.8659793814432994E-2</v>
      </c>
      <c r="I30" s="411">
        <v>5.9067357512953368E-2</v>
      </c>
      <c r="J30" s="412">
        <v>6.2170222528102774E-2</v>
      </c>
      <c r="K30" s="413">
        <v>6.1797752808988762E-2</v>
      </c>
      <c r="L30" s="414">
        <v>0</v>
      </c>
      <c r="M30" s="415">
        <v>6.121502550626063E-2</v>
      </c>
      <c r="N30" s="411">
        <v>4.7141424272818457E-2</v>
      </c>
      <c r="O30" s="412">
        <v>4.8212801330008312E-2</v>
      </c>
      <c r="P30" s="413">
        <v>4.736842105263158E-2</v>
      </c>
      <c r="Q30" s="414">
        <v>0</v>
      </c>
      <c r="R30" s="415">
        <v>4.7830923248053395E-2</v>
      </c>
      <c r="S30" s="415">
        <v>5.7914691943127962E-2</v>
      </c>
    </row>
    <row r="31" spans="2:19" ht="35.1" customHeight="1" x14ac:dyDescent="0.25">
      <c r="B31" s="400">
        <v>42</v>
      </c>
      <c r="C31" s="169" t="s">
        <v>32</v>
      </c>
      <c r="D31" s="411">
        <v>0.42962962962962964</v>
      </c>
      <c r="E31" s="412">
        <v>0.21407624633431085</v>
      </c>
      <c r="F31" s="413">
        <v>0.125</v>
      </c>
      <c r="G31" s="414">
        <v>0</v>
      </c>
      <c r="H31" s="415">
        <v>0.27216494845360822</v>
      </c>
      <c r="I31" s="411">
        <v>0.45129533678756478</v>
      </c>
      <c r="J31" s="412">
        <v>0.30373938976829545</v>
      </c>
      <c r="K31" s="413">
        <v>0.25842696629213485</v>
      </c>
      <c r="L31" s="414">
        <v>0</v>
      </c>
      <c r="M31" s="415">
        <v>0.34642139434224767</v>
      </c>
      <c r="N31" s="411">
        <v>0.42627883650952858</v>
      </c>
      <c r="O31" s="412">
        <v>0.30423940149625933</v>
      </c>
      <c r="P31" s="413">
        <v>0.31578947368421051</v>
      </c>
      <c r="Q31" s="414">
        <v>0</v>
      </c>
      <c r="R31" s="415">
        <v>0.33843159065628475</v>
      </c>
      <c r="S31" s="415">
        <v>0.34028436018957348</v>
      </c>
    </row>
    <row r="32" spans="2:19" ht="21.95" customHeight="1" x14ac:dyDescent="0.25">
      <c r="B32" s="400">
        <v>43</v>
      </c>
      <c r="C32" s="169" t="s">
        <v>33</v>
      </c>
      <c r="D32" s="411">
        <v>0</v>
      </c>
      <c r="E32" s="412">
        <v>0</v>
      </c>
      <c r="F32" s="413">
        <v>0</v>
      </c>
      <c r="G32" s="414">
        <v>0</v>
      </c>
      <c r="H32" s="415">
        <v>0</v>
      </c>
      <c r="I32" s="411">
        <v>1.0362694300518134E-3</v>
      </c>
      <c r="J32" s="412">
        <v>6.8823124569855469E-4</v>
      </c>
      <c r="K32" s="413">
        <v>5.6179775280898875E-3</v>
      </c>
      <c r="L32" s="414">
        <v>0</v>
      </c>
      <c r="M32" s="415">
        <v>9.2750038645849438E-4</v>
      </c>
      <c r="N32" s="411">
        <v>2.0060180541624875E-3</v>
      </c>
      <c r="O32" s="412">
        <v>2.0781379883624274E-3</v>
      </c>
      <c r="P32" s="413">
        <v>0</v>
      </c>
      <c r="Q32" s="414">
        <v>0</v>
      </c>
      <c r="R32" s="415">
        <v>1.946607341490545E-3</v>
      </c>
      <c r="S32" s="415">
        <v>1.2322274881516589E-3</v>
      </c>
    </row>
    <row r="33" spans="2:19" ht="21.95" customHeight="1" thickBot="1" x14ac:dyDescent="0.3">
      <c r="B33" s="400">
        <v>49</v>
      </c>
      <c r="C33" s="169" t="s">
        <v>34</v>
      </c>
      <c r="D33" s="411">
        <v>0</v>
      </c>
      <c r="E33" s="412">
        <v>2.9325513196480938E-3</v>
      </c>
      <c r="F33" s="413">
        <v>0</v>
      </c>
      <c r="G33" s="414">
        <v>1</v>
      </c>
      <c r="H33" s="415">
        <v>4.1237113402061857E-3</v>
      </c>
      <c r="I33" s="411">
        <v>6.2176165803108805E-3</v>
      </c>
      <c r="J33" s="412">
        <v>3.8999770589584768E-3</v>
      </c>
      <c r="K33" s="413">
        <v>1.1235955056179775E-2</v>
      </c>
      <c r="L33" s="414">
        <v>0</v>
      </c>
      <c r="M33" s="415">
        <v>4.7920853300355542E-3</v>
      </c>
      <c r="N33" s="411">
        <v>2.0060180541624875E-3</v>
      </c>
      <c r="O33" s="412">
        <v>5.4031587697423106E-3</v>
      </c>
      <c r="P33" s="413">
        <v>0</v>
      </c>
      <c r="Q33" s="414">
        <v>0</v>
      </c>
      <c r="R33" s="415">
        <v>4.1713014460511679E-3</v>
      </c>
      <c r="S33" s="415">
        <v>4.5497630331753558E-3</v>
      </c>
    </row>
    <row r="34" spans="2:19" ht="21.95" customHeight="1" thickTop="1" thickBot="1" x14ac:dyDescent="0.3">
      <c r="B34" s="314">
        <v>5</v>
      </c>
      <c r="C34" s="162" t="s">
        <v>35</v>
      </c>
      <c r="D34" s="407">
        <v>0</v>
      </c>
      <c r="E34" s="408">
        <v>5.2785923753665691E-2</v>
      </c>
      <c r="F34" s="408">
        <v>0.25</v>
      </c>
      <c r="G34" s="409">
        <v>0</v>
      </c>
      <c r="H34" s="410">
        <v>4.1237113402061855E-2</v>
      </c>
      <c r="I34" s="407">
        <v>1.7616580310880828E-2</v>
      </c>
      <c r="J34" s="408">
        <v>3.9458591420050475E-2</v>
      </c>
      <c r="K34" s="408">
        <v>5.6179775280898875E-2</v>
      </c>
      <c r="L34" s="409">
        <v>0</v>
      </c>
      <c r="M34" s="410">
        <v>3.3390013912505796E-2</v>
      </c>
      <c r="N34" s="407">
        <v>2.607823470411234E-2</v>
      </c>
      <c r="O34" s="408">
        <v>4.1562759767248547E-2</v>
      </c>
      <c r="P34" s="408">
        <v>9.4736842105263161E-2</v>
      </c>
      <c r="Q34" s="409">
        <v>0</v>
      </c>
      <c r="R34" s="410">
        <v>4.004449388209122E-2</v>
      </c>
      <c r="S34" s="410">
        <v>3.6018957345971568E-2</v>
      </c>
    </row>
    <row r="35" spans="2:19" ht="21.95" customHeight="1" thickTop="1" x14ac:dyDescent="0.25">
      <c r="B35" s="400">
        <v>50</v>
      </c>
      <c r="C35" s="169" t="s">
        <v>36</v>
      </c>
      <c r="D35" s="411">
        <v>0</v>
      </c>
      <c r="E35" s="412">
        <v>0</v>
      </c>
      <c r="F35" s="413">
        <v>0</v>
      </c>
      <c r="G35" s="414">
        <v>0</v>
      </c>
      <c r="H35" s="415">
        <v>0</v>
      </c>
      <c r="I35" s="411">
        <v>5.1813471502590671E-4</v>
      </c>
      <c r="J35" s="412">
        <v>2.2941041523285156E-4</v>
      </c>
      <c r="K35" s="413">
        <v>0</v>
      </c>
      <c r="L35" s="414">
        <v>0</v>
      </c>
      <c r="M35" s="415">
        <v>3.0916679548616477E-4</v>
      </c>
      <c r="N35" s="411">
        <v>2.0060180541624875E-3</v>
      </c>
      <c r="O35" s="412">
        <v>0</v>
      </c>
      <c r="P35" s="413">
        <v>0</v>
      </c>
      <c r="Q35" s="414">
        <v>0</v>
      </c>
      <c r="R35" s="415">
        <v>5.5617352614015572E-4</v>
      </c>
      <c r="S35" s="415">
        <v>3.7914691943127961E-4</v>
      </c>
    </row>
    <row r="36" spans="2:19" ht="21.95" customHeight="1" x14ac:dyDescent="0.25">
      <c r="B36" s="400">
        <v>51</v>
      </c>
      <c r="C36" s="169" t="s">
        <v>37</v>
      </c>
      <c r="D36" s="411">
        <v>0</v>
      </c>
      <c r="E36" s="412">
        <v>0</v>
      </c>
      <c r="F36" s="413">
        <v>0</v>
      </c>
      <c r="G36" s="414">
        <v>0</v>
      </c>
      <c r="H36" s="415">
        <v>0</v>
      </c>
      <c r="I36" s="411">
        <v>0</v>
      </c>
      <c r="J36" s="412">
        <v>9.1764166093140625E-4</v>
      </c>
      <c r="K36" s="413">
        <v>0</v>
      </c>
      <c r="L36" s="414">
        <v>0</v>
      </c>
      <c r="M36" s="415">
        <v>6.1833359097232955E-4</v>
      </c>
      <c r="N36" s="411">
        <v>1.0030090270812437E-3</v>
      </c>
      <c r="O36" s="412">
        <v>2.4937655860349127E-3</v>
      </c>
      <c r="P36" s="413">
        <v>5.263157894736842E-3</v>
      </c>
      <c r="Q36" s="414">
        <v>0</v>
      </c>
      <c r="R36" s="415">
        <v>2.2246941045606229E-3</v>
      </c>
      <c r="S36" s="415">
        <v>1.1374407582938389E-3</v>
      </c>
    </row>
    <row r="37" spans="2:19" ht="21.95" customHeight="1" x14ac:dyDescent="0.25">
      <c r="B37" s="400">
        <v>52</v>
      </c>
      <c r="C37" s="169" t="s">
        <v>38</v>
      </c>
      <c r="D37" s="411">
        <v>0</v>
      </c>
      <c r="E37" s="412">
        <v>2.9325513196480938E-3</v>
      </c>
      <c r="F37" s="413">
        <v>0</v>
      </c>
      <c r="G37" s="414">
        <v>0</v>
      </c>
      <c r="H37" s="415">
        <v>2.0618556701030928E-3</v>
      </c>
      <c r="I37" s="411">
        <v>2.5906735751295338E-3</v>
      </c>
      <c r="J37" s="412">
        <v>5.0470291351227348E-3</v>
      </c>
      <c r="K37" s="413">
        <v>5.6179775280898875E-3</v>
      </c>
      <c r="L37" s="414">
        <v>0</v>
      </c>
      <c r="M37" s="415">
        <v>4.3283351368063067E-3</v>
      </c>
      <c r="N37" s="411">
        <v>6.018054162487462E-3</v>
      </c>
      <c r="O37" s="412">
        <v>7.481296758104738E-3</v>
      </c>
      <c r="P37" s="413">
        <v>3.6842105263157891E-2</v>
      </c>
      <c r="Q37" s="414">
        <v>0</v>
      </c>
      <c r="R37" s="415">
        <v>8.6206896551724137E-3</v>
      </c>
      <c r="S37" s="415">
        <v>5.6872037914691941E-3</v>
      </c>
    </row>
    <row r="38" spans="2:19" ht="21.95" customHeight="1" x14ac:dyDescent="0.25">
      <c r="B38" s="400">
        <v>53</v>
      </c>
      <c r="C38" s="169" t="s">
        <v>39</v>
      </c>
      <c r="D38" s="411">
        <v>0</v>
      </c>
      <c r="E38" s="412">
        <v>1.1730205278592375E-2</v>
      </c>
      <c r="F38" s="413">
        <v>0</v>
      </c>
      <c r="G38" s="414">
        <v>0</v>
      </c>
      <c r="H38" s="415">
        <v>8.2474226804123713E-3</v>
      </c>
      <c r="I38" s="411">
        <v>4.1450777202072537E-3</v>
      </c>
      <c r="J38" s="412">
        <v>1.4223445744436798E-2</v>
      </c>
      <c r="K38" s="413">
        <v>0</v>
      </c>
      <c r="L38" s="414">
        <v>0</v>
      </c>
      <c r="M38" s="415">
        <v>1.0820837842015768E-2</v>
      </c>
      <c r="N38" s="411">
        <v>9.0270812437311942E-3</v>
      </c>
      <c r="O38" s="412">
        <v>2.1612635078969242E-2</v>
      </c>
      <c r="P38" s="413">
        <v>3.6842105263157891E-2</v>
      </c>
      <c r="Q38" s="414">
        <v>0</v>
      </c>
      <c r="R38" s="415">
        <v>1.8909899888765295E-2</v>
      </c>
      <c r="S38" s="415">
        <v>1.3459715639810426E-2</v>
      </c>
    </row>
    <row r="39" spans="2:19" ht="21.95" customHeight="1" x14ac:dyDescent="0.25">
      <c r="B39" s="400">
        <v>54</v>
      </c>
      <c r="C39" s="169" t="s">
        <v>40</v>
      </c>
      <c r="D39" s="411">
        <v>0</v>
      </c>
      <c r="E39" s="412">
        <v>2.932551319648094E-2</v>
      </c>
      <c r="F39" s="413">
        <v>0.25</v>
      </c>
      <c r="G39" s="414">
        <v>0</v>
      </c>
      <c r="H39" s="415">
        <v>2.4742268041237112E-2</v>
      </c>
      <c r="I39" s="411">
        <v>5.699481865284974E-3</v>
      </c>
      <c r="J39" s="412">
        <v>9.1764166093140625E-3</v>
      </c>
      <c r="K39" s="413">
        <v>3.3707865168539325E-2</v>
      </c>
      <c r="L39" s="414">
        <v>0</v>
      </c>
      <c r="M39" s="415">
        <v>8.8112536713556965E-3</v>
      </c>
      <c r="N39" s="411">
        <v>2.0060180541624875E-3</v>
      </c>
      <c r="O39" s="412">
        <v>2.9093931837073984E-3</v>
      </c>
      <c r="P39" s="413">
        <v>0</v>
      </c>
      <c r="Q39" s="414">
        <v>0</v>
      </c>
      <c r="R39" s="415">
        <v>2.5027808676307008E-3</v>
      </c>
      <c r="S39" s="415">
        <v>7.3933649289099528E-3</v>
      </c>
    </row>
    <row r="40" spans="2:19" ht="35.1" customHeight="1" x14ac:dyDescent="0.25">
      <c r="B40" s="400">
        <v>55</v>
      </c>
      <c r="C40" s="169" t="s">
        <v>41</v>
      </c>
      <c r="D40" s="411">
        <v>0</v>
      </c>
      <c r="E40" s="412">
        <v>2.9325513196480938E-3</v>
      </c>
      <c r="F40" s="413">
        <v>0</v>
      </c>
      <c r="G40" s="414">
        <v>0</v>
      </c>
      <c r="H40" s="415">
        <v>2.0618556701030928E-3</v>
      </c>
      <c r="I40" s="411">
        <v>3.1088082901554403E-3</v>
      </c>
      <c r="J40" s="412">
        <v>8.488185363615508E-3</v>
      </c>
      <c r="K40" s="413">
        <v>1.6853932584269662E-2</v>
      </c>
      <c r="L40" s="414">
        <v>0</v>
      </c>
      <c r="M40" s="415">
        <v>7.1108362961817898E-3</v>
      </c>
      <c r="N40" s="411">
        <v>6.018054162487462E-3</v>
      </c>
      <c r="O40" s="412">
        <v>6.2344139650872821E-3</v>
      </c>
      <c r="P40" s="413">
        <v>1.0526315789473684E-2</v>
      </c>
      <c r="Q40" s="414">
        <v>0</v>
      </c>
      <c r="R40" s="415">
        <v>6.3959955506117912E-3</v>
      </c>
      <c r="S40" s="415">
        <v>6.6350710900473934E-3</v>
      </c>
    </row>
    <row r="41" spans="2:19" ht="21.95" customHeight="1" thickBot="1" x14ac:dyDescent="0.3">
      <c r="B41" s="400">
        <v>59</v>
      </c>
      <c r="C41" s="169" t="s">
        <v>42</v>
      </c>
      <c r="D41" s="411">
        <v>0</v>
      </c>
      <c r="E41" s="412">
        <v>5.8651026392961877E-3</v>
      </c>
      <c r="F41" s="413">
        <v>0</v>
      </c>
      <c r="G41" s="414">
        <v>0</v>
      </c>
      <c r="H41" s="415">
        <v>4.1237113402061857E-3</v>
      </c>
      <c r="I41" s="411">
        <v>1.5544041450777201E-3</v>
      </c>
      <c r="J41" s="412">
        <v>1.3764624913971094E-3</v>
      </c>
      <c r="K41" s="413">
        <v>0</v>
      </c>
      <c r="L41" s="414">
        <v>0</v>
      </c>
      <c r="M41" s="415">
        <v>1.3912505796877415E-3</v>
      </c>
      <c r="N41" s="411">
        <v>0</v>
      </c>
      <c r="O41" s="412">
        <v>8.3125519534497092E-4</v>
      </c>
      <c r="P41" s="413">
        <v>5.263157894736842E-3</v>
      </c>
      <c r="Q41" s="414">
        <v>0</v>
      </c>
      <c r="R41" s="415">
        <v>8.3426028921023364E-4</v>
      </c>
      <c r="S41" s="415">
        <v>1.3270142180094786E-3</v>
      </c>
    </row>
    <row r="42" spans="2:19" ht="21.95" customHeight="1" thickTop="1" thickBot="1" x14ac:dyDescent="0.3">
      <c r="B42" s="314">
        <v>6</v>
      </c>
      <c r="C42" s="162" t="s">
        <v>43</v>
      </c>
      <c r="D42" s="407">
        <v>0.35555555555555557</v>
      </c>
      <c r="E42" s="408">
        <v>0.52199413489736068</v>
      </c>
      <c r="F42" s="408">
        <v>0.375</v>
      </c>
      <c r="G42" s="409">
        <v>0</v>
      </c>
      <c r="H42" s="410">
        <v>0.47216494845360824</v>
      </c>
      <c r="I42" s="407">
        <v>0.38652849740932638</v>
      </c>
      <c r="J42" s="408">
        <v>0.47877953659096123</v>
      </c>
      <c r="K42" s="408">
        <v>0.46629213483146065</v>
      </c>
      <c r="L42" s="409">
        <v>0.5</v>
      </c>
      <c r="M42" s="410">
        <v>0.45091977121657134</v>
      </c>
      <c r="N42" s="407">
        <v>0.40822467402206614</v>
      </c>
      <c r="O42" s="408">
        <v>0.48669991687448044</v>
      </c>
      <c r="P42" s="408">
        <v>0.4263157894736842</v>
      </c>
      <c r="Q42" s="409">
        <v>1</v>
      </c>
      <c r="R42" s="410">
        <v>0.46218020022246936</v>
      </c>
      <c r="S42" s="410">
        <v>0.45573459715639808</v>
      </c>
    </row>
    <row r="43" spans="2:19" ht="21.95" customHeight="1" thickTop="1" x14ac:dyDescent="0.25">
      <c r="B43" s="400">
        <v>60</v>
      </c>
      <c r="C43" s="169" t="s">
        <v>44</v>
      </c>
      <c r="D43" s="411">
        <v>7.4074074074074077E-3</v>
      </c>
      <c r="E43" s="412">
        <v>2.9325513196480938E-3</v>
      </c>
      <c r="F43" s="413">
        <v>0</v>
      </c>
      <c r="G43" s="414">
        <v>0</v>
      </c>
      <c r="H43" s="415">
        <v>4.1237113402061857E-3</v>
      </c>
      <c r="I43" s="411">
        <v>8.2901554404145074E-3</v>
      </c>
      <c r="J43" s="412">
        <v>8.7175957788483589E-3</v>
      </c>
      <c r="K43" s="413">
        <v>2.247191011235955E-2</v>
      </c>
      <c r="L43" s="414">
        <v>0</v>
      </c>
      <c r="M43" s="415">
        <v>8.9658370690987796E-3</v>
      </c>
      <c r="N43" s="411">
        <v>9.0270812437311942E-3</v>
      </c>
      <c r="O43" s="412">
        <v>1.0806317539484621E-2</v>
      </c>
      <c r="P43" s="413">
        <v>2.6315789473684209E-2</v>
      </c>
      <c r="Q43" s="414">
        <v>0</v>
      </c>
      <c r="R43" s="415">
        <v>1.1123470522803115E-2</v>
      </c>
      <c r="S43" s="415">
        <v>9.4786729857819912E-3</v>
      </c>
    </row>
    <row r="44" spans="2:19" ht="21.95" customHeight="1" x14ac:dyDescent="0.25">
      <c r="B44" s="400">
        <v>61</v>
      </c>
      <c r="C44" s="169" t="s">
        <v>45</v>
      </c>
      <c r="D44" s="411">
        <v>0.33333333333333331</v>
      </c>
      <c r="E44" s="412">
        <v>0.5161290322580645</v>
      </c>
      <c r="F44" s="413">
        <v>0.375</v>
      </c>
      <c r="G44" s="414">
        <v>0</v>
      </c>
      <c r="H44" s="415">
        <v>0.46185567010309281</v>
      </c>
      <c r="I44" s="411">
        <v>0.37409326424870465</v>
      </c>
      <c r="J44" s="412">
        <v>0.46868547832071578</v>
      </c>
      <c r="K44" s="413">
        <v>0.4438202247191011</v>
      </c>
      <c r="L44" s="414">
        <v>0.5</v>
      </c>
      <c r="M44" s="415">
        <v>0.43978976657906943</v>
      </c>
      <c r="N44" s="411">
        <v>0.39719157472417249</v>
      </c>
      <c r="O44" s="412">
        <v>0.47256857855361595</v>
      </c>
      <c r="P44" s="413">
        <v>0.38947368421052631</v>
      </c>
      <c r="Q44" s="414">
        <v>1</v>
      </c>
      <c r="R44" s="415">
        <v>0.44771968854282534</v>
      </c>
      <c r="S44" s="415">
        <v>0.44350710900473933</v>
      </c>
    </row>
    <row r="45" spans="2:19" ht="21.95" customHeight="1" x14ac:dyDescent="0.25">
      <c r="B45" s="400">
        <v>62</v>
      </c>
      <c r="C45" s="169" t="s">
        <v>46</v>
      </c>
      <c r="D45" s="411">
        <v>7.4074074074074077E-3</v>
      </c>
      <c r="E45" s="412">
        <v>2.9325513196480938E-3</v>
      </c>
      <c r="F45" s="413">
        <v>0</v>
      </c>
      <c r="G45" s="414">
        <v>0</v>
      </c>
      <c r="H45" s="415">
        <v>4.1237113402061857E-3</v>
      </c>
      <c r="I45" s="411">
        <v>2.0725388601036268E-3</v>
      </c>
      <c r="J45" s="412">
        <v>1.1470520761642578E-3</v>
      </c>
      <c r="K45" s="413">
        <v>0</v>
      </c>
      <c r="L45" s="414">
        <v>0</v>
      </c>
      <c r="M45" s="415">
        <v>1.3912505796877415E-3</v>
      </c>
      <c r="N45" s="411">
        <v>1.0030090270812437E-3</v>
      </c>
      <c r="O45" s="412">
        <v>2.0781379883624274E-3</v>
      </c>
      <c r="P45" s="413">
        <v>5.263157894736842E-3</v>
      </c>
      <c r="Q45" s="414">
        <v>0</v>
      </c>
      <c r="R45" s="415">
        <v>1.946607341490545E-3</v>
      </c>
      <c r="S45" s="415">
        <v>1.7061611374407583E-3</v>
      </c>
    </row>
    <row r="46" spans="2:19" ht="21.95" customHeight="1" thickBot="1" x14ac:dyDescent="0.3">
      <c r="B46" s="400">
        <v>69</v>
      </c>
      <c r="C46" s="169" t="s">
        <v>47</v>
      </c>
      <c r="D46" s="411">
        <v>7.4074074074074077E-3</v>
      </c>
      <c r="E46" s="412">
        <v>0</v>
      </c>
      <c r="F46" s="413">
        <v>0</v>
      </c>
      <c r="G46" s="414">
        <v>0</v>
      </c>
      <c r="H46" s="415">
        <v>2.0618556701030928E-3</v>
      </c>
      <c r="I46" s="411">
        <v>2.0725388601036268E-3</v>
      </c>
      <c r="J46" s="412">
        <v>2.2941041523285156E-4</v>
      </c>
      <c r="K46" s="413">
        <v>0</v>
      </c>
      <c r="L46" s="414">
        <v>0</v>
      </c>
      <c r="M46" s="415">
        <v>7.7291698871541196E-4</v>
      </c>
      <c r="N46" s="411">
        <v>1.0030090270812437E-3</v>
      </c>
      <c r="O46" s="412">
        <v>1.2468827930174563E-3</v>
      </c>
      <c r="P46" s="413">
        <v>5.263157894736842E-3</v>
      </c>
      <c r="Q46" s="414">
        <v>0</v>
      </c>
      <c r="R46" s="415">
        <v>1.3904338153503894E-3</v>
      </c>
      <c r="S46" s="415">
        <v>1.042654028436019E-3</v>
      </c>
    </row>
    <row r="47" spans="2:19" ht="21.95" customHeight="1" thickTop="1" thickBot="1" x14ac:dyDescent="0.3">
      <c r="B47" s="161">
        <v>99</v>
      </c>
      <c r="C47" s="162" t="s">
        <v>48</v>
      </c>
      <c r="D47" s="433">
        <v>2.9629629629629631E-2</v>
      </c>
      <c r="E47" s="434">
        <v>2.3460410557184751E-2</v>
      </c>
      <c r="F47" s="435">
        <v>0</v>
      </c>
      <c r="G47" s="434">
        <v>0</v>
      </c>
      <c r="H47" s="435">
        <v>2.4742268041237112E-2</v>
      </c>
      <c r="I47" s="434">
        <v>1.9170984455958551E-2</v>
      </c>
      <c r="J47" s="436">
        <v>3.4870383115393436E-2</v>
      </c>
      <c r="K47" s="433">
        <v>7.8651685393258425E-2</v>
      </c>
      <c r="L47" s="437">
        <v>0</v>
      </c>
      <c r="M47" s="433">
        <v>3.1380429741845725E-2</v>
      </c>
      <c r="N47" s="434">
        <v>2.6078234704112337E-2</v>
      </c>
      <c r="O47" s="435">
        <v>3.1587697423108893E-2</v>
      </c>
      <c r="P47" s="434">
        <v>2.6315789473684209E-2</v>
      </c>
      <c r="Q47" s="435">
        <v>0</v>
      </c>
      <c r="R47" s="434">
        <v>2.9755283648498332E-2</v>
      </c>
      <c r="S47" s="436">
        <v>3.052132701421801E-2</v>
      </c>
    </row>
    <row r="48" spans="2:19" ht="21.95" customHeight="1" thickTop="1" thickBot="1" x14ac:dyDescent="0.3">
      <c r="B48" s="161" t="s">
        <v>50</v>
      </c>
      <c r="C48" s="162" t="s">
        <v>445</v>
      </c>
      <c r="D48" s="438">
        <v>5.9259259259259262E-2</v>
      </c>
      <c r="E48" s="439">
        <v>6.7448680351906154E-2</v>
      </c>
      <c r="F48" s="440">
        <v>0</v>
      </c>
      <c r="G48" s="439">
        <v>0</v>
      </c>
      <c r="H48" s="440">
        <v>6.3917525773195871E-2</v>
      </c>
      <c r="I48" s="439">
        <v>4.7150259067357515E-2</v>
      </c>
      <c r="J48" s="441">
        <v>5.5058499655884378E-2</v>
      </c>
      <c r="K48" s="442">
        <v>4.49438202247191E-2</v>
      </c>
      <c r="L48" s="443">
        <v>0.5</v>
      </c>
      <c r="M48" s="438">
        <v>5.2558355232648013E-2</v>
      </c>
      <c r="N48" s="439">
        <v>4.7141424272818457E-2</v>
      </c>
      <c r="O48" s="440">
        <v>5.3615960099750622E-2</v>
      </c>
      <c r="P48" s="439">
        <v>5.2631578947368418E-2</v>
      </c>
      <c r="Q48" s="440">
        <v>0</v>
      </c>
      <c r="R48" s="439">
        <v>5.1724137931034482E-2</v>
      </c>
      <c r="S48" s="441">
        <v>5.2796208530805688E-2</v>
      </c>
    </row>
    <row r="49" spans="2:19" ht="21.95" customHeight="1" thickTop="1" thickBot="1" x14ac:dyDescent="0.3">
      <c r="B49" s="464" t="s">
        <v>68</v>
      </c>
      <c r="C49" s="494"/>
      <c r="D49" s="416">
        <v>1.0000000000000002</v>
      </c>
      <c r="E49" s="417">
        <v>1</v>
      </c>
      <c r="F49" s="417">
        <v>1</v>
      </c>
      <c r="G49" s="418">
        <v>1</v>
      </c>
      <c r="H49" s="419">
        <v>1</v>
      </c>
      <c r="I49" s="416">
        <v>1</v>
      </c>
      <c r="J49" s="417">
        <v>1</v>
      </c>
      <c r="K49" s="417">
        <v>1</v>
      </c>
      <c r="L49" s="418">
        <v>1</v>
      </c>
      <c r="M49" s="419">
        <v>1</v>
      </c>
      <c r="N49" s="416">
        <v>0.99999999999999978</v>
      </c>
      <c r="O49" s="417">
        <v>0.99999999999999989</v>
      </c>
      <c r="P49" s="417">
        <v>1</v>
      </c>
      <c r="Q49" s="418">
        <v>1</v>
      </c>
      <c r="R49" s="419">
        <v>0.99999999999999989</v>
      </c>
      <c r="S49" s="419">
        <v>1</v>
      </c>
    </row>
    <row r="50" spans="2:19" ht="16.5" thickTop="1" thickBot="1" x14ac:dyDescent="0.3">
      <c r="B50" s="405"/>
      <c r="C50" s="405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</row>
    <row r="51" spans="2:19" ht="15.75" thickTop="1" x14ac:dyDescent="0.25">
      <c r="B51" s="479" t="s">
        <v>53</v>
      </c>
      <c r="C51" s="480"/>
      <c r="D51" s="402"/>
      <c r="E51" s="402"/>
      <c r="F51" s="402"/>
      <c r="G51" s="402"/>
      <c r="H51" s="207"/>
      <c r="I51" s="402"/>
      <c r="J51" s="402"/>
      <c r="K51" s="402"/>
      <c r="L51" s="402"/>
      <c r="M51" s="207"/>
      <c r="N51" s="277"/>
      <c r="O51" s="277"/>
      <c r="P51" s="277"/>
      <c r="Q51" s="277"/>
      <c r="R51" s="277"/>
      <c r="S51" s="277"/>
    </row>
    <row r="52" spans="2:19" ht="15.75" thickBot="1" x14ac:dyDescent="0.3">
      <c r="B52" s="203" t="s">
        <v>448</v>
      </c>
      <c r="C52" s="204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207"/>
      <c r="S52" s="150"/>
    </row>
    <row r="53" spans="2:19" ht="15.75" thickTop="1" x14ac:dyDescent="0.25">
      <c r="B53" s="208"/>
      <c r="C53" s="151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1"/>
      <c r="S53" s="150"/>
    </row>
    <row r="54" spans="2:19" x14ac:dyDescent="0.25">
      <c r="B54" s="150"/>
      <c r="C54" s="151"/>
      <c r="D54" s="150"/>
      <c r="E54" s="150"/>
      <c r="F54" s="150"/>
      <c r="G54" s="150"/>
      <c r="H54" s="151"/>
      <c r="I54" s="150"/>
      <c r="J54" s="150"/>
      <c r="K54" s="150"/>
      <c r="L54" s="150"/>
      <c r="M54" s="151"/>
      <c r="N54" s="150"/>
      <c r="O54" s="150"/>
      <c r="P54" s="150"/>
      <c r="Q54" s="150"/>
      <c r="R54" s="151"/>
      <c r="S54" s="150"/>
    </row>
    <row r="55" spans="2:19" x14ac:dyDescent="0.25">
      <c r="B55" s="208"/>
      <c r="C55" s="151"/>
      <c r="D55" s="150"/>
      <c r="E55" s="150"/>
      <c r="F55" s="150"/>
      <c r="G55" s="150"/>
      <c r="H55" s="151"/>
      <c r="I55" s="150"/>
      <c r="J55" s="150"/>
      <c r="K55" s="150"/>
      <c r="L55" s="150"/>
      <c r="M55" s="151"/>
      <c r="N55" s="150"/>
      <c r="O55" s="150"/>
      <c r="P55" s="150"/>
      <c r="Q55" s="150"/>
      <c r="R55" s="151"/>
      <c r="S55" s="150"/>
    </row>
    <row r="56" spans="2:19" x14ac:dyDescent="0.25">
      <c r="B56" s="150"/>
      <c r="C56" s="151"/>
      <c r="D56" s="272"/>
      <c r="E56" s="272"/>
      <c r="F56" s="272"/>
      <c r="G56" s="272"/>
      <c r="H56" s="273"/>
      <c r="I56" s="272"/>
      <c r="J56" s="272"/>
      <c r="K56" s="272"/>
      <c r="L56" s="272"/>
      <c r="M56" s="273"/>
      <c r="N56" s="272"/>
      <c r="O56" s="272"/>
      <c r="P56" s="272"/>
      <c r="Q56" s="272"/>
      <c r="R56" s="273"/>
      <c r="S56" s="150"/>
    </row>
    <row r="57" spans="2:19" x14ac:dyDescent="0.25">
      <c r="B57" s="150"/>
      <c r="C57" s="151"/>
      <c r="D57" s="272"/>
      <c r="E57" s="272"/>
      <c r="F57" s="272"/>
      <c r="G57" s="272"/>
      <c r="H57" s="273"/>
      <c r="I57" s="272"/>
      <c r="J57" s="272"/>
      <c r="K57" s="272"/>
      <c r="L57" s="272"/>
      <c r="M57" s="273"/>
      <c r="N57" s="272"/>
      <c r="O57" s="272"/>
      <c r="P57" s="272"/>
      <c r="Q57" s="272"/>
      <c r="R57" s="273"/>
      <c r="S57" s="150"/>
    </row>
    <row r="58" spans="2:19" x14ac:dyDescent="0.25"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</row>
    <row r="59" spans="2:19" x14ac:dyDescent="0.25"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</row>
    <row r="60" spans="2:19" x14ac:dyDescent="0.25"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</row>
    <row r="61" spans="2:19" x14ac:dyDescent="0.25">
      <c r="B61" s="150"/>
      <c r="C61" s="151"/>
      <c r="D61" s="150"/>
      <c r="E61" s="150"/>
      <c r="F61" s="150"/>
      <c r="G61" s="150"/>
      <c r="H61" s="151"/>
      <c r="I61" s="150"/>
      <c r="J61" s="150"/>
      <c r="K61" s="150"/>
      <c r="L61" s="150"/>
      <c r="M61" s="151"/>
      <c r="N61" s="150"/>
      <c r="O61" s="150"/>
      <c r="P61" s="150"/>
      <c r="Q61" s="150"/>
      <c r="R61" s="151"/>
      <c r="S61" s="150"/>
    </row>
    <row r="62" spans="2:19" x14ac:dyDescent="0.25">
      <c r="B62" s="150"/>
      <c r="C62" s="150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</row>
    <row r="63" spans="2:19" x14ac:dyDescent="0.25">
      <c r="B63" s="150"/>
      <c r="C63" s="150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</row>
    <row r="64" spans="2:19" x14ac:dyDescent="0.25">
      <c r="B64" s="150"/>
      <c r="C64" s="150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</row>
    <row r="65" spans="2:19" x14ac:dyDescent="0.25">
      <c r="B65" s="150"/>
      <c r="C65" s="150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</row>
    <row r="66" spans="2:19" x14ac:dyDescent="0.25">
      <c r="B66" s="150"/>
      <c r="C66" s="150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</row>
    <row r="67" spans="2:19" x14ac:dyDescent="0.25">
      <c r="B67" s="150"/>
      <c r="C67" s="150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</row>
    <row r="68" spans="2:19" x14ac:dyDescent="0.25">
      <c r="B68" s="150"/>
      <c r="C68" s="150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</row>
    <row r="69" spans="2:19" x14ac:dyDescent="0.25">
      <c r="B69" s="150"/>
      <c r="C69" s="150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</row>
    <row r="70" spans="2:19" x14ac:dyDescent="0.25">
      <c r="B70" s="150"/>
      <c r="C70" s="150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</row>
    <row r="71" spans="2:19" x14ac:dyDescent="0.25">
      <c r="B71" s="150"/>
      <c r="C71" s="150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</row>
    <row r="72" spans="2:19" x14ac:dyDescent="0.25">
      <c r="B72" s="150"/>
      <c r="C72" s="150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</row>
    <row r="73" spans="2:19" x14ac:dyDescent="0.25">
      <c r="B73" s="150"/>
      <c r="C73" s="150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</row>
    <row r="74" spans="2:19" x14ac:dyDescent="0.25">
      <c r="B74" s="150"/>
      <c r="C74" s="150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</row>
    <row r="75" spans="2:19" x14ac:dyDescent="0.25">
      <c r="B75" s="150"/>
      <c r="C75" s="150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</row>
    <row r="76" spans="2:19" x14ac:dyDescent="0.25">
      <c r="B76" s="150"/>
      <c r="C76" s="150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</row>
    <row r="77" spans="2:19" x14ac:dyDescent="0.25">
      <c r="B77" s="150"/>
      <c r="C77" s="150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</row>
    <row r="78" spans="2:19" x14ac:dyDescent="0.25">
      <c r="B78" s="150"/>
      <c r="C78" s="150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</row>
    <row r="79" spans="2:19" x14ac:dyDescent="0.25">
      <c r="B79" s="150"/>
      <c r="C79" s="150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</row>
    <row r="80" spans="2:19" x14ac:dyDescent="0.25">
      <c r="B80" s="150"/>
      <c r="C80" s="150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</row>
    <row r="81" spans="2:19" x14ac:dyDescent="0.25">
      <c r="B81" s="150"/>
      <c r="C81" s="150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</row>
    <row r="82" spans="2:19" x14ac:dyDescent="0.25">
      <c r="B82" s="150"/>
      <c r="C82" s="150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</row>
    <row r="83" spans="2:19" x14ac:dyDescent="0.25">
      <c r="B83" s="150"/>
      <c r="C83" s="150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</row>
    <row r="84" spans="2:19" x14ac:dyDescent="0.25">
      <c r="B84" s="150"/>
      <c r="C84" s="150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</row>
    <row r="85" spans="2:19" x14ac:dyDescent="0.25">
      <c r="B85" s="150"/>
      <c r="C85" s="150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</row>
    <row r="86" spans="2:19" x14ac:dyDescent="0.25">
      <c r="B86" s="150"/>
      <c r="C86" s="150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</row>
    <row r="87" spans="2:19" x14ac:dyDescent="0.25">
      <c r="B87" s="150"/>
      <c r="C87" s="150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</row>
    <row r="88" spans="2:19" x14ac:dyDescent="0.25">
      <c r="B88" s="150"/>
      <c r="C88" s="150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</row>
    <row r="89" spans="2:19" x14ac:dyDescent="0.25">
      <c r="B89" s="150"/>
      <c r="C89" s="150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</row>
    <row r="90" spans="2:19" x14ac:dyDescent="0.25">
      <c r="B90" s="150"/>
      <c r="C90" s="150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</row>
    <row r="91" spans="2:19" x14ac:dyDescent="0.25">
      <c r="B91" s="150"/>
      <c r="C91" s="150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</row>
    <row r="92" spans="2:19" x14ac:dyDescent="0.25">
      <c r="B92" s="150"/>
      <c r="C92" s="150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</row>
    <row r="93" spans="2:19" x14ac:dyDescent="0.25">
      <c r="B93" s="150"/>
      <c r="C93" s="150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</row>
    <row r="94" spans="2:19" x14ac:dyDescent="0.25">
      <c r="B94" s="150"/>
      <c r="C94" s="150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</row>
    <row r="95" spans="2:19" x14ac:dyDescent="0.25">
      <c r="B95" s="150"/>
      <c r="C95" s="150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</row>
    <row r="96" spans="2:19" x14ac:dyDescent="0.25">
      <c r="B96" s="150"/>
      <c r="C96" s="150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</row>
    <row r="97" spans="2:19" x14ac:dyDescent="0.25">
      <c r="B97" s="150"/>
      <c r="C97" s="150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</row>
    <row r="98" spans="2:19" x14ac:dyDescent="0.25">
      <c r="B98" s="150"/>
      <c r="C98" s="150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</row>
    <row r="99" spans="2:19" x14ac:dyDescent="0.25">
      <c r="B99" s="150"/>
      <c r="C99" s="150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</row>
    <row r="100" spans="2:19" x14ac:dyDescent="0.25">
      <c r="B100" s="150"/>
      <c r="C100" s="151"/>
      <c r="D100" s="150"/>
      <c r="E100" s="150"/>
      <c r="F100" s="150"/>
      <c r="G100" s="150"/>
      <c r="H100" s="151"/>
      <c r="I100" s="150"/>
      <c r="J100" s="150"/>
      <c r="K100" s="150"/>
      <c r="L100" s="150"/>
      <c r="M100" s="151"/>
      <c r="N100" s="150"/>
      <c r="O100" s="150"/>
      <c r="P100" s="150"/>
      <c r="Q100" s="150"/>
      <c r="R100" s="151"/>
      <c r="S100" s="150"/>
    </row>
    <row r="101" spans="2:19" x14ac:dyDescent="0.25">
      <c r="B101" s="150"/>
      <c r="C101" s="151"/>
      <c r="D101" s="150"/>
      <c r="E101" s="150"/>
      <c r="F101" s="150"/>
      <c r="G101" s="150"/>
      <c r="H101" s="151"/>
      <c r="I101" s="150"/>
      <c r="J101" s="150"/>
      <c r="K101" s="150"/>
      <c r="L101" s="150"/>
      <c r="M101" s="151"/>
      <c r="N101" s="150"/>
      <c r="O101" s="150"/>
      <c r="P101" s="150"/>
      <c r="Q101" s="150"/>
      <c r="R101" s="151"/>
      <c r="S101" s="150"/>
    </row>
    <row r="102" spans="2:19" x14ac:dyDescent="0.25">
      <c r="B102" s="150"/>
      <c r="C102" s="151"/>
      <c r="D102" s="150"/>
      <c r="E102" s="150"/>
      <c r="F102" s="150"/>
      <c r="G102" s="150"/>
      <c r="H102" s="151"/>
      <c r="I102" s="150"/>
      <c r="J102" s="150"/>
      <c r="K102" s="150"/>
      <c r="L102" s="150"/>
      <c r="M102" s="151"/>
      <c r="N102" s="150"/>
      <c r="O102" s="150"/>
      <c r="P102" s="150"/>
      <c r="Q102" s="150"/>
      <c r="R102" s="151"/>
      <c r="S102" s="150"/>
    </row>
    <row r="103" spans="2:19" x14ac:dyDescent="0.25">
      <c r="B103" s="150"/>
      <c r="C103" s="151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</row>
    <row r="104" spans="2:19" x14ac:dyDescent="0.25">
      <c r="B104" s="150"/>
      <c r="C104" s="151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</row>
    <row r="105" spans="2:19" x14ac:dyDescent="0.25">
      <c r="B105" s="150"/>
      <c r="C105" s="151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</row>
    <row r="106" spans="2:19" x14ac:dyDescent="0.25">
      <c r="B106" s="150"/>
      <c r="C106" s="151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</row>
    <row r="107" spans="2:19" x14ac:dyDescent="0.25">
      <c r="B107" s="150"/>
      <c r="C107" s="151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</row>
    <row r="108" spans="2:19" x14ac:dyDescent="0.25">
      <c r="B108" s="150"/>
      <c r="C108" s="151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</row>
    <row r="109" spans="2:19" x14ac:dyDescent="0.25">
      <c r="B109" s="150"/>
      <c r="C109" s="151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</row>
    <row r="110" spans="2:19" x14ac:dyDescent="0.25">
      <c r="B110" s="150"/>
      <c r="C110" s="151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</row>
    <row r="111" spans="2:19" x14ac:dyDescent="0.25">
      <c r="B111" s="150"/>
      <c r="C111" s="151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</row>
    <row r="112" spans="2:19" x14ac:dyDescent="0.25">
      <c r="B112" s="150"/>
      <c r="C112" s="151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</row>
    <row r="113" spans="2:19" x14ac:dyDescent="0.25">
      <c r="B113" s="150"/>
      <c r="C113" s="151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</row>
    <row r="114" spans="2:19" x14ac:dyDescent="0.25">
      <c r="B114" s="150"/>
      <c r="C114" s="151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</row>
    <row r="115" spans="2:19" x14ac:dyDescent="0.25">
      <c r="B115" s="150"/>
      <c r="C115" s="151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</row>
    <row r="116" spans="2:19" x14ac:dyDescent="0.25">
      <c r="B116" s="150"/>
      <c r="C116" s="151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</row>
    <row r="117" spans="2:19" x14ac:dyDescent="0.25">
      <c r="B117" s="150"/>
      <c r="C117" s="151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</row>
    <row r="118" spans="2:19" x14ac:dyDescent="0.25">
      <c r="B118" s="150"/>
      <c r="C118" s="151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</row>
    <row r="119" spans="2:19" x14ac:dyDescent="0.25">
      <c r="B119" s="150"/>
      <c r="C119" s="151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</row>
    <row r="120" spans="2:19" x14ac:dyDescent="0.25">
      <c r="B120" s="150"/>
      <c r="C120" s="151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</row>
    <row r="121" spans="2:19" x14ac:dyDescent="0.25">
      <c r="B121" s="150"/>
      <c r="C121" s="151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</row>
    <row r="122" spans="2:19" x14ac:dyDescent="0.25">
      <c r="B122" s="150"/>
      <c r="C122" s="151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</row>
    <row r="123" spans="2:19" x14ac:dyDescent="0.25">
      <c r="B123" s="150"/>
      <c r="C123" s="151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</row>
    <row r="124" spans="2:19" x14ac:dyDescent="0.25">
      <c r="B124" s="150"/>
      <c r="C124" s="151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</row>
    <row r="125" spans="2:19" x14ac:dyDescent="0.25">
      <c r="B125" s="150"/>
      <c r="C125" s="151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</row>
    <row r="126" spans="2:19" x14ac:dyDescent="0.25">
      <c r="B126" s="150"/>
      <c r="C126" s="151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</row>
  </sheetData>
  <mergeCells count="16">
    <mergeCell ref="B51:C51"/>
    <mergeCell ref="B49:C49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K51"/>
  <sheetViews>
    <sheetView topLeftCell="D33" zoomScale="80" zoomScaleNormal="80" workbookViewId="0">
      <selection activeCell="K50" sqref="K4:L50"/>
    </sheetView>
  </sheetViews>
  <sheetFormatPr baseColWidth="10"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0" width="13.7109375" style="143" customWidth="1"/>
    <col min="11" max="16384" width="9.140625" style="143"/>
  </cols>
  <sheetData>
    <row r="1" spans="2:11" ht="15.75" thickBot="1" x14ac:dyDescent="0.3"/>
    <row r="2" spans="2:11" ht="25.15" customHeight="1" thickTop="1" thickBot="1" x14ac:dyDescent="0.3">
      <c r="B2" s="457" t="s">
        <v>534</v>
      </c>
      <c r="C2" s="458"/>
      <c r="D2" s="458"/>
      <c r="E2" s="458"/>
      <c r="F2" s="458"/>
      <c r="G2" s="458"/>
      <c r="H2" s="458"/>
      <c r="I2" s="458"/>
      <c r="J2" s="481"/>
    </row>
    <row r="3" spans="2:11" ht="18" customHeight="1" thickTop="1" x14ac:dyDescent="0.25">
      <c r="B3" s="469" t="s">
        <v>54</v>
      </c>
      <c r="C3" s="472" t="s">
        <v>55</v>
      </c>
      <c r="D3" s="469" t="s">
        <v>452</v>
      </c>
      <c r="E3" s="502" t="s">
        <v>453</v>
      </c>
      <c r="F3" s="502" t="s">
        <v>454</v>
      </c>
      <c r="G3" s="502" t="s">
        <v>455</v>
      </c>
      <c r="H3" s="502" t="s">
        <v>456</v>
      </c>
      <c r="I3" s="505" t="s">
        <v>457</v>
      </c>
      <c r="J3" s="495" t="s">
        <v>52</v>
      </c>
    </row>
    <row r="4" spans="2:11" ht="25.15" customHeight="1" x14ac:dyDescent="0.25">
      <c r="B4" s="470"/>
      <c r="C4" s="473"/>
      <c r="D4" s="470"/>
      <c r="E4" s="503"/>
      <c r="F4" s="503"/>
      <c r="G4" s="503"/>
      <c r="H4" s="503"/>
      <c r="I4" s="506"/>
      <c r="J4" s="496"/>
    </row>
    <row r="5" spans="2:11" ht="25.15" customHeight="1" thickBot="1" x14ac:dyDescent="0.3">
      <c r="B5" s="471"/>
      <c r="C5" s="474"/>
      <c r="D5" s="471"/>
      <c r="E5" s="504"/>
      <c r="F5" s="504"/>
      <c r="G5" s="504"/>
      <c r="H5" s="504"/>
      <c r="I5" s="507"/>
      <c r="J5" s="497"/>
    </row>
    <row r="6" spans="2:11" ht="21.95" customHeight="1" thickTop="1" thickBot="1" x14ac:dyDescent="0.3">
      <c r="B6" s="232">
        <v>1</v>
      </c>
      <c r="C6" s="233" t="s">
        <v>8</v>
      </c>
      <c r="D6" s="234">
        <v>2</v>
      </c>
      <c r="E6" s="235">
        <v>5</v>
      </c>
      <c r="F6" s="235">
        <v>9</v>
      </c>
      <c r="G6" s="235">
        <v>1</v>
      </c>
      <c r="H6" s="235">
        <v>0</v>
      </c>
      <c r="I6" s="236">
        <v>5</v>
      </c>
      <c r="J6" s="237">
        <v>22</v>
      </c>
    </row>
    <row r="7" spans="2:11" ht="21.95" customHeight="1" x14ac:dyDescent="0.25">
      <c r="B7" s="168">
        <v>10</v>
      </c>
      <c r="C7" s="169" t="s">
        <v>9</v>
      </c>
      <c r="D7" s="191">
        <v>0</v>
      </c>
      <c r="E7" s="172">
        <v>1</v>
      </c>
      <c r="F7" s="172">
        <v>3</v>
      </c>
      <c r="G7" s="172">
        <v>0</v>
      </c>
      <c r="H7" s="172">
        <v>0</v>
      </c>
      <c r="I7" s="221">
        <v>1</v>
      </c>
      <c r="J7" s="238">
        <v>5</v>
      </c>
      <c r="K7" s="144"/>
    </row>
    <row r="8" spans="2:11" ht="21.95" customHeight="1" x14ac:dyDescent="0.25">
      <c r="B8" s="168">
        <v>11</v>
      </c>
      <c r="C8" s="169" t="s">
        <v>10</v>
      </c>
      <c r="D8" s="191">
        <v>1</v>
      </c>
      <c r="E8" s="172">
        <v>3</v>
      </c>
      <c r="F8" s="172">
        <v>6</v>
      </c>
      <c r="G8" s="172">
        <v>1</v>
      </c>
      <c r="H8" s="172">
        <v>0</v>
      </c>
      <c r="I8" s="221">
        <v>3</v>
      </c>
      <c r="J8" s="238">
        <v>14</v>
      </c>
    </row>
    <row r="9" spans="2:11" ht="21.95" customHeight="1" x14ac:dyDescent="0.25">
      <c r="B9" s="168">
        <v>12</v>
      </c>
      <c r="C9" s="169" t="s">
        <v>11</v>
      </c>
      <c r="D9" s="191">
        <v>0</v>
      </c>
      <c r="E9" s="172">
        <v>1</v>
      </c>
      <c r="F9" s="172">
        <v>0</v>
      </c>
      <c r="G9" s="172">
        <v>0</v>
      </c>
      <c r="H9" s="172">
        <v>0</v>
      </c>
      <c r="I9" s="221">
        <v>1</v>
      </c>
      <c r="J9" s="238">
        <v>2</v>
      </c>
    </row>
    <row r="10" spans="2:11" ht="21.95" customHeight="1" thickBot="1" x14ac:dyDescent="0.3">
      <c r="B10" s="168">
        <v>19</v>
      </c>
      <c r="C10" s="169" t="s">
        <v>12</v>
      </c>
      <c r="D10" s="191">
        <v>1</v>
      </c>
      <c r="E10" s="172">
        <v>0</v>
      </c>
      <c r="F10" s="172">
        <v>0</v>
      </c>
      <c r="G10" s="172">
        <v>0</v>
      </c>
      <c r="H10" s="172">
        <v>0</v>
      </c>
      <c r="I10" s="221">
        <v>0</v>
      </c>
      <c r="J10" s="238">
        <v>1</v>
      </c>
    </row>
    <row r="11" spans="2:11" ht="21.95" customHeight="1" thickTop="1" thickBot="1" x14ac:dyDescent="0.3">
      <c r="B11" s="161">
        <v>2</v>
      </c>
      <c r="C11" s="162" t="s">
        <v>13</v>
      </c>
      <c r="D11" s="234">
        <v>0</v>
      </c>
      <c r="E11" s="235">
        <v>10</v>
      </c>
      <c r="F11" s="235">
        <v>6</v>
      </c>
      <c r="G11" s="235">
        <v>4</v>
      </c>
      <c r="H11" s="235">
        <v>0</v>
      </c>
      <c r="I11" s="236">
        <v>3</v>
      </c>
      <c r="J11" s="237">
        <v>23</v>
      </c>
    </row>
    <row r="12" spans="2:11" ht="21.95" customHeight="1" thickTop="1" x14ac:dyDescent="0.25">
      <c r="B12" s="176">
        <v>20</v>
      </c>
      <c r="C12" s="169" t="s">
        <v>14</v>
      </c>
      <c r="D12" s="191">
        <v>0</v>
      </c>
      <c r="E12" s="172">
        <v>3</v>
      </c>
      <c r="F12" s="172">
        <v>0</v>
      </c>
      <c r="G12" s="172">
        <v>1</v>
      </c>
      <c r="H12" s="172">
        <v>0</v>
      </c>
      <c r="I12" s="221">
        <v>0</v>
      </c>
      <c r="J12" s="238">
        <v>4</v>
      </c>
    </row>
    <row r="13" spans="2:11" ht="21.95" customHeight="1" x14ac:dyDescent="0.25">
      <c r="B13" s="168">
        <v>21</v>
      </c>
      <c r="C13" s="169" t="s">
        <v>15</v>
      </c>
      <c r="D13" s="191">
        <v>0</v>
      </c>
      <c r="E13" s="172">
        <v>0</v>
      </c>
      <c r="F13" s="172">
        <v>0</v>
      </c>
      <c r="G13" s="172">
        <v>0</v>
      </c>
      <c r="H13" s="172">
        <v>0</v>
      </c>
      <c r="I13" s="221">
        <v>0</v>
      </c>
      <c r="J13" s="238">
        <v>0</v>
      </c>
    </row>
    <row r="14" spans="2:11" ht="21.95" customHeight="1" x14ac:dyDescent="0.25">
      <c r="B14" s="168">
        <v>22</v>
      </c>
      <c r="C14" s="169" t="s">
        <v>16</v>
      </c>
      <c r="D14" s="191">
        <v>0</v>
      </c>
      <c r="E14" s="172">
        <v>3</v>
      </c>
      <c r="F14" s="172">
        <v>0</v>
      </c>
      <c r="G14" s="172">
        <v>1</v>
      </c>
      <c r="H14" s="172">
        <v>0</v>
      </c>
      <c r="I14" s="221">
        <v>0</v>
      </c>
      <c r="J14" s="238">
        <v>4</v>
      </c>
    </row>
    <row r="15" spans="2:11" ht="21.95" customHeight="1" x14ac:dyDescent="0.25">
      <c r="B15" s="168">
        <v>23</v>
      </c>
      <c r="C15" s="169" t="s">
        <v>17</v>
      </c>
      <c r="D15" s="191">
        <v>0</v>
      </c>
      <c r="E15" s="172">
        <v>0</v>
      </c>
      <c r="F15" s="172">
        <v>2</v>
      </c>
      <c r="G15" s="172">
        <v>1</v>
      </c>
      <c r="H15" s="172">
        <v>0</v>
      </c>
      <c r="I15" s="221">
        <v>0</v>
      </c>
      <c r="J15" s="238">
        <v>3</v>
      </c>
    </row>
    <row r="16" spans="2:11" ht="21.95" customHeight="1" x14ac:dyDescent="0.25">
      <c r="B16" s="168">
        <v>24</v>
      </c>
      <c r="C16" s="169" t="s">
        <v>18</v>
      </c>
      <c r="D16" s="191">
        <v>0</v>
      </c>
      <c r="E16" s="172">
        <v>3</v>
      </c>
      <c r="F16" s="172">
        <v>4</v>
      </c>
      <c r="G16" s="172">
        <v>1</v>
      </c>
      <c r="H16" s="172">
        <v>0</v>
      </c>
      <c r="I16" s="221">
        <v>3</v>
      </c>
      <c r="J16" s="238">
        <v>11</v>
      </c>
    </row>
    <row r="17" spans="2:10" ht="21.95" customHeight="1" x14ac:dyDescent="0.25">
      <c r="B17" s="168">
        <v>25</v>
      </c>
      <c r="C17" s="169" t="s">
        <v>19</v>
      </c>
      <c r="D17" s="191">
        <v>0</v>
      </c>
      <c r="E17" s="172">
        <v>0</v>
      </c>
      <c r="F17" s="172">
        <v>0</v>
      </c>
      <c r="G17" s="172">
        <v>0</v>
      </c>
      <c r="H17" s="172">
        <v>0</v>
      </c>
      <c r="I17" s="221">
        <v>0</v>
      </c>
      <c r="J17" s="238">
        <v>0</v>
      </c>
    </row>
    <row r="18" spans="2:10" ht="21.95" customHeight="1" thickBot="1" x14ac:dyDescent="0.3">
      <c r="B18" s="177">
        <v>29</v>
      </c>
      <c r="C18" s="169" t="s">
        <v>20</v>
      </c>
      <c r="D18" s="191">
        <v>0</v>
      </c>
      <c r="E18" s="172">
        <v>1</v>
      </c>
      <c r="F18" s="172">
        <v>0</v>
      </c>
      <c r="G18" s="172">
        <v>0</v>
      </c>
      <c r="H18" s="172">
        <v>0</v>
      </c>
      <c r="I18" s="221">
        <v>0</v>
      </c>
      <c r="J18" s="238">
        <v>1</v>
      </c>
    </row>
    <row r="19" spans="2:10" ht="21.95" customHeight="1" thickTop="1" thickBot="1" x14ac:dyDescent="0.3">
      <c r="B19" s="161">
        <v>3</v>
      </c>
      <c r="C19" s="162" t="s">
        <v>21</v>
      </c>
      <c r="D19" s="234">
        <v>0</v>
      </c>
      <c r="E19" s="235">
        <v>11</v>
      </c>
      <c r="F19" s="235">
        <v>14</v>
      </c>
      <c r="G19" s="235">
        <v>1</v>
      </c>
      <c r="H19" s="235">
        <v>0</v>
      </c>
      <c r="I19" s="236">
        <v>8</v>
      </c>
      <c r="J19" s="237">
        <v>34</v>
      </c>
    </row>
    <row r="20" spans="2:10" ht="21.95" customHeight="1" thickTop="1" x14ac:dyDescent="0.25">
      <c r="B20" s="168">
        <v>30</v>
      </c>
      <c r="C20" s="169" t="s">
        <v>22</v>
      </c>
      <c r="D20" s="191">
        <v>0</v>
      </c>
      <c r="E20" s="172">
        <v>5</v>
      </c>
      <c r="F20" s="172">
        <v>4</v>
      </c>
      <c r="G20" s="172">
        <v>1</v>
      </c>
      <c r="H20" s="172">
        <v>0</v>
      </c>
      <c r="I20" s="221">
        <v>6</v>
      </c>
      <c r="J20" s="238">
        <v>16</v>
      </c>
    </row>
    <row r="21" spans="2:10" ht="21.95" customHeight="1" x14ac:dyDescent="0.25">
      <c r="B21" s="168">
        <v>31</v>
      </c>
      <c r="C21" s="169" t="s">
        <v>23</v>
      </c>
      <c r="D21" s="191">
        <v>0</v>
      </c>
      <c r="E21" s="172">
        <v>0</v>
      </c>
      <c r="F21" s="172">
        <v>0</v>
      </c>
      <c r="G21" s="172">
        <v>0</v>
      </c>
      <c r="H21" s="172">
        <v>0</v>
      </c>
      <c r="I21" s="221">
        <v>0</v>
      </c>
      <c r="J21" s="238">
        <v>0</v>
      </c>
    </row>
    <row r="22" spans="2:10" ht="21.95" customHeight="1" x14ac:dyDescent="0.25">
      <c r="B22" s="168">
        <v>32</v>
      </c>
      <c r="C22" s="169" t="s">
        <v>24</v>
      </c>
      <c r="D22" s="191">
        <v>0</v>
      </c>
      <c r="E22" s="172">
        <v>0</v>
      </c>
      <c r="F22" s="172">
        <v>5</v>
      </c>
      <c r="G22" s="172">
        <v>0</v>
      </c>
      <c r="H22" s="172">
        <v>0</v>
      </c>
      <c r="I22" s="221">
        <v>1</v>
      </c>
      <c r="J22" s="238">
        <v>6</v>
      </c>
    </row>
    <row r="23" spans="2:10" ht="21.95" customHeight="1" x14ac:dyDescent="0.25">
      <c r="B23" s="168">
        <v>33</v>
      </c>
      <c r="C23" s="169" t="s">
        <v>25</v>
      </c>
      <c r="D23" s="191">
        <v>0</v>
      </c>
      <c r="E23" s="172">
        <v>0</v>
      </c>
      <c r="F23" s="172">
        <v>0</v>
      </c>
      <c r="G23" s="172">
        <v>0</v>
      </c>
      <c r="H23" s="172">
        <v>0</v>
      </c>
      <c r="I23" s="221">
        <v>0</v>
      </c>
      <c r="J23" s="238">
        <v>0</v>
      </c>
    </row>
    <row r="24" spans="2:10" ht="21.95" customHeight="1" x14ac:dyDescent="0.25">
      <c r="B24" s="168">
        <v>34</v>
      </c>
      <c r="C24" s="169" t="s">
        <v>26</v>
      </c>
      <c r="D24" s="191">
        <v>0</v>
      </c>
      <c r="E24" s="172">
        <v>0</v>
      </c>
      <c r="F24" s="172">
        <v>2</v>
      </c>
      <c r="G24" s="172">
        <v>0</v>
      </c>
      <c r="H24" s="172">
        <v>0</v>
      </c>
      <c r="I24" s="221">
        <v>0</v>
      </c>
      <c r="J24" s="238">
        <v>2</v>
      </c>
    </row>
    <row r="25" spans="2:10" ht="21.95" customHeight="1" x14ac:dyDescent="0.25">
      <c r="B25" s="168">
        <v>35</v>
      </c>
      <c r="C25" s="169" t="s">
        <v>27</v>
      </c>
      <c r="D25" s="191">
        <v>0</v>
      </c>
      <c r="E25" s="172">
        <v>0</v>
      </c>
      <c r="F25" s="172">
        <v>0</v>
      </c>
      <c r="G25" s="172">
        <v>0</v>
      </c>
      <c r="H25" s="172">
        <v>0</v>
      </c>
      <c r="I25" s="221">
        <v>0</v>
      </c>
      <c r="J25" s="238">
        <v>0</v>
      </c>
    </row>
    <row r="26" spans="2:10" ht="21.95" customHeight="1" thickBot="1" x14ac:dyDescent="0.3">
      <c r="B26" s="168">
        <v>39</v>
      </c>
      <c r="C26" s="169" t="s">
        <v>28</v>
      </c>
      <c r="D26" s="191">
        <v>0</v>
      </c>
      <c r="E26" s="172">
        <v>6</v>
      </c>
      <c r="F26" s="172">
        <v>3</v>
      </c>
      <c r="G26" s="172">
        <v>0</v>
      </c>
      <c r="H26" s="172">
        <v>0</v>
      </c>
      <c r="I26" s="221">
        <v>1</v>
      </c>
      <c r="J26" s="238">
        <v>10</v>
      </c>
    </row>
    <row r="27" spans="2:10" ht="21.95" customHeight="1" thickTop="1" thickBot="1" x14ac:dyDescent="0.3">
      <c r="B27" s="161">
        <v>4</v>
      </c>
      <c r="C27" s="162" t="s">
        <v>29</v>
      </c>
      <c r="D27" s="234">
        <v>13</v>
      </c>
      <c r="E27" s="235">
        <v>2970</v>
      </c>
      <c r="F27" s="235">
        <v>112</v>
      </c>
      <c r="G27" s="235">
        <v>846</v>
      </c>
      <c r="H27" s="235">
        <v>21</v>
      </c>
      <c r="I27" s="236">
        <v>442</v>
      </c>
      <c r="J27" s="237">
        <v>4404</v>
      </c>
    </row>
    <row r="28" spans="2:10" ht="21.95" customHeight="1" thickTop="1" x14ac:dyDescent="0.25">
      <c r="B28" s="168">
        <v>40</v>
      </c>
      <c r="C28" s="169" t="s">
        <v>30</v>
      </c>
      <c r="D28" s="191">
        <v>0</v>
      </c>
      <c r="E28" s="172">
        <v>61</v>
      </c>
      <c r="F28" s="172">
        <v>16</v>
      </c>
      <c r="G28" s="172">
        <v>50</v>
      </c>
      <c r="H28" s="172">
        <v>3</v>
      </c>
      <c r="I28" s="221">
        <v>12</v>
      </c>
      <c r="J28" s="238">
        <v>142</v>
      </c>
    </row>
    <row r="29" spans="2:10" ht="21.95" customHeight="1" x14ac:dyDescent="0.25">
      <c r="B29" s="168">
        <v>41</v>
      </c>
      <c r="C29" s="169" t="s">
        <v>31</v>
      </c>
      <c r="D29" s="191">
        <v>2</v>
      </c>
      <c r="E29" s="172">
        <v>283</v>
      </c>
      <c r="F29" s="172">
        <v>61</v>
      </c>
      <c r="G29" s="172">
        <v>235</v>
      </c>
      <c r="H29" s="172">
        <v>3</v>
      </c>
      <c r="I29" s="221">
        <v>27</v>
      </c>
      <c r="J29" s="238">
        <v>611</v>
      </c>
    </row>
    <row r="30" spans="2:10" ht="35.1" customHeight="1" x14ac:dyDescent="0.25">
      <c r="B30" s="168">
        <v>42</v>
      </c>
      <c r="C30" s="169" t="s">
        <v>32</v>
      </c>
      <c r="D30" s="191">
        <v>7</v>
      </c>
      <c r="E30" s="172">
        <v>2594</v>
      </c>
      <c r="F30" s="172">
        <v>27</v>
      </c>
      <c r="G30" s="172">
        <v>550</v>
      </c>
      <c r="H30" s="172">
        <v>15</v>
      </c>
      <c r="I30" s="221">
        <v>397</v>
      </c>
      <c r="J30" s="238">
        <v>3590</v>
      </c>
    </row>
    <row r="31" spans="2:10" ht="21.95" customHeight="1" x14ac:dyDescent="0.25">
      <c r="B31" s="168">
        <v>43</v>
      </c>
      <c r="C31" s="169" t="s">
        <v>33</v>
      </c>
      <c r="D31" s="191">
        <v>4</v>
      </c>
      <c r="E31" s="172">
        <v>4</v>
      </c>
      <c r="F31" s="172">
        <v>0</v>
      </c>
      <c r="G31" s="172">
        <v>1</v>
      </c>
      <c r="H31" s="172">
        <v>0</v>
      </c>
      <c r="I31" s="221">
        <v>4</v>
      </c>
      <c r="J31" s="238">
        <v>13</v>
      </c>
    </row>
    <row r="32" spans="2:10" ht="21.95" customHeight="1" thickBot="1" x14ac:dyDescent="0.3">
      <c r="B32" s="168">
        <v>49</v>
      </c>
      <c r="C32" s="169" t="s">
        <v>34</v>
      </c>
      <c r="D32" s="191">
        <v>0</v>
      </c>
      <c r="E32" s="172">
        <v>28</v>
      </c>
      <c r="F32" s="172">
        <v>8</v>
      </c>
      <c r="G32" s="172">
        <v>10</v>
      </c>
      <c r="H32" s="172">
        <v>0</v>
      </c>
      <c r="I32" s="221">
        <v>2</v>
      </c>
      <c r="J32" s="238">
        <v>48</v>
      </c>
    </row>
    <row r="33" spans="2:10" ht="21.95" customHeight="1" thickTop="1" thickBot="1" x14ac:dyDescent="0.3">
      <c r="B33" s="161">
        <v>5</v>
      </c>
      <c r="C33" s="162" t="s">
        <v>35</v>
      </c>
      <c r="D33" s="234">
        <v>3</v>
      </c>
      <c r="E33" s="235">
        <v>123</v>
      </c>
      <c r="F33" s="235">
        <v>175</v>
      </c>
      <c r="G33" s="235">
        <v>40</v>
      </c>
      <c r="H33" s="235">
        <v>1</v>
      </c>
      <c r="I33" s="236">
        <v>38</v>
      </c>
      <c r="J33" s="237">
        <v>380</v>
      </c>
    </row>
    <row r="34" spans="2:10" ht="21.95" customHeight="1" thickTop="1" x14ac:dyDescent="0.25">
      <c r="B34" s="168">
        <v>50</v>
      </c>
      <c r="C34" s="169" t="s">
        <v>36</v>
      </c>
      <c r="D34" s="191">
        <v>0</v>
      </c>
      <c r="E34" s="172">
        <v>2</v>
      </c>
      <c r="F34" s="172">
        <v>1</v>
      </c>
      <c r="G34" s="172">
        <v>0</v>
      </c>
      <c r="H34" s="172">
        <v>0</v>
      </c>
      <c r="I34" s="221">
        <v>1</v>
      </c>
      <c r="J34" s="238">
        <v>4</v>
      </c>
    </row>
    <row r="35" spans="2:10" ht="21.95" customHeight="1" x14ac:dyDescent="0.25">
      <c r="B35" s="168">
        <v>51</v>
      </c>
      <c r="C35" s="169" t="s">
        <v>37</v>
      </c>
      <c r="D35" s="191">
        <v>1</v>
      </c>
      <c r="E35" s="172">
        <v>4</v>
      </c>
      <c r="F35" s="172">
        <v>5</v>
      </c>
      <c r="G35" s="172">
        <v>0</v>
      </c>
      <c r="H35" s="172">
        <v>0</v>
      </c>
      <c r="I35" s="221">
        <v>2</v>
      </c>
      <c r="J35" s="238">
        <v>12</v>
      </c>
    </row>
    <row r="36" spans="2:10" ht="21.95" customHeight="1" x14ac:dyDescent="0.25">
      <c r="B36" s="168">
        <v>52</v>
      </c>
      <c r="C36" s="169" t="s">
        <v>38</v>
      </c>
      <c r="D36" s="191">
        <v>0</v>
      </c>
      <c r="E36" s="172">
        <v>18</v>
      </c>
      <c r="F36" s="172">
        <v>30</v>
      </c>
      <c r="G36" s="172">
        <v>7</v>
      </c>
      <c r="H36" s="172">
        <v>0</v>
      </c>
      <c r="I36" s="221">
        <v>5</v>
      </c>
      <c r="J36" s="238">
        <v>60</v>
      </c>
    </row>
    <row r="37" spans="2:10" ht="21.95" customHeight="1" x14ac:dyDescent="0.25">
      <c r="B37" s="168">
        <v>53</v>
      </c>
      <c r="C37" s="169" t="s">
        <v>39</v>
      </c>
      <c r="D37" s="191">
        <v>1</v>
      </c>
      <c r="E37" s="172">
        <v>19</v>
      </c>
      <c r="F37" s="172">
        <v>88</v>
      </c>
      <c r="G37" s="172">
        <v>15</v>
      </c>
      <c r="H37" s="172">
        <v>0</v>
      </c>
      <c r="I37" s="221">
        <v>19</v>
      </c>
      <c r="J37" s="238">
        <v>142</v>
      </c>
    </row>
    <row r="38" spans="2:10" ht="21.95" customHeight="1" x14ac:dyDescent="0.25">
      <c r="B38" s="168">
        <v>54</v>
      </c>
      <c r="C38" s="169" t="s">
        <v>40</v>
      </c>
      <c r="D38" s="191">
        <v>0</v>
      </c>
      <c r="E38" s="172">
        <v>26</v>
      </c>
      <c r="F38" s="172">
        <v>39</v>
      </c>
      <c r="G38" s="172">
        <v>6</v>
      </c>
      <c r="H38" s="172">
        <v>0</v>
      </c>
      <c r="I38" s="221">
        <v>7</v>
      </c>
      <c r="J38" s="238">
        <v>78</v>
      </c>
    </row>
    <row r="39" spans="2:10" ht="35.1" customHeight="1" x14ac:dyDescent="0.25">
      <c r="B39" s="168">
        <v>55</v>
      </c>
      <c r="C39" s="169" t="s">
        <v>41</v>
      </c>
      <c r="D39" s="191">
        <v>1</v>
      </c>
      <c r="E39" s="172">
        <v>52</v>
      </c>
      <c r="F39" s="172">
        <v>7</v>
      </c>
      <c r="G39" s="172">
        <v>9</v>
      </c>
      <c r="H39" s="172">
        <v>0</v>
      </c>
      <c r="I39" s="221">
        <v>1</v>
      </c>
      <c r="J39" s="238">
        <v>70</v>
      </c>
    </row>
    <row r="40" spans="2:10" ht="21.95" customHeight="1" thickBot="1" x14ac:dyDescent="0.3">
      <c r="B40" s="168">
        <v>59</v>
      </c>
      <c r="C40" s="169" t="s">
        <v>42</v>
      </c>
      <c r="D40" s="191">
        <v>0</v>
      </c>
      <c r="E40" s="172">
        <v>2</v>
      </c>
      <c r="F40" s="172">
        <v>5</v>
      </c>
      <c r="G40" s="172">
        <v>3</v>
      </c>
      <c r="H40" s="172">
        <v>1</v>
      </c>
      <c r="I40" s="221">
        <v>3</v>
      </c>
      <c r="J40" s="238">
        <v>14</v>
      </c>
    </row>
    <row r="41" spans="2:10" ht="21.95" customHeight="1" thickTop="1" thickBot="1" x14ac:dyDescent="0.3">
      <c r="B41" s="161">
        <v>6</v>
      </c>
      <c r="C41" s="162" t="s">
        <v>43</v>
      </c>
      <c r="D41" s="234">
        <v>51</v>
      </c>
      <c r="E41" s="235">
        <v>2281</v>
      </c>
      <c r="F41" s="235">
        <v>627</v>
      </c>
      <c r="G41" s="235">
        <v>1361</v>
      </c>
      <c r="H41" s="235">
        <v>13</v>
      </c>
      <c r="I41" s="236">
        <v>475</v>
      </c>
      <c r="J41" s="237">
        <v>4808</v>
      </c>
    </row>
    <row r="42" spans="2:10" ht="21.95" customHeight="1" thickTop="1" x14ac:dyDescent="0.25">
      <c r="B42" s="168">
        <v>60</v>
      </c>
      <c r="C42" s="169" t="s">
        <v>44</v>
      </c>
      <c r="D42" s="191">
        <v>0</v>
      </c>
      <c r="E42" s="172">
        <v>63</v>
      </c>
      <c r="F42" s="172">
        <v>9</v>
      </c>
      <c r="G42" s="172">
        <v>21</v>
      </c>
      <c r="H42" s="172">
        <v>2</v>
      </c>
      <c r="I42" s="221">
        <v>5</v>
      </c>
      <c r="J42" s="238">
        <v>100</v>
      </c>
    </row>
    <row r="43" spans="2:10" ht="21.95" customHeight="1" x14ac:dyDescent="0.25">
      <c r="B43" s="168">
        <v>61</v>
      </c>
      <c r="C43" s="169" t="s">
        <v>45</v>
      </c>
      <c r="D43" s="191">
        <v>51</v>
      </c>
      <c r="E43" s="172">
        <v>2199</v>
      </c>
      <c r="F43" s="172">
        <v>617</v>
      </c>
      <c r="G43" s="172">
        <v>1335</v>
      </c>
      <c r="H43" s="172">
        <v>11</v>
      </c>
      <c r="I43" s="221">
        <v>466</v>
      </c>
      <c r="J43" s="238">
        <v>4679</v>
      </c>
    </row>
    <row r="44" spans="2:10" ht="21.95" customHeight="1" x14ac:dyDescent="0.25">
      <c r="B44" s="168">
        <v>62</v>
      </c>
      <c r="C44" s="169" t="s">
        <v>46</v>
      </c>
      <c r="D44" s="191">
        <v>0</v>
      </c>
      <c r="E44" s="172">
        <v>12</v>
      </c>
      <c r="F44" s="172">
        <v>0</v>
      </c>
      <c r="G44" s="172">
        <v>2</v>
      </c>
      <c r="H44" s="172">
        <v>0</v>
      </c>
      <c r="I44" s="221">
        <v>4</v>
      </c>
      <c r="J44" s="238">
        <v>18</v>
      </c>
    </row>
    <row r="45" spans="2:10" ht="21.95" customHeight="1" thickBot="1" x14ac:dyDescent="0.3">
      <c r="B45" s="168">
        <v>69</v>
      </c>
      <c r="C45" s="169" t="s">
        <v>47</v>
      </c>
      <c r="D45" s="191">
        <v>0</v>
      </c>
      <c r="E45" s="172">
        <v>7</v>
      </c>
      <c r="F45" s="172">
        <v>1</v>
      </c>
      <c r="G45" s="172">
        <v>3</v>
      </c>
      <c r="H45" s="172">
        <v>0</v>
      </c>
      <c r="I45" s="221">
        <v>0</v>
      </c>
      <c r="J45" s="238">
        <v>11</v>
      </c>
    </row>
    <row r="46" spans="2:10" ht="21.95" customHeight="1" thickTop="1" thickBot="1" x14ac:dyDescent="0.3">
      <c r="B46" s="161">
        <v>99</v>
      </c>
      <c r="C46" s="162" t="s">
        <v>48</v>
      </c>
      <c r="D46" s="234">
        <v>18</v>
      </c>
      <c r="E46" s="235">
        <v>188</v>
      </c>
      <c r="F46" s="235">
        <v>27</v>
      </c>
      <c r="G46" s="235">
        <v>57</v>
      </c>
      <c r="H46" s="235">
        <v>11</v>
      </c>
      <c r="I46" s="236">
        <v>21</v>
      </c>
      <c r="J46" s="237">
        <v>322</v>
      </c>
    </row>
    <row r="47" spans="2:10" ht="21.95" customHeight="1" thickTop="1" thickBot="1" x14ac:dyDescent="0.3">
      <c r="B47" s="161" t="s">
        <v>50</v>
      </c>
      <c r="C47" s="162" t="s">
        <v>61</v>
      </c>
      <c r="D47" s="234">
        <v>275</v>
      </c>
      <c r="E47" s="235">
        <v>151</v>
      </c>
      <c r="F47" s="235">
        <v>31</v>
      </c>
      <c r="G47" s="235">
        <v>58</v>
      </c>
      <c r="H47" s="235">
        <v>1</v>
      </c>
      <c r="I47" s="236">
        <v>41</v>
      </c>
      <c r="J47" s="237">
        <v>557</v>
      </c>
    </row>
    <row r="48" spans="2:10" ht="21.95" customHeight="1" thickTop="1" thickBot="1" x14ac:dyDescent="0.3">
      <c r="B48" s="464" t="s">
        <v>52</v>
      </c>
      <c r="C48" s="465"/>
      <c r="D48" s="239">
        <v>362</v>
      </c>
      <c r="E48" s="240">
        <v>5739</v>
      </c>
      <c r="F48" s="240">
        <v>1001</v>
      </c>
      <c r="G48" s="240">
        <v>2368</v>
      </c>
      <c r="H48" s="240">
        <v>47</v>
      </c>
      <c r="I48" s="241">
        <v>1033</v>
      </c>
      <c r="J48" s="242">
        <v>10550</v>
      </c>
    </row>
    <row r="49" spans="2:10" ht="15.75" thickTop="1" x14ac:dyDescent="0.25">
      <c r="B49" s="206"/>
      <c r="C49" s="207"/>
      <c r="D49" s="248"/>
      <c r="E49" s="186"/>
      <c r="F49" s="186"/>
      <c r="G49" s="186"/>
      <c r="H49" s="186"/>
      <c r="I49" s="186"/>
      <c r="J49" s="186"/>
    </row>
    <row r="50" spans="2:10" x14ac:dyDescent="0.25">
      <c r="B50" s="500"/>
      <c r="C50" s="500"/>
      <c r="D50" s="500"/>
      <c r="E50" s="501"/>
      <c r="F50" s="186"/>
      <c r="G50" s="186"/>
      <c r="H50" s="186"/>
      <c r="I50" s="186"/>
      <c r="J50" s="187"/>
    </row>
    <row r="51" spans="2:10" x14ac:dyDescent="0.25">
      <c r="D51" s="154"/>
      <c r="E51" s="154"/>
      <c r="F51" s="154"/>
      <c r="G51" s="154"/>
      <c r="H51" s="154"/>
      <c r="I51" s="154"/>
      <c r="J51" s="154"/>
    </row>
  </sheetData>
  <mergeCells count="12">
    <mergeCell ref="J3:J5"/>
    <mergeCell ref="B2:J2"/>
    <mergeCell ref="H3:H5"/>
    <mergeCell ref="I3:I5"/>
    <mergeCell ref="G3:G5"/>
    <mergeCell ref="B48:C48"/>
    <mergeCell ref="B50:E50"/>
    <mergeCell ref="D3:D5"/>
    <mergeCell ref="E3:E5"/>
    <mergeCell ref="F3:F5"/>
    <mergeCell ref="B3:B5"/>
    <mergeCell ref="C3:C5"/>
  </mergeCells>
  <printOptions horizontalCentered="1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K53"/>
  <sheetViews>
    <sheetView topLeftCell="B1" zoomScale="80" zoomScaleNormal="80" workbookViewId="0">
      <selection activeCell="K4" sqref="K4:K48"/>
    </sheetView>
  </sheetViews>
  <sheetFormatPr baseColWidth="10" defaultColWidth="9.140625" defaultRowHeight="15" x14ac:dyDescent="0.25"/>
  <cols>
    <col min="1" max="1" width="9.140625" style="143"/>
    <col min="2" max="2" width="13.7109375" style="256" customWidth="1"/>
    <col min="3" max="3" width="90.7109375" style="143" customWidth="1"/>
    <col min="4" max="10" width="13.7109375" style="143" customWidth="1"/>
    <col min="11" max="16384" width="9.140625" style="143"/>
  </cols>
  <sheetData>
    <row r="1" spans="2:11" ht="15.75" thickBot="1" x14ac:dyDescent="0.3"/>
    <row r="2" spans="2:11" ht="25.15" customHeight="1" thickTop="1" thickBot="1" x14ac:dyDescent="0.3">
      <c r="B2" s="457" t="s">
        <v>535</v>
      </c>
      <c r="C2" s="458"/>
      <c r="D2" s="458"/>
      <c r="E2" s="458"/>
      <c r="F2" s="458"/>
      <c r="G2" s="458"/>
      <c r="H2" s="458"/>
      <c r="I2" s="458"/>
      <c r="J2" s="481"/>
    </row>
    <row r="3" spans="2:11" ht="49.5" customHeight="1" thickTop="1" thickBot="1" x14ac:dyDescent="0.3">
      <c r="B3" s="176" t="s">
        <v>54</v>
      </c>
      <c r="C3" s="243" t="s">
        <v>55</v>
      </c>
      <c r="D3" s="176" t="s">
        <v>452</v>
      </c>
      <c r="E3" s="244" t="s">
        <v>453</v>
      </c>
      <c r="F3" s="244" t="s">
        <v>454</v>
      </c>
      <c r="G3" s="244" t="s">
        <v>455</v>
      </c>
      <c r="H3" s="244" t="s">
        <v>456</v>
      </c>
      <c r="I3" s="245" t="s">
        <v>457</v>
      </c>
      <c r="J3" s="246" t="s">
        <v>52</v>
      </c>
    </row>
    <row r="4" spans="2:11" ht="21.95" customHeight="1" thickTop="1" thickBot="1" x14ac:dyDescent="0.3">
      <c r="B4" s="232">
        <v>1</v>
      </c>
      <c r="C4" s="233" t="s">
        <v>8</v>
      </c>
      <c r="D4" s="280">
        <v>5.5248618784530384E-3</v>
      </c>
      <c r="E4" s="281">
        <v>8.7123192193761976E-4</v>
      </c>
      <c r="F4" s="281">
        <v>8.9910089910089919E-3</v>
      </c>
      <c r="G4" s="281">
        <v>4.2229729729729732E-4</v>
      </c>
      <c r="H4" s="281">
        <v>0</v>
      </c>
      <c r="I4" s="282">
        <v>4.8402710551790906E-3</v>
      </c>
      <c r="J4" s="283">
        <v>2.085308056872038E-3</v>
      </c>
    </row>
    <row r="5" spans="2:11" ht="21.95" customHeight="1" x14ac:dyDescent="0.25">
      <c r="B5" s="168">
        <v>10</v>
      </c>
      <c r="C5" s="169" t="s">
        <v>9</v>
      </c>
      <c r="D5" s="284">
        <v>0</v>
      </c>
      <c r="E5" s="285">
        <v>1.7424638438752395E-4</v>
      </c>
      <c r="F5" s="285">
        <v>2.997002997002997E-3</v>
      </c>
      <c r="G5" s="285">
        <v>0</v>
      </c>
      <c r="H5" s="285">
        <v>0</v>
      </c>
      <c r="I5" s="286">
        <v>9.6805421103581804E-4</v>
      </c>
      <c r="J5" s="287">
        <v>4.7393364928909954E-4</v>
      </c>
      <c r="K5" s="144"/>
    </row>
    <row r="6" spans="2:11" ht="21.95" customHeight="1" x14ac:dyDescent="0.25">
      <c r="B6" s="168">
        <v>11</v>
      </c>
      <c r="C6" s="169" t="s">
        <v>10</v>
      </c>
      <c r="D6" s="284">
        <v>2.7624309392265192E-3</v>
      </c>
      <c r="E6" s="285">
        <v>5.2273915316257186E-4</v>
      </c>
      <c r="F6" s="285">
        <v>5.994005994005994E-3</v>
      </c>
      <c r="G6" s="285">
        <v>4.2229729729729732E-4</v>
      </c>
      <c r="H6" s="285">
        <v>0</v>
      </c>
      <c r="I6" s="286">
        <v>2.9041626331074541E-3</v>
      </c>
      <c r="J6" s="287">
        <v>1.3270142180094786E-3</v>
      </c>
    </row>
    <row r="7" spans="2:11" ht="21.95" customHeight="1" x14ac:dyDescent="0.25">
      <c r="B7" s="168">
        <v>12</v>
      </c>
      <c r="C7" s="169" t="s">
        <v>11</v>
      </c>
      <c r="D7" s="284">
        <v>0</v>
      </c>
      <c r="E7" s="285">
        <v>1.7424638438752395E-4</v>
      </c>
      <c r="F7" s="285">
        <v>0</v>
      </c>
      <c r="G7" s="285">
        <v>0</v>
      </c>
      <c r="H7" s="285">
        <v>0</v>
      </c>
      <c r="I7" s="286">
        <v>9.6805421103581804E-4</v>
      </c>
      <c r="J7" s="287">
        <v>1.8957345971563981E-4</v>
      </c>
    </row>
    <row r="8" spans="2:11" ht="21.95" customHeight="1" thickBot="1" x14ac:dyDescent="0.3">
      <c r="B8" s="168">
        <v>19</v>
      </c>
      <c r="C8" s="169" t="s">
        <v>12</v>
      </c>
      <c r="D8" s="284">
        <v>2.7624309392265192E-3</v>
      </c>
      <c r="E8" s="285">
        <v>0</v>
      </c>
      <c r="F8" s="285">
        <v>0</v>
      </c>
      <c r="G8" s="285">
        <v>0</v>
      </c>
      <c r="H8" s="285">
        <v>0</v>
      </c>
      <c r="I8" s="286">
        <v>0</v>
      </c>
      <c r="J8" s="287">
        <v>9.4786729857819903E-5</v>
      </c>
    </row>
    <row r="9" spans="2:11" ht="21.95" customHeight="1" thickTop="1" thickBot="1" x14ac:dyDescent="0.3">
      <c r="B9" s="161">
        <v>2</v>
      </c>
      <c r="C9" s="162" t="s">
        <v>13</v>
      </c>
      <c r="D9" s="280">
        <v>0</v>
      </c>
      <c r="E9" s="281">
        <v>1.7424638438752393E-3</v>
      </c>
      <c r="F9" s="281">
        <v>5.994005994005994E-3</v>
      </c>
      <c r="G9" s="281">
        <v>1.6891891891891893E-3</v>
      </c>
      <c r="H9" s="281">
        <v>0</v>
      </c>
      <c r="I9" s="282">
        <v>2.9041626331074541E-3</v>
      </c>
      <c r="J9" s="283">
        <v>2.180094786729858E-3</v>
      </c>
    </row>
    <row r="10" spans="2:11" ht="21.95" customHeight="1" thickTop="1" x14ac:dyDescent="0.25">
      <c r="B10" s="176">
        <v>20</v>
      </c>
      <c r="C10" s="169" t="s">
        <v>14</v>
      </c>
      <c r="D10" s="284">
        <v>0</v>
      </c>
      <c r="E10" s="285">
        <v>5.2273915316257186E-4</v>
      </c>
      <c r="F10" s="285">
        <v>0</v>
      </c>
      <c r="G10" s="285">
        <v>4.2229729729729732E-4</v>
      </c>
      <c r="H10" s="285">
        <v>0</v>
      </c>
      <c r="I10" s="286">
        <v>0</v>
      </c>
      <c r="J10" s="287">
        <v>3.7914691943127961E-4</v>
      </c>
    </row>
    <row r="11" spans="2:11" ht="21.95" customHeight="1" x14ac:dyDescent="0.25">
      <c r="B11" s="168">
        <v>21</v>
      </c>
      <c r="C11" s="169" t="s">
        <v>15</v>
      </c>
      <c r="D11" s="284">
        <v>0</v>
      </c>
      <c r="E11" s="285">
        <v>0</v>
      </c>
      <c r="F11" s="285">
        <v>0</v>
      </c>
      <c r="G11" s="285">
        <v>0</v>
      </c>
      <c r="H11" s="285">
        <v>0</v>
      </c>
      <c r="I11" s="286">
        <v>0</v>
      </c>
      <c r="J11" s="287">
        <v>0</v>
      </c>
    </row>
    <row r="12" spans="2:11" ht="21.95" customHeight="1" x14ac:dyDescent="0.25">
      <c r="B12" s="168">
        <v>22</v>
      </c>
      <c r="C12" s="169" t="s">
        <v>16</v>
      </c>
      <c r="D12" s="284">
        <v>0</v>
      </c>
      <c r="E12" s="285">
        <v>5.2273915316257186E-4</v>
      </c>
      <c r="F12" s="285">
        <v>0</v>
      </c>
      <c r="G12" s="285">
        <v>4.2229729729729732E-4</v>
      </c>
      <c r="H12" s="285">
        <v>0</v>
      </c>
      <c r="I12" s="286">
        <v>0</v>
      </c>
      <c r="J12" s="287">
        <v>3.7914691943127961E-4</v>
      </c>
    </row>
    <row r="13" spans="2:11" ht="21.95" customHeight="1" x14ac:dyDescent="0.25">
      <c r="B13" s="168">
        <v>23</v>
      </c>
      <c r="C13" s="169" t="s">
        <v>17</v>
      </c>
      <c r="D13" s="284">
        <v>0</v>
      </c>
      <c r="E13" s="285">
        <v>0</v>
      </c>
      <c r="F13" s="285">
        <v>1.998001998001998E-3</v>
      </c>
      <c r="G13" s="285">
        <v>4.2229729729729732E-4</v>
      </c>
      <c r="H13" s="285">
        <v>0</v>
      </c>
      <c r="I13" s="286">
        <v>0</v>
      </c>
      <c r="J13" s="287">
        <v>2.8436018957345974E-4</v>
      </c>
    </row>
    <row r="14" spans="2:11" ht="21.95" customHeight="1" x14ac:dyDescent="0.25">
      <c r="B14" s="168">
        <v>24</v>
      </c>
      <c r="C14" s="169" t="s">
        <v>18</v>
      </c>
      <c r="D14" s="284">
        <v>0</v>
      </c>
      <c r="E14" s="285">
        <v>5.2273915316257186E-4</v>
      </c>
      <c r="F14" s="285">
        <v>3.996003996003996E-3</v>
      </c>
      <c r="G14" s="285">
        <v>4.2229729729729732E-4</v>
      </c>
      <c r="H14" s="285">
        <v>0</v>
      </c>
      <c r="I14" s="286">
        <v>2.9041626331074541E-3</v>
      </c>
      <c r="J14" s="287">
        <v>1.042654028436019E-3</v>
      </c>
    </row>
    <row r="15" spans="2:11" ht="21.95" customHeight="1" x14ac:dyDescent="0.25">
      <c r="B15" s="168">
        <v>25</v>
      </c>
      <c r="C15" s="169" t="s">
        <v>19</v>
      </c>
      <c r="D15" s="284">
        <v>0</v>
      </c>
      <c r="E15" s="285">
        <v>0</v>
      </c>
      <c r="F15" s="285">
        <v>0</v>
      </c>
      <c r="G15" s="285">
        <v>0</v>
      </c>
      <c r="H15" s="285">
        <v>0</v>
      </c>
      <c r="I15" s="286">
        <v>0</v>
      </c>
      <c r="J15" s="287">
        <v>0</v>
      </c>
    </row>
    <row r="16" spans="2:11" ht="21.95" customHeight="1" thickBot="1" x14ac:dyDescent="0.3">
      <c r="B16" s="177">
        <v>29</v>
      </c>
      <c r="C16" s="169" t="s">
        <v>20</v>
      </c>
      <c r="D16" s="284">
        <v>0</v>
      </c>
      <c r="E16" s="285">
        <v>1.7424638438752395E-4</v>
      </c>
      <c r="F16" s="285">
        <v>0</v>
      </c>
      <c r="G16" s="285">
        <v>0</v>
      </c>
      <c r="H16" s="285">
        <v>0</v>
      </c>
      <c r="I16" s="286">
        <v>0</v>
      </c>
      <c r="J16" s="287">
        <v>9.4786729857819903E-5</v>
      </c>
    </row>
    <row r="17" spans="2:10" ht="21.95" customHeight="1" thickTop="1" thickBot="1" x14ac:dyDescent="0.3">
      <c r="B17" s="161">
        <v>3</v>
      </c>
      <c r="C17" s="162" t="s">
        <v>21</v>
      </c>
      <c r="D17" s="280">
        <v>0</v>
      </c>
      <c r="E17" s="281">
        <v>1.9167102282627636E-3</v>
      </c>
      <c r="F17" s="281">
        <v>1.3986013986013988E-2</v>
      </c>
      <c r="G17" s="281">
        <v>4.2229729729729732E-4</v>
      </c>
      <c r="H17" s="281">
        <v>0</v>
      </c>
      <c r="I17" s="282">
        <v>7.7444336882865443E-3</v>
      </c>
      <c r="J17" s="283">
        <v>3.2227488151658767E-3</v>
      </c>
    </row>
    <row r="18" spans="2:10" ht="21.95" customHeight="1" thickTop="1" x14ac:dyDescent="0.25">
      <c r="B18" s="168">
        <v>30</v>
      </c>
      <c r="C18" s="169" t="s">
        <v>22</v>
      </c>
      <c r="D18" s="284">
        <v>0</v>
      </c>
      <c r="E18" s="285">
        <v>8.7123192193761976E-4</v>
      </c>
      <c r="F18" s="285">
        <v>3.996003996003996E-3</v>
      </c>
      <c r="G18" s="285">
        <v>4.2229729729729732E-4</v>
      </c>
      <c r="H18" s="285">
        <v>0</v>
      </c>
      <c r="I18" s="286">
        <v>5.8083252662149082E-3</v>
      </c>
      <c r="J18" s="287">
        <v>1.5165876777251184E-3</v>
      </c>
    </row>
    <row r="19" spans="2:10" ht="21.95" customHeight="1" x14ac:dyDescent="0.25">
      <c r="B19" s="168">
        <v>31</v>
      </c>
      <c r="C19" s="169" t="s">
        <v>23</v>
      </c>
      <c r="D19" s="284">
        <v>0</v>
      </c>
      <c r="E19" s="285">
        <v>0</v>
      </c>
      <c r="F19" s="285">
        <v>0</v>
      </c>
      <c r="G19" s="285">
        <v>0</v>
      </c>
      <c r="H19" s="285">
        <v>0</v>
      </c>
      <c r="I19" s="286">
        <v>0</v>
      </c>
      <c r="J19" s="287">
        <v>0</v>
      </c>
    </row>
    <row r="20" spans="2:10" ht="21.95" customHeight="1" x14ac:dyDescent="0.25">
      <c r="B20" s="168">
        <v>32</v>
      </c>
      <c r="C20" s="169" t="s">
        <v>24</v>
      </c>
      <c r="D20" s="284">
        <v>0</v>
      </c>
      <c r="E20" s="285">
        <v>0</v>
      </c>
      <c r="F20" s="285">
        <v>4.995004995004995E-3</v>
      </c>
      <c r="G20" s="285">
        <v>0</v>
      </c>
      <c r="H20" s="285">
        <v>0</v>
      </c>
      <c r="I20" s="286">
        <v>9.6805421103581804E-4</v>
      </c>
      <c r="J20" s="287">
        <v>5.6872037914691947E-4</v>
      </c>
    </row>
    <row r="21" spans="2:10" ht="21.95" customHeight="1" x14ac:dyDescent="0.25">
      <c r="B21" s="168">
        <v>33</v>
      </c>
      <c r="C21" s="169" t="s">
        <v>25</v>
      </c>
      <c r="D21" s="284">
        <v>0</v>
      </c>
      <c r="E21" s="285">
        <v>0</v>
      </c>
      <c r="F21" s="285">
        <v>0</v>
      </c>
      <c r="G21" s="285">
        <v>0</v>
      </c>
      <c r="H21" s="285">
        <v>0</v>
      </c>
      <c r="I21" s="286">
        <v>0</v>
      </c>
      <c r="J21" s="287">
        <v>0</v>
      </c>
    </row>
    <row r="22" spans="2:10" ht="21.95" customHeight="1" x14ac:dyDescent="0.25">
      <c r="B22" s="168">
        <v>34</v>
      </c>
      <c r="C22" s="169" t="s">
        <v>26</v>
      </c>
      <c r="D22" s="284">
        <v>0</v>
      </c>
      <c r="E22" s="285">
        <v>0</v>
      </c>
      <c r="F22" s="285">
        <v>1.998001998001998E-3</v>
      </c>
      <c r="G22" s="285">
        <v>0</v>
      </c>
      <c r="H22" s="285">
        <v>0</v>
      </c>
      <c r="I22" s="286">
        <v>0</v>
      </c>
      <c r="J22" s="287">
        <v>1.8957345971563981E-4</v>
      </c>
    </row>
    <row r="23" spans="2:10" ht="21.95" customHeight="1" x14ac:dyDescent="0.25">
      <c r="B23" s="168">
        <v>35</v>
      </c>
      <c r="C23" s="169" t="s">
        <v>27</v>
      </c>
      <c r="D23" s="284">
        <v>0</v>
      </c>
      <c r="E23" s="285">
        <v>0</v>
      </c>
      <c r="F23" s="285">
        <v>0</v>
      </c>
      <c r="G23" s="285">
        <v>0</v>
      </c>
      <c r="H23" s="285">
        <v>0</v>
      </c>
      <c r="I23" s="286">
        <v>0</v>
      </c>
      <c r="J23" s="287">
        <v>0</v>
      </c>
    </row>
    <row r="24" spans="2:10" ht="21.95" customHeight="1" thickBot="1" x14ac:dyDescent="0.3">
      <c r="B24" s="168">
        <v>39</v>
      </c>
      <c r="C24" s="169" t="s">
        <v>28</v>
      </c>
      <c r="D24" s="284">
        <v>0</v>
      </c>
      <c r="E24" s="285">
        <v>1.0454783063251437E-3</v>
      </c>
      <c r="F24" s="285">
        <v>2.997002997002997E-3</v>
      </c>
      <c r="G24" s="285">
        <v>0</v>
      </c>
      <c r="H24" s="285">
        <v>0</v>
      </c>
      <c r="I24" s="286">
        <v>9.6805421103581804E-4</v>
      </c>
      <c r="J24" s="287">
        <v>9.4786729857819908E-4</v>
      </c>
    </row>
    <row r="25" spans="2:10" ht="21.95" customHeight="1" thickTop="1" thickBot="1" x14ac:dyDescent="0.3">
      <c r="B25" s="161">
        <v>4</v>
      </c>
      <c r="C25" s="162" t="s">
        <v>29</v>
      </c>
      <c r="D25" s="280">
        <v>3.591160220994475E-2</v>
      </c>
      <c r="E25" s="281">
        <v>0.51751176163094603</v>
      </c>
      <c r="F25" s="281">
        <v>0.1118881118881119</v>
      </c>
      <c r="G25" s="281">
        <v>0.35726351351351354</v>
      </c>
      <c r="H25" s="281">
        <v>0.44680851063829785</v>
      </c>
      <c r="I25" s="282">
        <v>0.42787996127783162</v>
      </c>
      <c r="J25" s="283">
        <v>0.41744075829383887</v>
      </c>
    </row>
    <row r="26" spans="2:10" ht="21.95" customHeight="1" thickTop="1" x14ac:dyDescent="0.25">
      <c r="B26" s="168">
        <v>40</v>
      </c>
      <c r="C26" s="169" t="s">
        <v>30</v>
      </c>
      <c r="D26" s="284">
        <v>0</v>
      </c>
      <c r="E26" s="285">
        <v>1.0629029447638962E-2</v>
      </c>
      <c r="F26" s="285">
        <v>1.5984015984015984E-2</v>
      </c>
      <c r="G26" s="285">
        <v>2.1114864864864864E-2</v>
      </c>
      <c r="H26" s="285">
        <v>6.3829787234042548E-2</v>
      </c>
      <c r="I26" s="286">
        <v>1.1616650532429816E-2</v>
      </c>
      <c r="J26" s="287">
        <v>1.3459715639810426E-2</v>
      </c>
    </row>
    <row r="27" spans="2:10" ht="21.95" customHeight="1" x14ac:dyDescent="0.25">
      <c r="B27" s="168">
        <v>41</v>
      </c>
      <c r="C27" s="169" t="s">
        <v>31</v>
      </c>
      <c r="D27" s="284">
        <v>5.5248618784530384E-3</v>
      </c>
      <c r="E27" s="285">
        <v>4.9311726781669278E-2</v>
      </c>
      <c r="F27" s="285">
        <v>6.0939060939060936E-2</v>
      </c>
      <c r="G27" s="285">
        <v>9.9239864864864871E-2</v>
      </c>
      <c r="H27" s="285">
        <v>6.3829787234042548E-2</v>
      </c>
      <c r="I27" s="286">
        <v>2.6137463697967087E-2</v>
      </c>
      <c r="J27" s="287">
        <v>5.7914691943127962E-2</v>
      </c>
    </row>
    <row r="28" spans="2:10" ht="35.1" customHeight="1" x14ac:dyDescent="0.25">
      <c r="B28" s="168">
        <v>42</v>
      </c>
      <c r="C28" s="169" t="s">
        <v>32</v>
      </c>
      <c r="D28" s="284">
        <v>1.9337016574585635E-2</v>
      </c>
      <c r="E28" s="285">
        <v>0.45199512110123713</v>
      </c>
      <c r="F28" s="285">
        <v>2.6973026973026972E-2</v>
      </c>
      <c r="G28" s="285">
        <v>0.23226351351351351</v>
      </c>
      <c r="H28" s="285">
        <v>0.31914893617021278</v>
      </c>
      <c r="I28" s="286">
        <v>0.38431752178121975</v>
      </c>
      <c r="J28" s="287">
        <v>0.34028436018957348</v>
      </c>
    </row>
    <row r="29" spans="2:10" ht="21.95" customHeight="1" x14ac:dyDescent="0.25">
      <c r="B29" s="168">
        <v>43</v>
      </c>
      <c r="C29" s="169" t="s">
        <v>33</v>
      </c>
      <c r="D29" s="284">
        <v>1.1049723756906077E-2</v>
      </c>
      <c r="E29" s="285">
        <v>6.9698553755009581E-4</v>
      </c>
      <c r="F29" s="285">
        <v>0</v>
      </c>
      <c r="G29" s="285">
        <v>4.2229729729729732E-4</v>
      </c>
      <c r="H29" s="285">
        <v>0</v>
      </c>
      <c r="I29" s="286">
        <v>3.8722168441432721E-3</v>
      </c>
      <c r="J29" s="287">
        <v>1.2322274881516589E-3</v>
      </c>
    </row>
    <row r="30" spans="2:10" ht="21.95" customHeight="1" thickBot="1" x14ac:dyDescent="0.3">
      <c r="B30" s="168">
        <v>49</v>
      </c>
      <c r="C30" s="169" t="s">
        <v>34</v>
      </c>
      <c r="D30" s="284">
        <v>0</v>
      </c>
      <c r="E30" s="285">
        <v>4.8788987628506711E-3</v>
      </c>
      <c r="F30" s="285">
        <v>7.992007992007992E-3</v>
      </c>
      <c r="G30" s="285">
        <v>4.2229729729729732E-3</v>
      </c>
      <c r="H30" s="285">
        <v>0</v>
      </c>
      <c r="I30" s="286">
        <v>1.9361084220716361E-3</v>
      </c>
      <c r="J30" s="287">
        <v>4.5497630331753558E-3</v>
      </c>
    </row>
    <row r="31" spans="2:10" ht="21.95" customHeight="1" thickTop="1" thickBot="1" x14ac:dyDescent="0.3">
      <c r="B31" s="161">
        <v>5</v>
      </c>
      <c r="C31" s="162" t="s">
        <v>35</v>
      </c>
      <c r="D31" s="280">
        <v>8.2872928176795577E-3</v>
      </c>
      <c r="E31" s="281">
        <v>2.1432305279665449E-2</v>
      </c>
      <c r="F31" s="281">
        <v>0.17482517482517484</v>
      </c>
      <c r="G31" s="281">
        <v>1.6891891891891893E-2</v>
      </c>
      <c r="H31" s="281">
        <v>2.1276595744680851E-2</v>
      </c>
      <c r="I31" s="282">
        <v>3.6786060019361085E-2</v>
      </c>
      <c r="J31" s="283">
        <v>3.6018957345971568E-2</v>
      </c>
    </row>
    <row r="32" spans="2:10" ht="21.95" customHeight="1" thickTop="1" x14ac:dyDescent="0.25">
      <c r="B32" s="168">
        <v>50</v>
      </c>
      <c r="C32" s="169" t="s">
        <v>36</v>
      </c>
      <c r="D32" s="284">
        <v>0</v>
      </c>
      <c r="E32" s="285">
        <v>3.484927687750479E-4</v>
      </c>
      <c r="F32" s="285">
        <v>9.99000999000999E-4</v>
      </c>
      <c r="G32" s="285">
        <v>0</v>
      </c>
      <c r="H32" s="285">
        <v>0</v>
      </c>
      <c r="I32" s="286">
        <v>9.6805421103581804E-4</v>
      </c>
      <c r="J32" s="287">
        <v>3.7914691943127961E-4</v>
      </c>
    </row>
    <row r="33" spans="2:10" ht="21.95" customHeight="1" x14ac:dyDescent="0.25">
      <c r="B33" s="168">
        <v>51</v>
      </c>
      <c r="C33" s="169" t="s">
        <v>37</v>
      </c>
      <c r="D33" s="284">
        <v>2.7624309392265192E-3</v>
      </c>
      <c r="E33" s="285">
        <v>6.9698553755009581E-4</v>
      </c>
      <c r="F33" s="285">
        <v>4.995004995004995E-3</v>
      </c>
      <c r="G33" s="285">
        <v>0</v>
      </c>
      <c r="H33" s="285">
        <v>0</v>
      </c>
      <c r="I33" s="286">
        <v>1.9361084220716361E-3</v>
      </c>
      <c r="J33" s="287">
        <v>1.1374407582938389E-3</v>
      </c>
    </row>
    <row r="34" spans="2:10" ht="21.95" customHeight="1" x14ac:dyDescent="0.25">
      <c r="B34" s="168">
        <v>52</v>
      </c>
      <c r="C34" s="169" t="s">
        <v>38</v>
      </c>
      <c r="D34" s="284">
        <v>0</v>
      </c>
      <c r="E34" s="285">
        <v>3.1364349189754314E-3</v>
      </c>
      <c r="F34" s="285">
        <v>2.9970029970029972E-2</v>
      </c>
      <c r="G34" s="285">
        <v>2.9560810810810812E-3</v>
      </c>
      <c r="H34" s="285">
        <v>0</v>
      </c>
      <c r="I34" s="286">
        <v>4.8402710551790898E-3</v>
      </c>
      <c r="J34" s="287">
        <v>5.6872037914691941E-3</v>
      </c>
    </row>
    <row r="35" spans="2:10" ht="21.95" customHeight="1" x14ac:dyDescent="0.25">
      <c r="B35" s="168">
        <v>53</v>
      </c>
      <c r="C35" s="169" t="s">
        <v>39</v>
      </c>
      <c r="D35" s="284">
        <v>2.7624309392265192E-3</v>
      </c>
      <c r="E35" s="285">
        <v>3.3106813033629552E-3</v>
      </c>
      <c r="F35" s="285">
        <v>8.7912087912087919E-2</v>
      </c>
      <c r="G35" s="285">
        <v>6.3344594594594598E-3</v>
      </c>
      <c r="H35" s="285">
        <v>0</v>
      </c>
      <c r="I35" s="286">
        <v>1.8393030009680542E-2</v>
      </c>
      <c r="J35" s="287">
        <v>1.3459715639810426E-2</v>
      </c>
    </row>
    <row r="36" spans="2:10" ht="21.95" customHeight="1" x14ac:dyDescent="0.25">
      <c r="B36" s="168">
        <v>54</v>
      </c>
      <c r="C36" s="169" t="s">
        <v>40</v>
      </c>
      <c r="D36" s="284">
        <v>0</v>
      </c>
      <c r="E36" s="285">
        <v>4.5304059940756225E-3</v>
      </c>
      <c r="F36" s="285">
        <v>3.896103896103896E-2</v>
      </c>
      <c r="G36" s="285">
        <v>2.5337837837837839E-3</v>
      </c>
      <c r="H36" s="285">
        <v>0</v>
      </c>
      <c r="I36" s="286">
        <v>6.7763794772507258E-3</v>
      </c>
      <c r="J36" s="287">
        <v>7.3933649289099528E-3</v>
      </c>
    </row>
    <row r="37" spans="2:10" ht="35.1" customHeight="1" x14ac:dyDescent="0.25">
      <c r="B37" s="168">
        <v>55</v>
      </c>
      <c r="C37" s="169" t="s">
        <v>41</v>
      </c>
      <c r="D37" s="284">
        <v>2.7624309392265192E-3</v>
      </c>
      <c r="E37" s="285">
        <v>9.0608119881512451E-3</v>
      </c>
      <c r="F37" s="285">
        <v>6.993006993006993E-3</v>
      </c>
      <c r="G37" s="285">
        <v>3.8006756756756759E-3</v>
      </c>
      <c r="H37" s="285">
        <v>0</v>
      </c>
      <c r="I37" s="286">
        <v>9.6805421103581804E-4</v>
      </c>
      <c r="J37" s="287">
        <v>6.6350710900473934E-3</v>
      </c>
    </row>
    <row r="38" spans="2:10" ht="21.95" customHeight="1" thickBot="1" x14ac:dyDescent="0.3">
      <c r="B38" s="168">
        <v>59</v>
      </c>
      <c r="C38" s="169" t="s">
        <v>42</v>
      </c>
      <c r="D38" s="284">
        <v>0</v>
      </c>
      <c r="E38" s="285">
        <v>3.484927687750479E-4</v>
      </c>
      <c r="F38" s="285">
        <v>4.995004995004995E-3</v>
      </c>
      <c r="G38" s="285">
        <v>1.266891891891892E-3</v>
      </c>
      <c r="H38" s="285">
        <v>2.1276595744680851E-2</v>
      </c>
      <c r="I38" s="286">
        <v>2.9041626331074541E-3</v>
      </c>
      <c r="J38" s="287">
        <v>1.3270142180094786E-3</v>
      </c>
    </row>
    <row r="39" spans="2:10" ht="21.95" customHeight="1" thickTop="1" thickBot="1" x14ac:dyDescent="0.3">
      <c r="B39" s="161">
        <v>6</v>
      </c>
      <c r="C39" s="162" t="s">
        <v>43</v>
      </c>
      <c r="D39" s="280">
        <v>0.14088397790055249</v>
      </c>
      <c r="E39" s="281">
        <v>0.39745600278794219</v>
      </c>
      <c r="F39" s="281">
        <v>0.62637362637362637</v>
      </c>
      <c r="G39" s="281">
        <v>0.5747466216216216</v>
      </c>
      <c r="H39" s="281">
        <v>0.27659574468085107</v>
      </c>
      <c r="I39" s="282">
        <v>0.45982575024201355</v>
      </c>
      <c r="J39" s="283">
        <v>0.45573459715639808</v>
      </c>
    </row>
    <row r="40" spans="2:10" ht="21.95" customHeight="1" thickTop="1" x14ac:dyDescent="0.25">
      <c r="B40" s="168">
        <v>60</v>
      </c>
      <c r="C40" s="169" t="s">
        <v>44</v>
      </c>
      <c r="D40" s="284">
        <v>0</v>
      </c>
      <c r="E40" s="285">
        <v>1.097752221641401E-2</v>
      </c>
      <c r="F40" s="285">
        <v>8.9910089910089919E-3</v>
      </c>
      <c r="G40" s="285">
        <v>8.8682432432432429E-3</v>
      </c>
      <c r="H40" s="285">
        <v>4.2553191489361701E-2</v>
      </c>
      <c r="I40" s="286">
        <v>4.8402710551790898E-3</v>
      </c>
      <c r="J40" s="287">
        <v>9.4786729857819912E-3</v>
      </c>
    </row>
    <row r="41" spans="2:10" ht="21.95" customHeight="1" x14ac:dyDescent="0.25">
      <c r="B41" s="168">
        <v>61</v>
      </c>
      <c r="C41" s="169" t="s">
        <v>45</v>
      </c>
      <c r="D41" s="284">
        <v>0.14088397790055249</v>
      </c>
      <c r="E41" s="285">
        <v>0.38316779926816519</v>
      </c>
      <c r="F41" s="285">
        <v>0.61638361638361638</v>
      </c>
      <c r="G41" s="285">
        <v>0.56376689189189189</v>
      </c>
      <c r="H41" s="285">
        <v>0.23404255319148937</v>
      </c>
      <c r="I41" s="286">
        <v>0.45111326234269117</v>
      </c>
      <c r="J41" s="287">
        <v>0.44350710900473933</v>
      </c>
    </row>
    <row r="42" spans="2:10" ht="21.95" customHeight="1" x14ac:dyDescent="0.25">
      <c r="B42" s="168">
        <v>62</v>
      </c>
      <c r="C42" s="169" t="s">
        <v>46</v>
      </c>
      <c r="D42" s="284">
        <v>0</v>
      </c>
      <c r="E42" s="285">
        <v>2.0909566126502874E-3</v>
      </c>
      <c r="F42" s="285">
        <v>0</v>
      </c>
      <c r="G42" s="285">
        <v>8.4459459459459464E-4</v>
      </c>
      <c r="H42" s="285">
        <v>0</v>
      </c>
      <c r="I42" s="286">
        <v>3.8722168441432721E-3</v>
      </c>
      <c r="J42" s="287">
        <v>1.7061611374407583E-3</v>
      </c>
    </row>
    <row r="43" spans="2:10" ht="21.95" customHeight="1" thickBot="1" x14ac:dyDescent="0.3">
      <c r="B43" s="168">
        <v>69</v>
      </c>
      <c r="C43" s="169" t="s">
        <v>47</v>
      </c>
      <c r="D43" s="284">
        <v>0</v>
      </c>
      <c r="E43" s="285">
        <v>1.2197246907126678E-3</v>
      </c>
      <c r="F43" s="285">
        <v>9.99000999000999E-4</v>
      </c>
      <c r="G43" s="285">
        <v>1.266891891891892E-3</v>
      </c>
      <c r="H43" s="285">
        <v>0</v>
      </c>
      <c r="I43" s="286">
        <v>0</v>
      </c>
      <c r="J43" s="287">
        <v>1.042654028436019E-3</v>
      </c>
    </row>
    <row r="44" spans="2:10" ht="21.95" customHeight="1" thickTop="1" thickBot="1" x14ac:dyDescent="0.3">
      <c r="B44" s="161">
        <v>99</v>
      </c>
      <c r="C44" s="162" t="s">
        <v>48</v>
      </c>
      <c r="D44" s="280">
        <v>4.9723756906077346E-2</v>
      </c>
      <c r="E44" s="281">
        <v>3.2758320264854507E-2</v>
      </c>
      <c r="F44" s="281">
        <v>2.6973026973026972E-2</v>
      </c>
      <c r="G44" s="281">
        <v>2.4070945945945946E-2</v>
      </c>
      <c r="H44" s="281">
        <v>0.23404255319148937</v>
      </c>
      <c r="I44" s="282">
        <v>2.0329138431752179E-2</v>
      </c>
      <c r="J44" s="283">
        <v>3.052132701421801E-2</v>
      </c>
    </row>
    <row r="45" spans="2:10" ht="21.95" customHeight="1" thickTop="1" thickBot="1" x14ac:dyDescent="0.3">
      <c r="B45" s="161" t="s">
        <v>50</v>
      </c>
      <c r="C45" s="162" t="s">
        <v>51</v>
      </c>
      <c r="D45" s="280">
        <v>0.75966850828729282</v>
      </c>
      <c r="E45" s="281">
        <v>2.6311204042516117E-2</v>
      </c>
      <c r="F45" s="281">
        <v>3.0969030969030968E-2</v>
      </c>
      <c r="G45" s="281">
        <v>2.4493243243243243E-2</v>
      </c>
      <c r="H45" s="281">
        <v>2.1276595744680851E-2</v>
      </c>
      <c r="I45" s="282">
        <v>3.9690222652468542E-2</v>
      </c>
      <c r="J45" s="283">
        <v>5.2796208530805688E-2</v>
      </c>
    </row>
    <row r="46" spans="2:10" ht="21.95" customHeight="1" thickTop="1" thickBot="1" x14ac:dyDescent="0.3">
      <c r="B46" s="464" t="s">
        <v>52</v>
      </c>
      <c r="C46" s="508"/>
      <c r="D46" s="288">
        <v>1</v>
      </c>
      <c r="E46" s="289">
        <v>0.99999999999999989</v>
      </c>
      <c r="F46" s="289">
        <v>0.99999999999999989</v>
      </c>
      <c r="G46" s="289">
        <v>0.99999999999999989</v>
      </c>
      <c r="H46" s="289">
        <v>1</v>
      </c>
      <c r="I46" s="290">
        <v>1</v>
      </c>
      <c r="J46" s="291">
        <v>1</v>
      </c>
    </row>
    <row r="47" spans="2:10" ht="15.75" customHeight="1" thickTop="1" x14ac:dyDescent="0.25">
      <c r="B47" s="296"/>
      <c r="C47" s="296"/>
      <c r="D47" s="299"/>
      <c r="E47" s="299"/>
    </row>
    <row r="48" spans="2:10" x14ac:dyDescent="0.25">
      <c r="B48" s="249"/>
      <c r="C48" s="249"/>
      <c r="D48" s="250"/>
      <c r="E48" s="251"/>
      <c r="J48" s="252"/>
    </row>
    <row r="49" spans="2:5" ht="15.75" customHeight="1" x14ac:dyDescent="0.25">
      <c r="B49" s="253"/>
      <c r="C49" s="146"/>
      <c r="D49" s="254"/>
      <c r="E49" s="255"/>
    </row>
    <row r="52" spans="2:5" ht="32.450000000000003" customHeight="1" x14ac:dyDescent="0.25"/>
    <row r="53" spans="2:5" ht="30.6" customHeight="1" x14ac:dyDescent="0.25"/>
  </sheetData>
  <mergeCells count="2">
    <mergeCell ref="B46:C46"/>
    <mergeCell ref="B2:J2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X112"/>
  <sheetViews>
    <sheetView topLeftCell="N33" zoomScale="80" zoomScaleNormal="80" workbookViewId="0">
      <selection activeCell="V50" sqref="V4:X50"/>
    </sheetView>
  </sheetViews>
  <sheetFormatPr baseColWidth="10" defaultColWidth="9.140625" defaultRowHeight="15" x14ac:dyDescent="0.25"/>
  <cols>
    <col min="1" max="1" width="9.140625" style="143"/>
    <col min="2" max="2" width="10.7109375" style="143" customWidth="1"/>
    <col min="3" max="3" width="90.7109375" style="143" customWidth="1"/>
    <col min="4" max="21" width="10.7109375" style="143" customWidth="1"/>
    <col min="22" max="16384" width="9.140625" style="143"/>
  </cols>
  <sheetData>
    <row r="1" spans="2:22" ht="15.75" thickBot="1" x14ac:dyDescent="0.3"/>
    <row r="2" spans="2:22" ht="25.15" customHeight="1" thickTop="1" thickBot="1" x14ac:dyDescent="0.3">
      <c r="B2" s="457" t="s">
        <v>536</v>
      </c>
      <c r="C2" s="458"/>
      <c r="D2" s="458"/>
      <c r="E2" s="458"/>
      <c r="F2" s="458"/>
      <c r="G2" s="458"/>
      <c r="H2" s="458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10"/>
    </row>
    <row r="3" spans="2:22" ht="25.15" customHeight="1" thickTop="1" thickBot="1" x14ac:dyDescent="0.3">
      <c r="B3" s="469" t="s">
        <v>54</v>
      </c>
      <c r="C3" s="472" t="s">
        <v>55</v>
      </c>
      <c r="D3" s="463" t="s">
        <v>70</v>
      </c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1"/>
    </row>
    <row r="4" spans="2:22" ht="25.15" customHeight="1" thickTop="1" thickBot="1" x14ac:dyDescent="0.3">
      <c r="B4" s="470"/>
      <c r="C4" s="473"/>
      <c r="D4" s="463" t="s">
        <v>71</v>
      </c>
      <c r="E4" s="511"/>
      <c r="F4" s="460" t="s">
        <v>72</v>
      </c>
      <c r="G4" s="511"/>
      <c r="H4" s="460" t="s">
        <v>73</v>
      </c>
      <c r="I4" s="511"/>
      <c r="J4" s="460" t="s">
        <v>74</v>
      </c>
      <c r="K4" s="511"/>
      <c r="L4" s="460" t="s">
        <v>75</v>
      </c>
      <c r="M4" s="511"/>
      <c r="N4" s="460" t="s">
        <v>76</v>
      </c>
      <c r="O4" s="511"/>
      <c r="P4" s="460" t="s">
        <v>77</v>
      </c>
      <c r="Q4" s="511"/>
      <c r="R4" s="478" t="s">
        <v>78</v>
      </c>
      <c r="S4" s="490"/>
      <c r="T4" s="464" t="s">
        <v>79</v>
      </c>
      <c r="U4" s="494"/>
    </row>
    <row r="5" spans="2:22" ht="25.15" customHeight="1" thickTop="1" thickBot="1" x14ac:dyDescent="0.3">
      <c r="B5" s="471"/>
      <c r="C5" s="474"/>
      <c r="D5" s="301" t="s">
        <v>6</v>
      </c>
      <c r="E5" s="302" t="s">
        <v>7</v>
      </c>
      <c r="F5" s="303" t="s">
        <v>6</v>
      </c>
      <c r="G5" s="302" t="s">
        <v>7</v>
      </c>
      <c r="H5" s="303" t="s">
        <v>6</v>
      </c>
      <c r="I5" s="302" t="s">
        <v>7</v>
      </c>
      <c r="J5" s="303" t="s">
        <v>6</v>
      </c>
      <c r="K5" s="302" t="s">
        <v>7</v>
      </c>
      <c r="L5" s="303" t="s">
        <v>6</v>
      </c>
      <c r="M5" s="302" t="s">
        <v>7</v>
      </c>
      <c r="N5" s="303" t="s">
        <v>6</v>
      </c>
      <c r="O5" s="302" t="s">
        <v>7</v>
      </c>
      <c r="P5" s="303" t="s">
        <v>6</v>
      </c>
      <c r="Q5" s="302" t="s">
        <v>7</v>
      </c>
      <c r="R5" s="303" t="s">
        <v>6</v>
      </c>
      <c r="S5" s="304" t="s">
        <v>7</v>
      </c>
      <c r="T5" s="301" t="s">
        <v>6</v>
      </c>
      <c r="U5" s="305" t="s">
        <v>7</v>
      </c>
    </row>
    <row r="6" spans="2:22" ht="21.95" customHeight="1" thickTop="1" thickBot="1" x14ac:dyDescent="0.3">
      <c r="B6" s="161">
        <v>1</v>
      </c>
      <c r="C6" s="162" t="s">
        <v>8</v>
      </c>
      <c r="D6" s="306">
        <v>5</v>
      </c>
      <c r="E6" s="307">
        <v>1.4916467780429596E-3</v>
      </c>
      <c r="F6" s="308">
        <v>6</v>
      </c>
      <c r="G6" s="307">
        <v>3.2786885245901639E-3</v>
      </c>
      <c r="H6" s="308">
        <v>2</v>
      </c>
      <c r="I6" s="307">
        <v>1.5384615384615385E-3</v>
      </c>
      <c r="J6" s="308">
        <v>2</v>
      </c>
      <c r="K6" s="307">
        <v>1.5710919088766694E-3</v>
      </c>
      <c r="L6" s="308">
        <v>1</v>
      </c>
      <c r="M6" s="307">
        <v>1.2135922330097086E-3</v>
      </c>
      <c r="N6" s="308">
        <v>1</v>
      </c>
      <c r="O6" s="307">
        <v>8.5397096498719043E-4</v>
      </c>
      <c r="P6" s="308">
        <v>1</v>
      </c>
      <c r="Q6" s="307">
        <v>2.3255813953488372E-3</v>
      </c>
      <c r="R6" s="308">
        <v>4</v>
      </c>
      <c r="S6" s="309">
        <v>1.0810810810810811E-2</v>
      </c>
      <c r="T6" s="306">
        <v>22</v>
      </c>
      <c r="U6" s="310">
        <v>2.085308056872038E-3</v>
      </c>
    </row>
    <row r="7" spans="2:22" ht="21.95" customHeight="1" thickTop="1" x14ac:dyDescent="0.25">
      <c r="B7" s="168">
        <v>10</v>
      </c>
      <c r="C7" s="169" t="s">
        <v>9</v>
      </c>
      <c r="D7" s="191">
        <v>1</v>
      </c>
      <c r="E7" s="192">
        <v>2.983293556085919E-4</v>
      </c>
      <c r="F7" s="172">
        <v>2</v>
      </c>
      <c r="G7" s="192">
        <v>1.092896174863388E-3</v>
      </c>
      <c r="H7" s="172">
        <v>0</v>
      </c>
      <c r="I7" s="192">
        <v>0</v>
      </c>
      <c r="J7" s="172">
        <v>1</v>
      </c>
      <c r="K7" s="192">
        <v>7.855459544383347E-4</v>
      </c>
      <c r="L7" s="172">
        <v>1</v>
      </c>
      <c r="M7" s="192">
        <v>1.2135922330097086E-3</v>
      </c>
      <c r="N7" s="172">
        <v>0</v>
      </c>
      <c r="O7" s="192">
        <v>0</v>
      </c>
      <c r="P7" s="172">
        <v>0</v>
      </c>
      <c r="Q7" s="192">
        <v>0</v>
      </c>
      <c r="R7" s="172">
        <v>0</v>
      </c>
      <c r="S7" s="311">
        <v>0</v>
      </c>
      <c r="T7" s="191">
        <v>5</v>
      </c>
      <c r="U7" s="194">
        <v>4.7393364928909954E-4</v>
      </c>
      <c r="V7" s="144"/>
    </row>
    <row r="8" spans="2:22" ht="21.95" customHeight="1" x14ac:dyDescent="0.25">
      <c r="B8" s="168">
        <v>11</v>
      </c>
      <c r="C8" s="169" t="s">
        <v>10</v>
      </c>
      <c r="D8" s="191">
        <v>2</v>
      </c>
      <c r="E8" s="192">
        <v>5.966587112171838E-4</v>
      </c>
      <c r="F8" s="172">
        <v>4</v>
      </c>
      <c r="G8" s="192">
        <v>2.185792349726776E-3</v>
      </c>
      <c r="H8" s="172">
        <v>1</v>
      </c>
      <c r="I8" s="192">
        <v>7.6923076923076923E-4</v>
      </c>
      <c r="J8" s="172">
        <v>1</v>
      </c>
      <c r="K8" s="192">
        <v>7.855459544383347E-4</v>
      </c>
      <c r="L8" s="172">
        <v>0</v>
      </c>
      <c r="M8" s="192">
        <v>0</v>
      </c>
      <c r="N8" s="172">
        <v>1</v>
      </c>
      <c r="O8" s="192">
        <v>8.5397096498719043E-4</v>
      </c>
      <c r="P8" s="172">
        <v>1</v>
      </c>
      <c r="Q8" s="192">
        <v>2.3255813953488372E-3</v>
      </c>
      <c r="R8" s="172">
        <v>4</v>
      </c>
      <c r="S8" s="311">
        <v>1.0810810810810811E-2</v>
      </c>
      <c r="T8" s="191">
        <v>14</v>
      </c>
      <c r="U8" s="194">
        <v>1.3270142180094786E-3</v>
      </c>
    </row>
    <row r="9" spans="2:22" ht="21.95" customHeight="1" x14ac:dyDescent="0.25">
      <c r="B9" s="168">
        <v>12</v>
      </c>
      <c r="C9" s="169" t="s">
        <v>11</v>
      </c>
      <c r="D9" s="191">
        <v>1</v>
      </c>
      <c r="E9" s="192">
        <v>2.983293556085919E-4</v>
      </c>
      <c r="F9" s="172">
        <v>0</v>
      </c>
      <c r="G9" s="192">
        <v>0</v>
      </c>
      <c r="H9" s="172">
        <v>1</v>
      </c>
      <c r="I9" s="192">
        <v>7.6923076923076923E-4</v>
      </c>
      <c r="J9" s="172">
        <v>0</v>
      </c>
      <c r="K9" s="192">
        <v>0</v>
      </c>
      <c r="L9" s="172">
        <v>0</v>
      </c>
      <c r="M9" s="192">
        <v>0</v>
      </c>
      <c r="N9" s="172">
        <v>0</v>
      </c>
      <c r="O9" s="192">
        <v>0</v>
      </c>
      <c r="P9" s="172">
        <v>0</v>
      </c>
      <c r="Q9" s="192">
        <v>0</v>
      </c>
      <c r="R9" s="172">
        <v>0</v>
      </c>
      <c r="S9" s="311">
        <v>0</v>
      </c>
      <c r="T9" s="191">
        <v>2</v>
      </c>
      <c r="U9" s="194">
        <v>1.8957345971563981E-4</v>
      </c>
    </row>
    <row r="10" spans="2:22" ht="21.95" customHeight="1" thickBot="1" x14ac:dyDescent="0.3">
      <c r="B10" s="168">
        <v>19</v>
      </c>
      <c r="C10" s="169" t="s">
        <v>12</v>
      </c>
      <c r="D10" s="191">
        <v>1</v>
      </c>
      <c r="E10" s="192">
        <v>2.983293556085919E-4</v>
      </c>
      <c r="F10" s="172">
        <v>0</v>
      </c>
      <c r="G10" s="192">
        <v>0</v>
      </c>
      <c r="H10" s="172">
        <v>0</v>
      </c>
      <c r="I10" s="192">
        <v>0</v>
      </c>
      <c r="J10" s="172">
        <v>0</v>
      </c>
      <c r="K10" s="192">
        <v>0</v>
      </c>
      <c r="L10" s="172">
        <v>0</v>
      </c>
      <c r="M10" s="192">
        <v>0</v>
      </c>
      <c r="N10" s="172">
        <v>0</v>
      </c>
      <c r="O10" s="192">
        <v>0</v>
      </c>
      <c r="P10" s="172">
        <v>0</v>
      </c>
      <c r="Q10" s="192">
        <v>0</v>
      </c>
      <c r="R10" s="172">
        <v>0</v>
      </c>
      <c r="S10" s="311">
        <v>0</v>
      </c>
      <c r="T10" s="191">
        <v>1</v>
      </c>
      <c r="U10" s="194">
        <v>9.4786729857819903E-5</v>
      </c>
    </row>
    <row r="11" spans="2:22" ht="21.95" customHeight="1" thickTop="1" thickBot="1" x14ac:dyDescent="0.3">
      <c r="B11" s="161">
        <v>2</v>
      </c>
      <c r="C11" s="162" t="s">
        <v>13</v>
      </c>
      <c r="D11" s="306">
        <v>2</v>
      </c>
      <c r="E11" s="307">
        <v>5.966587112171838E-4</v>
      </c>
      <c r="F11" s="308">
        <v>4</v>
      </c>
      <c r="G11" s="307">
        <v>2.185792349726776E-3</v>
      </c>
      <c r="H11" s="308">
        <v>7</v>
      </c>
      <c r="I11" s="307">
        <v>5.3846153846153853E-3</v>
      </c>
      <c r="J11" s="308">
        <v>2</v>
      </c>
      <c r="K11" s="307">
        <v>1.5710919088766694E-3</v>
      </c>
      <c r="L11" s="308">
        <v>6</v>
      </c>
      <c r="M11" s="307">
        <v>7.2815533980582527E-3</v>
      </c>
      <c r="N11" s="308">
        <v>2</v>
      </c>
      <c r="O11" s="307">
        <v>1.7079419299743809E-3</v>
      </c>
      <c r="P11" s="308">
        <v>0</v>
      </c>
      <c r="Q11" s="307">
        <v>0</v>
      </c>
      <c r="R11" s="308">
        <v>0</v>
      </c>
      <c r="S11" s="309">
        <v>0</v>
      </c>
      <c r="T11" s="306">
        <v>23</v>
      </c>
      <c r="U11" s="310">
        <v>2.180094786729858E-3</v>
      </c>
    </row>
    <row r="12" spans="2:22" ht="21.95" customHeight="1" thickTop="1" x14ac:dyDescent="0.25">
      <c r="B12" s="176">
        <v>20</v>
      </c>
      <c r="C12" s="169" t="s">
        <v>14</v>
      </c>
      <c r="D12" s="191">
        <v>1</v>
      </c>
      <c r="E12" s="192">
        <v>2.983293556085919E-4</v>
      </c>
      <c r="F12" s="172">
        <v>0</v>
      </c>
      <c r="G12" s="192">
        <v>0</v>
      </c>
      <c r="H12" s="172">
        <v>1</v>
      </c>
      <c r="I12" s="192">
        <v>7.6923076923076923E-4</v>
      </c>
      <c r="J12" s="172">
        <v>0</v>
      </c>
      <c r="K12" s="192">
        <v>0</v>
      </c>
      <c r="L12" s="172">
        <v>2</v>
      </c>
      <c r="M12" s="192">
        <v>2.4271844660194173E-3</v>
      </c>
      <c r="N12" s="172">
        <v>0</v>
      </c>
      <c r="O12" s="192">
        <v>0</v>
      </c>
      <c r="P12" s="172">
        <v>0</v>
      </c>
      <c r="Q12" s="192">
        <v>0</v>
      </c>
      <c r="R12" s="172">
        <v>0</v>
      </c>
      <c r="S12" s="311">
        <v>0</v>
      </c>
      <c r="T12" s="191">
        <v>4</v>
      </c>
      <c r="U12" s="194">
        <v>3.7914691943127961E-4</v>
      </c>
    </row>
    <row r="13" spans="2:22" ht="21.95" customHeight="1" x14ac:dyDescent="0.25">
      <c r="B13" s="168">
        <v>21</v>
      </c>
      <c r="C13" s="169" t="s">
        <v>15</v>
      </c>
      <c r="D13" s="191">
        <v>0</v>
      </c>
      <c r="E13" s="192">
        <v>0</v>
      </c>
      <c r="F13" s="172">
        <v>0</v>
      </c>
      <c r="G13" s="192">
        <v>0</v>
      </c>
      <c r="H13" s="172">
        <v>0</v>
      </c>
      <c r="I13" s="192">
        <v>0</v>
      </c>
      <c r="J13" s="172">
        <v>0</v>
      </c>
      <c r="K13" s="192">
        <v>0</v>
      </c>
      <c r="L13" s="172">
        <v>0</v>
      </c>
      <c r="M13" s="192">
        <v>0</v>
      </c>
      <c r="N13" s="172">
        <v>0</v>
      </c>
      <c r="O13" s="192">
        <v>0</v>
      </c>
      <c r="P13" s="172">
        <v>0</v>
      </c>
      <c r="Q13" s="192">
        <v>0</v>
      </c>
      <c r="R13" s="172">
        <v>0</v>
      </c>
      <c r="S13" s="311">
        <v>0</v>
      </c>
      <c r="T13" s="191">
        <v>0</v>
      </c>
      <c r="U13" s="194">
        <v>0</v>
      </c>
    </row>
    <row r="14" spans="2:22" ht="21.95" customHeight="1" x14ac:dyDescent="0.25">
      <c r="B14" s="168">
        <v>22</v>
      </c>
      <c r="C14" s="169" t="s">
        <v>16</v>
      </c>
      <c r="D14" s="191">
        <v>1</v>
      </c>
      <c r="E14" s="192">
        <v>2.983293556085919E-4</v>
      </c>
      <c r="F14" s="172">
        <v>1</v>
      </c>
      <c r="G14" s="192">
        <v>5.4644808743169399E-4</v>
      </c>
      <c r="H14" s="172">
        <v>0</v>
      </c>
      <c r="I14" s="192">
        <v>0</v>
      </c>
      <c r="J14" s="172">
        <v>0</v>
      </c>
      <c r="K14" s="192">
        <v>0</v>
      </c>
      <c r="L14" s="172">
        <v>1</v>
      </c>
      <c r="M14" s="192">
        <v>1.2135922330097086E-3</v>
      </c>
      <c r="N14" s="172">
        <v>1</v>
      </c>
      <c r="O14" s="192">
        <v>8.5397096498719043E-4</v>
      </c>
      <c r="P14" s="172">
        <v>0</v>
      </c>
      <c r="Q14" s="192">
        <v>0</v>
      </c>
      <c r="R14" s="172">
        <v>0</v>
      </c>
      <c r="S14" s="311">
        <v>0</v>
      </c>
      <c r="T14" s="191">
        <v>4</v>
      </c>
      <c r="U14" s="194">
        <v>3.7914691943127961E-4</v>
      </c>
    </row>
    <row r="15" spans="2:22" ht="21.95" customHeight="1" x14ac:dyDescent="0.25">
      <c r="B15" s="168">
        <v>23</v>
      </c>
      <c r="C15" s="169" t="s">
        <v>17</v>
      </c>
      <c r="D15" s="191">
        <v>0</v>
      </c>
      <c r="E15" s="192">
        <v>0</v>
      </c>
      <c r="F15" s="172">
        <v>1</v>
      </c>
      <c r="G15" s="192">
        <v>5.4644808743169399E-4</v>
      </c>
      <c r="H15" s="172">
        <v>1</v>
      </c>
      <c r="I15" s="192">
        <v>7.6923076923076923E-4</v>
      </c>
      <c r="J15" s="172">
        <v>1</v>
      </c>
      <c r="K15" s="192">
        <v>7.855459544383347E-4</v>
      </c>
      <c r="L15" s="172">
        <v>0</v>
      </c>
      <c r="M15" s="192">
        <v>0</v>
      </c>
      <c r="N15" s="172">
        <v>0</v>
      </c>
      <c r="O15" s="192">
        <v>0</v>
      </c>
      <c r="P15" s="172">
        <v>0</v>
      </c>
      <c r="Q15" s="192">
        <v>0</v>
      </c>
      <c r="R15" s="172">
        <v>0</v>
      </c>
      <c r="S15" s="311">
        <v>0</v>
      </c>
      <c r="T15" s="191">
        <v>3</v>
      </c>
      <c r="U15" s="194">
        <v>2.8436018957345974E-4</v>
      </c>
    </row>
    <row r="16" spans="2:22" ht="21.95" customHeight="1" x14ac:dyDescent="0.25">
      <c r="B16" s="168">
        <v>24</v>
      </c>
      <c r="C16" s="169" t="s">
        <v>18</v>
      </c>
      <c r="D16" s="191">
        <v>0</v>
      </c>
      <c r="E16" s="192">
        <v>0</v>
      </c>
      <c r="F16" s="172">
        <v>2</v>
      </c>
      <c r="G16" s="192">
        <v>1.092896174863388E-3</v>
      </c>
      <c r="H16" s="172">
        <v>5</v>
      </c>
      <c r="I16" s="192">
        <v>3.8461538461538464E-3</v>
      </c>
      <c r="J16" s="172">
        <v>0</v>
      </c>
      <c r="K16" s="192">
        <v>0</v>
      </c>
      <c r="L16" s="172">
        <v>3</v>
      </c>
      <c r="M16" s="192">
        <v>3.6407766990291263E-3</v>
      </c>
      <c r="N16" s="172">
        <v>1</v>
      </c>
      <c r="O16" s="192">
        <v>8.5397096498719043E-4</v>
      </c>
      <c r="P16" s="172">
        <v>0</v>
      </c>
      <c r="Q16" s="192">
        <v>0</v>
      </c>
      <c r="R16" s="172">
        <v>0</v>
      </c>
      <c r="S16" s="311">
        <v>0</v>
      </c>
      <c r="T16" s="191">
        <v>11</v>
      </c>
      <c r="U16" s="194">
        <v>1.042654028436019E-3</v>
      </c>
    </row>
    <row r="17" spans="2:21" ht="21.95" customHeight="1" x14ac:dyDescent="0.25">
      <c r="B17" s="168">
        <v>25</v>
      </c>
      <c r="C17" s="169" t="s">
        <v>19</v>
      </c>
      <c r="D17" s="191">
        <v>0</v>
      </c>
      <c r="E17" s="192">
        <v>0</v>
      </c>
      <c r="F17" s="172">
        <v>0</v>
      </c>
      <c r="G17" s="192">
        <v>0</v>
      </c>
      <c r="H17" s="172">
        <v>0</v>
      </c>
      <c r="I17" s="192">
        <v>0</v>
      </c>
      <c r="J17" s="172">
        <v>0</v>
      </c>
      <c r="K17" s="192">
        <v>0</v>
      </c>
      <c r="L17" s="172">
        <v>0</v>
      </c>
      <c r="M17" s="192">
        <v>0</v>
      </c>
      <c r="N17" s="172">
        <v>0</v>
      </c>
      <c r="O17" s="192">
        <v>0</v>
      </c>
      <c r="P17" s="172">
        <v>0</v>
      </c>
      <c r="Q17" s="192">
        <v>0</v>
      </c>
      <c r="R17" s="172">
        <v>0</v>
      </c>
      <c r="S17" s="311">
        <v>0</v>
      </c>
      <c r="T17" s="191">
        <v>0</v>
      </c>
      <c r="U17" s="194">
        <v>0</v>
      </c>
    </row>
    <row r="18" spans="2:21" ht="21.95" customHeight="1" thickBot="1" x14ac:dyDescent="0.3">
      <c r="B18" s="177">
        <v>29</v>
      </c>
      <c r="C18" s="169" t="s">
        <v>20</v>
      </c>
      <c r="D18" s="191">
        <v>0</v>
      </c>
      <c r="E18" s="192">
        <v>0</v>
      </c>
      <c r="F18" s="172">
        <v>0</v>
      </c>
      <c r="G18" s="192">
        <v>0</v>
      </c>
      <c r="H18" s="172">
        <v>0</v>
      </c>
      <c r="I18" s="192">
        <v>0</v>
      </c>
      <c r="J18" s="172">
        <v>1</v>
      </c>
      <c r="K18" s="192">
        <v>7.855459544383347E-4</v>
      </c>
      <c r="L18" s="172">
        <v>0</v>
      </c>
      <c r="M18" s="192">
        <v>0</v>
      </c>
      <c r="N18" s="172">
        <v>0</v>
      </c>
      <c r="O18" s="192">
        <v>0</v>
      </c>
      <c r="P18" s="172">
        <v>0</v>
      </c>
      <c r="Q18" s="192">
        <v>0</v>
      </c>
      <c r="R18" s="172">
        <v>0</v>
      </c>
      <c r="S18" s="311">
        <v>0</v>
      </c>
      <c r="T18" s="191">
        <v>1</v>
      </c>
      <c r="U18" s="194">
        <v>9.4786729857819903E-5</v>
      </c>
    </row>
    <row r="19" spans="2:21" ht="21.95" customHeight="1" thickTop="1" thickBot="1" x14ac:dyDescent="0.3">
      <c r="B19" s="161">
        <v>3</v>
      </c>
      <c r="C19" s="162" t="s">
        <v>21</v>
      </c>
      <c r="D19" s="306">
        <v>6</v>
      </c>
      <c r="E19" s="307">
        <v>1.7899761336515516E-3</v>
      </c>
      <c r="F19" s="308">
        <v>9</v>
      </c>
      <c r="G19" s="307">
        <v>4.9180327868852455E-3</v>
      </c>
      <c r="H19" s="308">
        <v>5</v>
      </c>
      <c r="I19" s="307">
        <v>3.8461538461538459E-3</v>
      </c>
      <c r="J19" s="308">
        <v>4</v>
      </c>
      <c r="K19" s="307">
        <v>3.1421838177533388E-3</v>
      </c>
      <c r="L19" s="308">
        <v>4</v>
      </c>
      <c r="M19" s="307">
        <v>4.8543689320388345E-3</v>
      </c>
      <c r="N19" s="308">
        <v>4</v>
      </c>
      <c r="O19" s="307">
        <v>3.4158838599487617E-3</v>
      </c>
      <c r="P19" s="308">
        <v>1</v>
      </c>
      <c r="Q19" s="307">
        <v>2.3255813953488372E-3</v>
      </c>
      <c r="R19" s="308">
        <v>1</v>
      </c>
      <c r="S19" s="309">
        <v>2.7027027027027029E-3</v>
      </c>
      <c r="T19" s="306">
        <v>34</v>
      </c>
      <c r="U19" s="310">
        <v>3.2227488151658767E-3</v>
      </c>
    </row>
    <row r="20" spans="2:21" ht="21.95" customHeight="1" thickTop="1" x14ac:dyDescent="0.25">
      <c r="B20" s="168">
        <v>30</v>
      </c>
      <c r="C20" s="169" t="s">
        <v>22</v>
      </c>
      <c r="D20" s="191">
        <v>2</v>
      </c>
      <c r="E20" s="192">
        <v>5.966587112171838E-4</v>
      </c>
      <c r="F20" s="172">
        <v>3</v>
      </c>
      <c r="G20" s="192">
        <v>1.639344262295082E-3</v>
      </c>
      <c r="H20" s="172">
        <v>2</v>
      </c>
      <c r="I20" s="192">
        <v>1.5384615384615385E-3</v>
      </c>
      <c r="J20" s="172">
        <v>2</v>
      </c>
      <c r="K20" s="192">
        <v>1.5710919088766694E-3</v>
      </c>
      <c r="L20" s="172">
        <v>1</v>
      </c>
      <c r="M20" s="192">
        <v>1.2135922330097086E-3</v>
      </c>
      <c r="N20" s="172">
        <v>4</v>
      </c>
      <c r="O20" s="192">
        <v>3.4158838599487617E-3</v>
      </c>
      <c r="P20" s="172">
        <v>1</v>
      </c>
      <c r="Q20" s="192">
        <v>2.3255813953488372E-3</v>
      </c>
      <c r="R20" s="172">
        <v>1</v>
      </c>
      <c r="S20" s="311">
        <v>2.7027027027027029E-3</v>
      </c>
      <c r="T20" s="191">
        <v>16</v>
      </c>
      <c r="U20" s="194">
        <v>1.5165876777251184E-3</v>
      </c>
    </row>
    <row r="21" spans="2:21" ht="21.95" customHeight="1" x14ac:dyDescent="0.25">
      <c r="B21" s="168">
        <v>31</v>
      </c>
      <c r="C21" s="169" t="s">
        <v>23</v>
      </c>
      <c r="D21" s="191">
        <v>0</v>
      </c>
      <c r="E21" s="192">
        <v>0</v>
      </c>
      <c r="F21" s="172">
        <v>0</v>
      </c>
      <c r="G21" s="192">
        <v>0</v>
      </c>
      <c r="H21" s="172">
        <v>0</v>
      </c>
      <c r="I21" s="192">
        <v>0</v>
      </c>
      <c r="J21" s="172">
        <v>0</v>
      </c>
      <c r="K21" s="192">
        <v>0</v>
      </c>
      <c r="L21" s="172">
        <v>0</v>
      </c>
      <c r="M21" s="192">
        <v>0</v>
      </c>
      <c r="N21" s="172">
        <v>0</v>
      </c>
      <c r="O21" s="192">
        <v>0</v>
      </c>
      <c r="P21" s="172">
        <v>0</v>
      </c>
      <c r="Q21" s="192">
        <v>0</v>
      </c>
      <c r="R21" s="172">
        <v>0</v>
      </c>
      <c r="S21" s="311">
        <v>0</v>
      </c>
      <c r="T21" s="191">
        <v>0</v>
      </c>
      <c r="U21" s="194">
        <v>0</v>
      </c>
    </row>
    <row r="22" spans="2:21" ht="21.95" customHeight="1" x14ac:dyDescent="0.25">
      <c r="B22" s="168">
        <v>32</v>
      </c>
      <c r="C22" s="169" t="s">
        <v>24</v>
      </c>
      <c r="D22" s="191">
        <v>3</v>
      </c>
      <c r="E22" s="192">
        <v>8.949880668257757E-4</v>
      </c>
      <c r="F22" s="172">
        <v>2</v>
      </c>
      <c r="G22" s="192">
        <v>1.092896174863388E-3</v>
      </c>
      <c r="H22" s="172">
        <v>0</v>
      </c>
      <c r="I22" s="192">
        <v>0</v>
      </c>
      <c r="J22" s="172">
        <v>0</v>
      </c>
      <c r="K22" s="192">
        <v>0</v>
      </c>
      <c r="L22" s="172">
        <v>1</v>
      </c>
      <c r="M22" s="192">
        <v>1.2135922330097086E-3</v>
      </c>
      <c r="N22" s="172">
        <v>0</v>
      </c>
      <c r="O22" s="192">
        <v>0</v>
      </c>
      <c r="P22" s="172">
        <v>0</v>
      </c>
      <c r="Q22" s="192">
        <v>0</v>
      </c>
      <c r="R22" s="172">
        <v>0</v>
      </c>
      <c r="S22" s="311">
        <v>0</v>
      </c>
      <c r="T22" s="191">
        <v>6</v>
      </c>
      <c r="U22" s="194">
        <v>5.6872037914691947E-4</v>
      </c>
    </row>
    <row r="23" spans="2:21" ht="21.95" customHeight="1" x14ac:dyDescent="0.25">
      <c r="B23" s="168">
        <v>33</v>
      </c>
      <c r="C23" s="169" t="s">
        <v>25</v>
      </c>
      <c r="D23" s="191">
        <v>0</v>
      </c>
      <c r="E23" s="192">
        <v>0</v>
      </c>
      <c r="F23" s="172">
        <v>0</v>
      </c>
      <c r="G23" s="192">
        <v>0</v>
      </c>
      <c r="H23" s="172">
        <v>0</v>
      </c>
      <c r="I23" s="192">
        <v>0</v>
      </c>
      <c r="J23" s="172">
        <v>0</v>
      </c>
      <c r="K23" s="192">
        <v>0</v>
      </c>
      <c r="L23" s="172">
        <v>0</v>
      </c>
      <c r="M23" s="192">
        <v>0</v>
      </c>
      <c r="N23" s="172">
        <v>0</v>
      </c>
      <c r="O23" s="192">
        <v>0</v>
      </c>
      <c r="P23" s="172">
        <v>0</v>
      </c>
      <c r="Q23" s="192">
        <v>0</v>
      </c>
      <c r="R23" s="172">
        <v>0</v>
      </c>
      <c r="S23" s="311">
        <v>0</v>
      </c>
      <c r="T23" s="191">
        <v>0</v>
      </c>
      <c r="U23" s="194">
        <v>0</v>
      </c>
    </row>
    <row r="24" spans="2:21" ht="21.95" customHeight="1" x14ac:dyDescent="0.25">
      <c r="B24" s="168">
        <v>34</v>
      </c>
      <c r="C24" s="169" t="s">
        <v>26</v>
      </c>
      <c r="D24" s="191">
        <v>0</v>
      </c>
      <c r="E24" s="192">
        <v>0</v>
      </c>
      <c r="F24" s="172">
        <v>0</v>
      </c>
      <c r="G24" s="192">
        <v>0</v>
      </c>
      <c r="H24" s="172">
        <v>1</v>
      </c>
      <c r="I24" s="192">
        <v>7.6923076923076923E-4</v>
      </c>
      <c r="J24" s="172">
        <v>0</v>
      </c>
      <c r="K24" s="192">
        <v>0</v>
      </c>
      <c r="L24" s="172">
        <v>1</v>
      </c>
      <c r="M24" s="192">
        <v>1.2135922330097086E-3</v>
      </c>
      <c r="N24" s="172">
        <v>0</v>
      </c>
      <c r="O24" s="192">
        <v>0</v>
      </c>
      <c r="P24" s="172">
        <v>0</v>
      </c>
      <c r="Q24" s="192">
        <v>0</v>
      </c>
      <c r="R24" s="172">
        <v>0</v>
      </c>
      <c r="S24" s="311">
        <v>0</v>
      </c>
      <c r="T24" s="191">
        <v>2</v>
      </c>
      <c r="U24" s="194">
        <v>1.8957345971563981E-4</v>
      </c>
    </row>
    <row r="25" spans="2:21" ht="21.95" customHeight="1" x14ac:dyDescent="0.25">
      <c r="B25" s="168">
        <v>35</v>
      </c>
      <c r="C25" s="169" t="s">
        <v>27</v>
      </c>
      <c r="D25" s="191">
        <v>0</v>
      </c>
      <c r="E25" s="192">
        <v>0</v>
      </c>
      <c r="F25" s="172">
        <v>0</v>
      </c>
      <c r="G25" s="192">
        <v>0</v>
      </c>
      <c r="H25" s="172">
        <v>0</v>
      </c>
      <c r="I25" s="192">
        <v>0</v>
      </c>
      <c r="J25" s="172">
        <v>0</v>
      </c>
      <c r="K25" s="192">
        <v>0</v>
      </c>
      <c r="L25" s="172">
        <v>0</v>
      </c>
      <c r="M25" s="192">
        <v>0</v>
      </c>
      <c r="N25" s="172">
        <v>0</v>
      </c>
      <c r="O25" s="192">
        <v>0</v>
      </c>
      <c r="P25" s="172">
        <v>0</v>
      </c>
      <c r="Q25" s="192">
        <v>0</v>
      </c>
      <c r="R25" s="172">
        <v>0</v>
      </c>
      <c r="S25" s="311">
        <v>0</v>
      </c>
      <c r="T25" s="191">
        <v>0</v>
      </c>
      <c r="U25" s="194">
        <v>0</v>
      </c>
    </row>
    <row r="26" spans="2:21" ht="21.95" customHeight="1" thickBot="1" x14ac:dyDescent="0.3">
      <c r="B26" s="168">
        <v>39</v>
      </c>
      <c r="C26" s="169" t="s">
        <v>28</v>
      </c>
      <c r="D26" s="191">
        <v>1</v>
      </c>
      <c r="E26" s="192">
        <v>2.983293556085919E-4</v>
      </c>
      <c r="F26" s="172">
        <v>4</v>
      </c>
      <c r="G26" s="192">
        <v>2.185792349726776E-3</v>
      </c>
      <c r="H26" s="172">
        <v>2</v>
      </c>
      <c r="I26" s="192">
        <v>1.5384615384615385E-3</v>
      </c>
      <c r="J26" s="172">
        <v>2</v>
      </c>
      <c r="K26" s="192">
        <v>1.5710919088766694E-3</v>
      </c>
      <c r="L26" s="172">
        <v>1</v>
      </c>
      <c r="M26" s="192">
        <v>1.2135922330097086E-3</v>
      </c>
      <c r="N26" s="172">
        <v>0</v>
      </c>
      <c r="O26" s="192">
        <v>0</v>
      </c>
      <c r="P26" s="172">
        <v>0</v>
      </c>
      <c r="Q26" s="192">
        <v>0</v>
      </c>
      <c r="R26" s="172">
        <v>0</v>
      </c>
      <c r="S26" s="311">
        <v>0</v>
      </c>
      <c r="T26" s="191">
        <v>10</v>
      </c>
      <c r="U26" s="194">
        <v>9.4786729857819908E-4</v>
      </c>
    </row>
    <row r="27" spans="2:21" ht="21.95" customHeight="1" thickTop="1" thickBot="1" x14ac:dyDescent="0.3">
      <c r="B27" s="161">
        <v>4</v>
      </c>
      <c r="C27" s="162" t="s">
        <v>29</v>
      </c>
      <c r="D27" s="306">
        <v>1597</v>
      </c>
      <c r="E27" s="307">
        <v>0.47643198090692124</v>
      </c>
      <c r="F27" s="308">
        <v>808</v>
      </c>
      <c r="G27" s="307">
        <v>0.44153005464480871</v>
      </c>
      <c r="H27" s="308">
        <v>511</v>
      </c>
      <c r="I27" s="307">
        <v>0.3930769230769231</v>
      </c>
      <c r="J27" s="308">
        <v>462</v>
      </c>
      <c r="K27" s="307">
        <v>0.36292223095051057</v>
      </c>
      <c r="L27" s="308">
        <v>300</v>
      </c>
      <c r="M27" s="307">
        <v>0.36407766990291257</v>
      </c>
      <c r="N27" s="308">
        <v>439</v>
      </c>
      <c r="O27" s="307">
        <v>0.37489325362937659</v>
      </c>
      <c r="P27" s="308">
        <v>151</v>
      </c>
      <c r="Q27" s="307">
        <v>0.35116279069767442</v>
      </c>
      <c r="R27" s="308">
        <v>136</v>
      </c>
      <c r="S27" s="309">
        <v>0.36756756756756753</v>
      </c>
      <c r="T27" s="306">
        <v>4404</v>
      </c>
      <c r="U27" s="310">
        <v>0.41744075829383887</v>
      </c>
    </row>
    <row r="28" spans="2:21" ht="21.95" customHeight="1" thickTop="1" x14ac:dyDescent="0.25">
      <c r="B28" s="168">
        <v>40</v>
      </c>
      <c r="C28" s="169" t="s">
        <v>30</v>
      </c>
      <c r="D28" s="191">
        <v>32</v>
      </c>
      <c r="E28" s="192">
        <v>9.5465393794749408E-3</v>
      </c>
      <c r="F28" s="172">
        <v>29</v>
      </c>
      <c r="G28" s="192">
        <v>1.5846994535519125E-2</v>
      </c>
      <c r="H28" s="172">
        <v>22</v>
      </c>
      <c r="I28" s="192">
        <v>1.6923076923076923E-2</v>
      </c>
      <c r="J28" s="172">
        <v>16</v>
      </c>
      <c r="K28" s="192">
        <v>1.2568735271013355E-2</v>
      </c>
      <c r="L28" s="172">
        <v>7</v>
      </c>
      <c r="M28" s="192">
        <v>8.4951456310679609E-3</v>
      </c>
      <c r="N28" s="172">
        <v>23</v>
      </c>
      <c r="O28" s="192">
        <v>1.9641332194705381E-2</v>
      </c>
      <c r="P28" s="172">
        <v>7</v>
      </c>
      <c r="Q28" s="192">
        <v>1.627906976744186E-2</v>
      </c>
      <c r="R28" s="172">
        <v>6</v>
      </c>
      <c r="S28" s="311">
        <v>1.6216216216216217E-2</v>
      </c>
      <c r="T28" s="191">
        <v>142</v>
      </c>
      <c r="U28" s="194">
        <v>1.3459715639810426E-2</v>
      </c>
    </row>
    <row r="29" spans="2:21" ht="21.95" customHeight="1" x14ac:dyDescent="0.25">
      <c r="B29" s="168">
        <v>41</v>
      </c>
      <c r="C29" s="169" t="s">
        <v>31</v>
      </c>
      <c r="D29" s="191">
        <v>179</v>
      </c>
      <c r="E29" s="192">
        <v>5.3400954653937946E-2</v>
      </c>
      <c r="F29" s="172">
        <v>96</v>
      </c>
      <c r="G29" s="192">
        <v>5.2459016393442623E-2</v>
      </c>
      <c r="H29" s="172">
        <v>98</v>
      </c>
      <c r="I29" s="192">
        <v>7.5384615384615383E-2</v>
      </c>
      <c r="J29" s="172">
        <v>73</v>
      </c>
      <c r="K29" s="192">
        <v>5.7344854673998427E-2</v>
      </c>
      <c r="L29" s="172">
        <v>45</v>
      </c>
      <c r="M29" s="192">
        <v>5.461165048543689E-2</v>
      </c>
      <c r="N29" s="172">
        <v>75</v>
      </c>
      <c r="O29" s="192">
        <v>6.4047822374039276E-2</v>
      </c>
      <c r="P29" s="172">
        <v>24</v>
      </c>
      <c r="Q29" s="192">
        <v>5.5813953488372092E-2</v>
      </c>
      <c r="R29" s="172">
        <v>21</v>
      </c>
      <c r="S29" s="311">
        <v>5.675675675675676E-2</v>
      </c>
      <c r="T29" s="191">
        <v>611</v>
      </c>
      <c r="U29" s="194">
        <v>5.7914691943127962E-2</v>
      </c>
    </row>
    <row r="30" spans="2:21" ht="35.1" customHeight="1" x14ac:dyDescent="0.25">
      <c r="B30" s="168">
        <v>42</v>
      </c>
      <c r="C30" s="169" t="s">
        <v>32</v>
      </c>
      <c r="D30" s="191">
        <v>1365</v>
      </c>
      <c r="E30" s="192">
        <v>0.40721957040572793</v>
      </c>
      <c r="F30" s="172">
        <v>672</v>
      </c>
      <c r="G30" s="192">
        <v>0.36721311475409835</v>
      </c>
      <c r="H30" s="172">
        <v>387</v>
      </c>
      <c r="I30" s="192">
        <v>0.2976923076923077</v>
      </c>
      <c r="J30" s="172">
        <v>367</v>
      </c>
      <c r="K30" s="192">
        <v>0.28829536527886879</v>
      </c>
      <c r="L30" s="172">
        <v>244</v>
      </c>
      <c r="M30" s="192">
        <v>0.29611650485436891</v>
      </c>
      <c r="N30" s="172">
        <v>333</v>
      </c>
      <c r="O30" s="192">
        <v>0.28437233134073442</v>
      </c>
      <c r="P30" s="172">
        <v>116</v>
      </c>
      <c r="Q30" s="192">
        <v>0.26976744186046514</v>
      </c>
      <c r="R30" s="172">
        <v>106</v>
      </c>
      <c r="S30" s="311">
        <v>0.2864864864864865</v>
      </c>
      <c r="T30" s="191">
        <v>3590</v>
      </c>
      <c r="U30" s="194">
        <v>0.34028436018957348</v>
      </c>
    </row>
    <row r="31" spans="2:21" ht="21.95" customHeight="1" x14ac:dyDescent="0.25">
      <c r="B31" s="168">
        <v>43</v>
      </c>
      <c r="C31" s="169" t="s">
        <v>33</v>
      </c>
      <c r="D31" s="191">
        <v>6</v>
      </c>
      <c r="E31" s="192">
        <v>1.7899761336515514E-3</v>
      </c>
      <c r="F31" s="172">
        <v>2</v>
      </c>
      <c r="G31" s="192">
        <v>1.092896174863388E-3</v>
      </c>
      <c r="H31" s="172">
        <v>0</v>
      </c>
      <c r="I31" s="192">
        <v>0</v>
      </c>
      <c r="J31" s="172">
        <v>0</v>
      </c>
      <c r="K31" s="192">
        <v>0</v>
      </c>
      <c r="L31" s="172">
        <v>2</v>
      </c>
      <c r="M31" s="192">
        <v>2.4271844660194173E-3</v>
      </c>
      <c r="N31" s="172">
        <v>1</v>
      </c>
      <c r="O31" s="192">
        <v>8.5397096498719043E-4</v>
      </c>
      <c r="P31" s="172">
        <v>1</v>
      </c>
      <c r="Q31" s="192">
        <v>2.3255813953488372E-3</v>
      </c>
      <c r="R31" s="172">
        <v>1</v>
      </c>
      <c r="S31" s="311">
        <v>2.7027027027027029E-3</v>
      </c>
      <c r="T31" s="191">
        <v>13</v>
      </c>
      <c r="U31" s="194">
        <v>1.2322274881516589E-3</v>
      </c>
    </row>
    <row r="32" spans="2:21" ht="21.95" customHeight="1" thickBot="1" x14ac:dyDescent="0.3">
      <c r="B32" s="168">
        <v>49</v>
      </c>
      <c r="C32" s="169" t="s">
        <v>34</v>
      </c>
      <c r="D32" s="191">
        <v>15</v>
      </c>
      <c r="E32" s="192">
        <v>4.4749403341288784E-3</v>
      </c>
      <c r="F32" s="172">
        <v>9</v>
      </c>
      <c r="G32" s="192">
        <v>4.9180327868852463E-3</v>
      </c>
      <c r="H32" s="172">
        <v>4</v>
      </c>
      <c r="I32" s="192">
        <v>3.0769230769230769E-3</v>
      </c>
      <c r="J32" s="172">
        <v>6</v>
      </c>
      <c r="K32" s="192">
        <v>4.7132757266300082E-3</v>
      </c>
      <c r="L32" s="172">
        <v>2</v>
      </c>
      <c r="M32" s="192">
        <v>2.4271844660194173E-3</v>
      </c>
      <c r="N32" s="172">
        <v>7</v>
      </c>
      <c r="O32" s="192">
        <v>5.9777967549103327E-3</v>
      </c>
      <c r="P32" s="172">
        <v>3</v>
      </c>
      <c r="Q32" s="192">
        <v>6.9767441860465115E-3</v>
      </c>
      <c r="R32" s="172">
        <v>2</v>
      </c>
      <c r="S32" s="311">
        <v>5.4054054054054057E-3</v>
      </c>
      <c r="T32" s="191">
        <v>48</v>
      </c>
      <c r="U32" s="194">
        <v>4.5497630331753558E-3</v>
      </c>
    </row>
    <row r="33" spans="2:21" ht="21.95" customHeight="1" thickTop="1" thickBot="1" x14ac:dyDescent="0.3">
      <c r="B33" s="161">
        <v>5</v>
      </c>
      <c r="C33" s="162" t="s">
        <v>35</v>
      </c>
      <c r="D33" s="306">
        <v>63</v>
      </c>
      <c r="E33" s="307">
        <v>1.879474940334129E-2</v>
      </c>
      <c r="F33" s="308">
        <v>50</v>
      </c>
      <c r="G33" s="307">
        <v>2.7322404371584699E-2</v>
      </c>
      <c r="H33" s="308">
        <v>51</v>
      </c>
      <c r="I33" s="307">
        <v>3.9230769230769229E-2</v>
      </c>
      <c r="J33" s="308">
        <v>60</v>
      </c>
      <c r="K33" s="307">
        <v>4.7132757266300083E-2</v>
      </c>
      <c r="L33" s="308">
        <v>43</v>
      </c>
      <c r="M33" s="307">
        <v>5.218446601941748E-2</v>
      </c>
      <c r="N33" s="308">
        <v>54</v>
      </c>
      <c r="O33" s="307">
        <v>4.6114432109308282E-2</v>
      </c>
      <c r="P33" s="308">
        <v>29</v>
      </c>
      <c r="Q33" s="307">
        <v>6.7441860465116285E-2</v>
      </c>
      <c r="R33" s="308">
        <v>30</v>
      </c>
      <c r="S33" s="309">
        <v>8.1081081081081086E-2</v>
      </c>
      <c r="T33" s="306">
        <v>380</v>
      </c>
      <c r="U33" s="310">
        <v>3.6018957345971568E-2</v>
      </c>
    </row>
    <row r="34" spans="2:21" ht="21.95" customHeight="1" thickTop="1" x14ac:dyDescent="0.25">
      <c r="B34" s="168">
        <v>50</v>
      </c>
      <c r="C34" s="169" t="s">
        <v>36</v>
      </c>
      <c r="D34" s="191">
        <v>3</v>
      </c>
      <c r="E34" s="192">
        <v>8.949880668257757E-4</v>
      </c>
      <c r="F34" s="172">
        <v>0</v>
      </c>
      <c r="G34" s="192">
        <v>0</v>
      </c>
      <c r="H34" s="172">
        <v>0</v>
      </c>
      <c r="I34" s="192">
        <v>0</v>
      </c>
      <c r="J34" s="172">
        <v>0</v>
      </c>
      <c r="K34" s="192">
        <v>0</v>
      </c>
      <c r="L34" s="172">
        <v>0</v>
      </c>
      <c r="M34" s="192">
        <v>0</v>
      </c>
      <c r="N34" s="172">
        <v>1</v>
      </c>
      <c r="O34" s="192">
        <v>8.5397096498719043E-4</v>
      </c>
      <c r="P34" s="172">
        <v>0</v>
      </c>
      <c r="Q34" s="192">
        <v>0</v>
      </c>
      <c r="R34" s="172">
        <v>0</v>
      </c>
      <c r="S34" s="311">
        <v>0</v>
      </c>
      <c r="T34" s="191">
        <v>4</v>
      </c>
      <c r="U34" s="194">
        <v>3.7914691943127961E-4</v>
      </c>
    </row>
    <row r="35" spans="2:21" ht="21.95" customHeight="1" x14ac:dyDescent="0.25">
      <c r="B35" s="168">
        <v>51</v>
      </c>
      <c r="C35" s="169" t="s">
        <v>37</v>
      </c>
      <c r="D35" s="191">
        <v>2</v>
      </c>
      <c r="E35" s="192">
        <v>5.966587112171838E-4</v>
      </c>
      <c r="F35" s="172">
        <v>2</v>
      </c>
      <c r="G35" s="192">
        <v>1.092896174863388E-3</v>
      </c>
      <c r="H35" s="172">
        <v>3</v>
      </c>
      <c r="I35" s="192">
        <v>2.3076923076923079E-3</v>
      </c>
      <c r="J35" s="172">
        <v>1</v>
      </c>
      <c r="K35" s="192">
        <v>7.855459544383347E-4</v>
      </c>
      <c r="L35" s="172">
        <v>1</v>
      </c>
      <c r="M35" s="192">
        <v>1.2135922330097086E-3</v>
      </c>
      <c r="N35" s="172">
        <v>2</v>
      </c>
      <c r="O35" s="192">
        <v>1.7079419299743809E-3</v>
      </c>
      <c r="P35" s="172">
        <v>0</v>
      </c>
      <c r="Q35" s="192">
        <v>0</v>
      </c>
      <c r="R35" s="172">
        <v>1</v>
      </c>
      <c r="S35" s="311">
        <v>2.7027027027027029E-3</v>
      </c>
      <c r="T35" s="191">
        <v>12</v>
      </c>
      <c r="U35" s="194">
        <v>1.1374407582938389E-3</v>
      </c>
    </row>
    <row r="36" spans="2:21" ht="21.95" customHeight="1" x14ac:dyDescent="0.25">
      <c r="B36" s="168">
        <v>52</v>
      </c>
      <c r="C36" s="169" t="s">
        <v>38</v>
      </c>
      <c r="D36" s="191">
        <v>11</v>
      </c>
      <c r="E36" s="192">
        <v>3.2816229116945108E-3</v>
      </c>
      <c r="F36" s="172">
        <v>7</v>
      </c>
      <c r="G36" s="192">
        <v>3.8251366120218579E-3</v>
      </c>
      <c r="H36" s="172">
        <v>9</v>
      </c>
      <c r="I36" s="192">
        <v>6.9230769230769233E-3</v>
      </c>
      <c r="J36" s="172">
        <v>8</v>
      </c>
      <c r="K36" s="192">
        <v>6.2843676355066776E-3</v>
      </c>
      <c r="L36" s="172">
        <v>4</v>
      </c>
      <c r="M36" s="192">
        <v>4.8543689320388345E-3</v>
      </c>
      <c r="N36" s="172">
        <v>11</v>
      </c>
      <c r="O36" s="192">
        <v>9.3936806148590939E-3</v>
      </c>
      <c r="P36" s="172">
        <v>2</v>
      </c>
      <c r="Q36" s="192">
        <v>4.6511627906976744E-3</v>
      </c>
      <c r="R36" s="172">
        <v>8</v>
      </c>
      <c r="S36" s="311">
        <v>2.1621621621621623E-2</v>
      </c>
      <c r="T36" s="191">
        <v>60</v>
      </c>
      <c r="U36" s="194">
        <v>5.6872037914691941E-3</v>
      </c>
    </row>
    <row r="37" spans="2:21" ht="21.95" customHeight="1" x14ac:dyDescent="0.25">
      <c r="B37" s="168">
        <v>53</v>
      </c>
      <c r="C37" s="169" t="s">
        <v>39</v>
      </c>
      <c r="D37" s="191">
        <v>17</v>
      </c>
      <c r="E37" s="192">
        <v>5.0715990453460624E-3</v>
      </c>
      <c r="F37" s="172">
        <v>24</v>
      </c>
      <c r="G37" s="192">
        <v>1.3114754098360656E-2</v>
      </c>
      <c r="H37" s="172">
        <v>23</v>
      </c>
      <c r="I37" s="192">
        <v>1.7692307692307691E-2</v>
      </c>
      <c r="J37" s="172">
        <v>28</v>
      </c>
      <c r="K37" s="192">
        <v>2.199528672427337E-2</v>
      </c>
      <c r="L37" s="172">
        <v>20</v>
      </c>
      <c r="M37" s="192">
        <v>2.4271844660194174E-2</v>
      </c>
      <c r="N37" s="172">
        <v>16</v>
      </c>
      <c r="O37" s="192">
        <v>1.3663535439795047E-2</v>
      </c>
      <c r="P37" s="172">
        <v>7</v>
      </c>
      <c r="Q37" s="192">
        <v>1.627906976744186E-2</v>
      </c>
      <c r="R37" s="172">
        <v>7</v>
      </c>
      <c r="S37" s="311">
        <v>1.891891891891892E-2</v>
      </c>
      <c r="T37" s="191">
        <v>142</v>
      </c>
      <c r="U37" s="194">
        <v>1.3459715639810426E-2</v>
      </c>
    </row>
    <row r="38" spans="2:21" ht="21.95" customHeight="1" x14ac:dyDescent="0.25">
      <c r="B38" s="168">
        <v>54</v>
      </c>
      <c r="C38" s="169" t="s">
        <v>40</v>
      </c>
      <c r="D38" s="191">
        <v>13</v>
      </c>
      <c r="E38" s="192">
        <v>3.8782816229116944E-3</v>
      </c>
      <c r="F38" s="172">
        <v>9</v>
      </c>
      <c r="G38" s="192">
        <v>4.9180327868852463E-3</v>
      </c>
      <c r="H38" s="172">
        <v>7</v>
      </c>
      <c r="I38" s="192">
        <v>5.3846153846153844E-3</v>
      </c>
      <c r="J38" s="172">
        <v>12</v>
      </c>
      <c r="K38" s="192">
        <v>9.4265514532600164E-3</v>
      </c>
      <c r="L38" s="172">
        <v>12</v>
      </c>
      <c r="M38" s="192">
        <v>1.4563106796116505E-2</v>
      </c>
      <c r="N38" s="172">
        <v>10</v>
      </c>
      <c r="O38" s="192">
        <v>8.539709649871904E-3</v>
      </c>
      <c r="P38" s="172">
        <v>7</v>
      </c>
      <c r="Q38" s="192">
        <v>1.627906976744186E-2</v>
      </c>
      <c r="R38" s="172">
        <v>8</v>
      </c>
      <c r="S38" s="311">
        <v>2.1621621621621623E-2</v>
      </c>
      <c r="T38" s="191">
        <v>78</v>
      </c>
      <c r="U38" s="194">
        <v>7.3933649289099528E-3</v>
      </c>
    </row>
    <row r="39" spans="2:21" ht="35.1" customHeight="1" x14ac:dyDescent="0.25">
      <c r="B39" s="168">
        <v>55</v>
      </c>
      <c r="C39" s="169" t="s">
        <v>41</v>
      </c>
      <c r="D39" s="191">
        <v>14</v>
      </c>
      <c r="E39" s="192">
        <v>4.1766109785202864E-3</v>
      </c>
      <c r="F39" s="172">
        <v>6</v>
      </c>
      <c r="G39" s="192">
        <v>3.2786885245901639E-3</v>
      </c>
      <c r="H39" s="172">
        <v>7</v>
      </c>
      <c r="I39" s="192">
        <v>5.3846153846153844E-3</v>
      </c>
      <c r="J39" s="172">
        <v>8</v>
      </c>
      <c r="K39" s="192">
        <v>6.2843676355066776E-3</v>
      </c>
      <c r="L39" s="172">
        <v>6</v>
      </c>
      <c r="M39" s="192">
        <v>7.2815533980582527E-3</v>
      </c>
      <c r="N39" s="172">
        <v>13</v>
      </c>
      <c r="O39" s="192">
        <v>1.1101622544833475E-2</v>
      </c>
      <c r="P39" s="172">
        <v>11</v>
      </c>
      <c r="Q39" s="192">
        <v>2.5581395348837209E-2</v>
      </c>
      <c r="R39" s="172">
        <v>5</v>
      </c>
      <c r="S39" s="311">
        <v>1.3513513513513514E-2</v>
      </c>
      <c r="T39" s="191">
        <v>70</v>
      </c>
      <c r="U39" s="194">
        <v>6.6350710900473934E-3</v>
      </c>
    </row>
    <row r="40" spans="2:21" ht="21.95" customHeight="1" thickBot="1" x14ac:dyDescent="0.3">
      <c r="B40" s="168">
        <v>59</v>
      </c>
      <c r="C40" s="169" t="s">
        <v>42</v>
      </c>
      <c r="D40" s="191">
        <v>3</v>
      </c>
      <c r="E40" s="192">
        <v>8.949880668257757E-4</v>
      </c>
      <c r="F40" s="172">
        <v>2</v>
      </c>
      <c r="G40" s="192">
        <v>1.092896174863388E-3</v>
      </c>
      <c r="H40" s="172">
        <v>2</v>
      </c>
      <c r="I40" s="192">
        <v>1.5384615384615385E-3</v>
      </c>
      <c r="J40" s="172">
        <v>3</v>
      </c>
      <c r="K40" s="192">
        <v>2.3566378633150041E-3</v>
      </c>
      <c r="L40" s="172">
        <v>0</v>
      </c>
      <c r="M40" s="192">
        <v>0</v>
      </c>
      <c r="N40" s="172">
        <v>1</v>
      </c>
      <c r="O40" s="192">
        <v>8.5397096498719043E-4</v>
      </c>
      <c r="P40" s="172">
        <v>2</v>
      </c>
      <c r="Q40" s="192">
        <v>4.6511627906976744E-3</v>
      </c>
      <c r="R40" s="172">
        <v>1</v>
      </c>
      <c r="S40" s="311">
        <v>2.7027027027027029E-3</v>
      </c>
      <c r="T40" s="191">
        <v>14</v>
      </c>
      <c r="U40" s="194">
        <v>1.3270142180094786E-3</v>
      </c>
    </row>
    <row r="41" spans="2:21" ht="21.95" customHeight="1" thickTop="1" thickBot="1" x14ac:dyDescent="0.3">
      <c r="B41" s="161">
        <v>6</v>
      </c>
      <c r="C41" s="162" t="s">
        <v>43</v>
      </c>
      <c r="D41" s="306">
        <v>1239</v>
      </c>
      <c r="E41" s="307">
        <v>0.36963007159904537</v>
      </c>
      <c r="F41" s="308">
        <v>858</v>
      </c>
      <c r="G41" s="307">
        <v>0.46885245901639344</v>
      </c>
      <c r="H41" s="308">
        <v>659</v>
      </c>
      <c r="I41" s="307">
        <v>0.50692307692307692</v>
      </c>
      <c r="J41" s="308">
        <v>661</v>
      </c>
      <c r="K41" s="307">
        <v>0.51924587588373916</v>
      </c>
      <c r="L41" s="308">
        <v>401</v>
      </c>
      <c r="M41" s="307">
        <v>0.48665048543689321</v>
      </c>
      <c r="N41" s="308">
        <v>596</v>
      </c>
      <c r="O41" s="307">
        <v>0.50896669513236548</v>
      </c>
      <c r="P41" s="308">
        <v>228</v>
      </c>
      <c r="Q41" s="307">
        <v>0.53023255813953496</v>
      </c>
      <c r="R41" s="308">
        <v>166</v>
      </c>
      <c r="S41" s="309">
        <v>0.44864864864864862</v>
      </c>
      <c r="T41" s="306">
        <v>4808</v>
      </c>
      <c r="U41" s="310">
        <v>0.45573459715639808</v>
      </c>
    </row>
    <row r="42" spans="2:21" ht="21.95" customHeight="1" thickTop="1" x14ac:dyDescent="0.25">
      <c r="B42" s="168">
        <v>60</v>
      </c>
      <c r="C42" s="169" t="s">
        <v>44</v>
      </c>
      <c r="D42" s="191">
        <v>26</v>
      </c>
      <c r="E42" s="192">
        <v>7.7565632458233887E-3</v>
      </c>
      <c r="F42" s="172">
        <v>13</v>
      </c>
      <c r="G42" s="192">
        <v>7.1038251366120223E-3</v>
      </c>
      <c r="H42" s="172">
        <v>13</v>
      </c>
      <c r="I42" s="192">
        <v>0.01</v>
      </c>
      <c r="J42" s="172">
        <v>12</v>
      </c>
      <c r="K42" s="192">
        <v>9.4265514532600164E-3</v>
      </c>
      <c r="L42" s="172">
        <v>12</v>
      </c>
      <c r="M42" s="192">
        <v>1.4563106796116505E-2</v>
      </c>
      <c r="N42" s="172">
        <v>8</v>
      </c>
      <c r="O42" s="192">
        <v>6.8317677198975234E-3</v>
      </c>
      <c r="P42" s="172">
        <v>7</v>
      </c>
      <c r="Q42" s="192">
        <v>1.627906976744186E-2</v>
      </c>
      <c r="R42" s="172">
        <v>9</v>
      </c>
      <c r="S42" s="311">
        <v>2.4324324324324326E-2</v>
      </c>
      <c r="T42" s="191">
        <v>100</v>
      </c>
      <c r="U42" s="194">
        <v>9.4786729857819912E-3</v>
      </c>
    </row>
    <row r="43" spans="2:21" ht="21.95" customHeight="1" x14ac:dyDescent="0.25">
      <c r="B43" s="168">
        <v>61</v>
      </c>
      <c r="C43" s="169" t="s">
        <v>45</v>
      </c>
      <c r="D43" s="191">
        <v>1201</v>
      </c>
      <c r="E43" s="192">
        <v>0.35829355608591884</v>
      </c>
      <c r="F43" s="172">
        <v>840</v>
      </c>
      <c r="G43" s="192">
        <v>0.45901639344262296</v>
      </c>
      <c r="H43" s="172">
        <v>646</v>
      </c>
      <c r="I43" s="192">
        <v>0.49692307692307691</v>
      </c>
      <c r="J43" s="172">
        <v>645</v>
      </c>
      <c r="K43" s="192">
        <v>0.50667714061272584</v>
      </c>
      <c r="L43" s="172">
        <v>389</v>
      </c>
      <c r="M43" s="192">
        <v>0.47208737864077671</v>
      </c>
      <c r="N43" s="172">
        <v>583</v>
      </c>
      <c r="O43" s="192">
        <v>0.49786507258753204</v>
      </c>
      <c r="P43" s="172">
        <v>220</v>
      </c>
      <c r="Q43" s="192">
        <v>0.51162790697674421</v>
      </c>
      <c r="R43" s="172">
        <v>155</v>
      </c>
      <c r="S43" s="311">
        <v>0.41891891891891891</v>
      </c>
      <c r="T43" s="191">
        <v>4679</v>
      </c>
      <c r="U43" s="194">
        <v>0.44350710900473933</v>
      </c>
    </row>
    <row r="44" spans="2:21" ht="21.95" customHeight="1" x14ac:dyDescent="0.25">
      <c r="B44" s="168">
        <v>62</v>
      </c>
      <c r="C44" s="169" t="s">
        <v>46</v>
      </c>
      <c r="D44" s="191">
        <v>6</v>
      </c>
      <c r="E44" s="192">
        <v>1.7899761336515514E-3</v>
      </c>
      <c r="F44" s="172">
        <v>4</v>
      </c>
      <c r="G44" s="192">
        <v>2.185792349726776E-3</v>
      </c>
      <c r="H44" s="172">
        <v>0</v>
      </c>
      <c r="I44" s="192">
        <v>0</v>
      </c>
      <c r="J44" s="172">
        <v>3</v>
      </c>
      <c r="K44" s="192">
        <v>2.3566378633150041E-3</v>
      </c>
      <c r="L44" s="172">
        <v>0</v>
      </c>
      <c r="M44" s="192">
        <v>0</v>
      </c>
      <c r="N44" s="172">
        <v>3</v>
      </c>
      <c r="O44" s="192">
        <v>2.5619128949615714E-3</v>
      </c>
      <c r="P44" s="172">
        <v>1</v>
      </c>
      <c r="Q44" s="192">
        <v>2.3255813953488372E-3</v>
      </c>
      <c r="R44" s="172">
        <v>1</v>
      </c>
      <c r="S44" s="311">
        <v>2.7027027027027029E-3</v>
      </c>
      <c r="T44" s="191">
        <v>18</v>
      </c>
      <c r="U44" s="194">
        <v>1.7061611374407583E-3</v>
      </c>
    </row>
    <row r="45" spans="2:21" ht="21.95" customHeight="1" thickBot="1" x14ac:dyDescent="0.3">
      <c r="B45" s="168">
        <v>69</v>
      </c>
      <c r="C45" s="169" t="s">
        <v>47</v>
      </c>
      <c r="D45" s="191">
        <v>6</v>
      </c>
      <c r="E45" s="192">
        <v>1.7899761336515514E-3</v>
      </c>
      <c r="F45" s="172">
        <v>1</v>
      </c>
      <c r="G45" s="192">
        <v>5.4644808743169399E-4</v>
      </c>
      <c r="H45" s="172">
        <v>0</v>
      </c>
      <c r="I45" s="192">
        <v>0</v>
      </c>
      <c r="J45" s="172">
        <v>1</v>
      </c>
      <c r="K45" s="192">
        <v>7.855459544383347E-4</v>
      </c>
      <c r="L45" s="172">
        <v>0</v>
      </c>
      <c r="M45" s="192">
        <v>0</v>
      </c>
      <c r="N45" s="172">
        <v>2</v>
      </c>
      <c r="O45" s="192">
        <v>1.7079419299743809E-3</v>
      </c>
      <c r="P45" s="172">
        <v>0</v>
      </c>
      <c r="Q45" s="192">
        <v>0</v>
      </c>
      <c r="R45" s="172">
        <v>1</v>
      </c>
      <c r="S45" s="311">
        <v>2.7027027027027029E-3</v>
      </c>
      <c r="T45" s="191">
        <v>11</v>
      </c>
      <c r="U45" s="194">
        <v>1.042654028436019E-3</v>
      </c>
    </row>
    <row r="46" spans="2:21" ht="21.95" customHeight="1" thickTop="1" thickBot="1" x14ac:dyDescent="0.3">
      <c r="B46" s="161">
        <v>99</v>
      </c>
      <c r="C46" s="162" t="s">
        <v>48</v>
      </c>
      <c r="D46" s="306">
        <v>81</v>
      </c>
      <c r="E46" s="307">
        <v>2.4164677804295941E-2</v>
      </c>
      <c r="F46" s="308">
        <v>54</v>
      </c>
      <c r="G46" s="307">
        <v>2.9508196721311476E-2</v>
      </c>
      <c r="H46" s="308">
        <v>37</v>
      </c>
      <c r="I46" s="307">
        <v>2.8461538461538462E-2</v>
      </c>
      <c r="J46" s="308">
        <v>44</v>
      </c>
      <c r="K46" s="307">
        <v>3.4564021995286721E-2</v>
      </c>
      <c r="L46" s="308">
        <v>36</v>
      </c>
      <c r="M46" s="307">
        <v>4.3689320388349516E-2</v>
      </c>
      <c r="N46" s="308">
        <v>39</v>
      </c>
      <c r="O46" s="307">
        <v>3.3304867634500426E-2</v>
      </c>
      <c r="P46" s="308">
        <v>12</v>
      </c>
      <c r="Q46" s="307">
        <v>2.7906976744186046E-2</v>
      </c>
      <c r="R46" s="308">
        <v>19</v>
      </c>
      <c r="S46" s="309">
        <v>5.1351351351351354E-2</v>
      </c>
      <c r="T46" s="306">
        <v>322</v>
      </c>
      <c r="U46" s="310">
        <v>3.052132701421801E-2</v>
      </c>
    </row>
    <row r="47" spans="2:21" ht="21.95" customHeight="1" thickTop="1" thickBot="1" x14ac:dyDescent="0.3">
      <c r="B47" s="161" t="s">
        <v>50</v>
      </c>
      <c r="C47" s="162" t="s">
        <v>51</v>
      </c>
      <c r="D47" s="306">
        <v>359</v>
      </c>
      <c r="E47" s="307">
        <v>0.10710023866348449</v>
      </c>
      <c r="F47" s="308">
        <v>41</v>
      </c>
      <c r="G47" s="307">
        <v>2.2404371584699455E-2</v>
      </c>
      <c r="H47" s="308">
        <v>28</v>
      </c>
      <c r="I47" s="307">
        <v>2.1538461538461538E-2</v>
      </c>
      <c r="J47" s="308">
        <v>38</v>
      </c>
      <c r="K47" s="307">
        <v>2.9850746268656716E-2</v>
      </c>
      <c r="L47" s="308">
        <v>33</v>
      </c>
      <c r="M47" s="307">
        <v>4.0048543689320391E-2</v>
      </c>
      <c r="N47" s="308">
        <v>36</v>
      </c>
      <c r="O47" s="307">
        <v>3.0742954739538857E-2</v>
      </c>
      <c r="P47" s="308">
        <v>8</v>
      </c>
      <c r="Q47" s="307">
        <v>1.8604651162790697E-2</v>
      </c>
      <c r="R47" s="308">
        <v>14</v>
      </c>
      <c r="S47" s="309">
        <v>3.783783783783784E-2</v>
      </c>
      <c r="T47" s="306">
        <v>557</v>
      </c>
      <c r="U47" s="310">
        <v>5.2796208530805688E-2</v>
      </c>
    </row>
    <row r="48" spans="2:21" ht="21.95" customHeight="1" thickTop="1" thickBot="1" x14ac:dyDescent="0.3">
      <c r="B48" s="464" t="s">
        <v>52</v>
      </c>
      <c r="C48" s="465"/>
      <c r="D48" s="239">
        <v>3352</v>
      </c>
      <c r="E48" s="200">
        <v>1</v>
      </c>
      <c r="F48" s="240">
        <v>1830</v>
      </c>
      <c r="G48" s="200">
        <v>0.99999999999999989</v>
      </c>
      <c r="H48" s="240">
        <v>1300</v>
      </c>
      <c r="I48" s="200">
        <v>0.99999999999999989</v>
      </c>
      <c r="J48" s="240">
        <v>1273</v>
      </c>
      <c r="K48" s="200">
        <v>0.99999999999999989</v>
      </c>
      <c r="L48" s="240">
        <v>824</v>
      </c>
      <c r="M48" s="200">
        <v>0.99999999999999989</v>
      </c>
      <c r="N48" s="240">
        <v>1171</v>
      </c>
      <c r="O48" s="200">
        <v>1</v>
      </c>
      <c r="P48" s="240">
        <v>430</v>
      </c>
      <c r="Q48" s="200">
        <v>1.0000000000000002</v>
      </c>
      <c r="R48" s="240">
        <v>370</v>
      </c>
      <c r="S48" s="201">
        <v>1</v>
      </c>
      <c r="T48" s="239">
        <v>10550</v>
      </c>
      <c r="U48" s="202">
        <v>1</v>
      </c>
    </row>
    <row r="49" spans="2:24" ht="16.5" thickTop="1" thickBot="1" x14ac:dyDescent="0.3">
      <c r="B49" s="145"/>
      <c r="C49" s="145"/>
      <c r="D49" s="257"/>
      <c r="E49" s="148"/>
      <c r="F49" s="257"/>
      <c r="G49" s="148"/>
      <c r="H49" s="257"/>
      <c r="I49" s="148"/>
      <c r="J49" s="257"/>
      <c r="K49" s="148"/>
      <c r="L49" s="257"/>
      <c r="M49" s="148"/>
      <c r="N49" s="257"/>
      <c r="O49" s="148"/>
      <c r="P49" s="257"/>
      <c r="Q49" s="148"/>
      <c r="R49" s="257"/>
      <c r="S49" s="148"/>
      <c r="T49" s="257"/>
      <c r="U49" s="148"/>
    </row>
    <row r="50" spans="2:24" ht="15.75" thickTop="1" x14ac:dyDescent="0.25">
      <c r="B50" s="479" t="s">
        <v>53</v>
      </c>
      <c r="C50" s="480"/>
      <c r="D50" s="251"/>
      <c r="E50" s="251"/>
      <c r="F50" s="251"/>
      <c r="G50" s="251"/>
      <c r="H50" s="250"/>
      <c r="I50" s="251"/>
      <c r="J50" s="251"/>
      <c r="K50" s="251"/>
      <c r="L50" s="251"/>
      <c r="M50" s="251"/>
      <c r="N50" s="153"/>
      <c r="O50" s="150"/>
      <c r="P50" s="153"/>
      <c r="Q50" s="150"/>
      <c r="R50" s="153"/>
      <c r="S50" s="150"/>
      <c r="T50" s="153"/>
      <c r="U50" s="150"/>
    </row>
    <row r="51" spans="2:24" ht="15.75" thickBot="1" x14ac:dyDescent="0.3">
      <c r="B51" s="203" t="s">
        <v>564</v>
      </c>
      <c r="C51" s="204"/>
      <c r="D51" s="251"/>
      <c r="E51" s="251"/>
      <c r="F51" s="251"/>
      <c r="G51" s="251"/>
      <c r="H51" s="250"/>
      <c r="I51" s="251"/>
      <c r="J51" s="251"/>
      <c r="K51" s="251"/>
      <c r="L51" s="251"/>
      <c r="M51" s="251"/>
      <c r="N51" s="150"/>
      <c r="O51" s="150"/>
      <c r="P51" s="150"/>
      <c r="Q51" s="150"/>
      <c r="R51" s="150"/>
      <c r="S51" s="150"/>
      <c r="T51" s="150"/>
      <c r="U51" s="150"/>
    </row>
    <row r="52" spans="2:24" ht="15.75" thickTop="1" x14ac:dyDescent="0.25">
      <c r="B52" s="210"/>
      <c r="C52" s="146"/>
      <c r="D52" s="259"/>
      <c r="E52" s="259"/>
      <c r="F52" s="259"/>
      <c r="G52" s="259"/>
      <c r="H52" s="254"/>
      <c r="I52" s="255"/>
      <c r="J52" s="255"/>
      <c r="K52" s="255"/>
      <c r="L52" s="255"/>
      <c r="M52" s="255"/>
      <c r="N52" s="150"/>
      <c r="O52" s="150"/>
      <c r="P52" s="150"/>
      <c r="Q52" s="150"/>
      <c r="R52" s="150"/>
      <c r="S52" s="150"/>
      <c r="T52" s="150"/>
      <c r="U52" s="150"/>
    </row>
    <row r="62" spans="2:24" ht="15.75" x14ac:dyDescent="0.25">
      <c r="P62" s="513"/>
      <c r="Q62" s="513"/>
      <c r="R62" s="513"/>
      <c r="S62" s="513"/>
      <c r="T62" s="513"/>
      <c r="U62" s="513"/>
      <c r="V62" s="513"/>
      <c r="W62" s="513"/>
      <c r="X62" s="513"/>
    </row>
    <row r="63" spans="2:24" x14ac:dyDescent="0.25">
      <c r="P63" s="514"/>
      <c r="Q63" s="514"/>
      <c r="R63" s="514"/>
      <c r="S63" s="514"/>
      <c r="T63" s="514"/>
      <c r="U63" s="514"/>
      <c r="V63" s="514"/>
      <c r="W63" s="514"/>
      <c r="X63" s="512"/>
    </row>
    <row r="64" spans="2:24" x14ac:dyDescent="0.25">
      <c r="P64" s="514"/>
      <c r="Q64" s="514"/>
      <c r="R64" s="514"/>
      <c r="S64" s="514"/>
      <c r="T64" s="514"/>
      <c r="U64" s="514"/>
      <c r="V64" s="514"/>
      <c r="W64" s="514"/>
      <c r="X64" s="512"/>
    </row>
    <row r="65" spans="16:24" x14ac:dyDescent="0.25">
      <c r="P65" s="514"/>
      <c r="Q65" s="514"/>
      <c r="R65" s="514"/>
      <c r="S65" s="514"/>
      <c r="T65" s="514"/>
      <c r="U65" s="514"/>
      <c r="V65" s="514"/>
      <c r="W65" s="514"/>
      <c r="X65" s="512"/>
    </row>
    <row r="66" spans="16:24" x14ac:dyDescent="0.25">
      <c r="P66" s="293"/>
      <c r="Q66" s="294"/>
      <c r="R66" s="295"/>
      <c r="S66" s="295"/>
      <c r="T66" s="295"/>
      <c r="U66" s="295"/>
      <c r="V66" s="295"/>
      <c r="W66" s="295"/>
      <c r="X66" s="295"/>
    </row>
    <row r="67" spans="16:24" x14ac:dyDescent="0.25">
      <c r="P67" s="296"/>
      <c r="Q67" s="297"/>
      <c r="R67" s="292"/>
      <c r="S67" s="292"/>
      <c r="T67" s="292"/>
      <c r="U67" s="292"/>
      <c r="V67" s="292"/>
      <c r="W67" s="292"/>
      <c r="X67" s="298"/>
    </row>
    <row r="68" spans="16:24" x14ac:dyDescent="0.25">
      <c r="P68" s="296"/>
      <c r="Q68" s="297"/>
      <c r="R68" s="292"/>
      <c r="S68" s="292"/>
      <c r="T68" s="292"/>
      <c r="U68" s="292"/>
      <c r="V68" s="292"/>
      <c r="W68" s="292"/>
      <c r="X68" s="298"/>
    </row>
    <row r="69" spans="16:24" x14ac:dyDescent="0.25">
      <c r="P69" s="296"/>
      <c r="Q69" s="297"/>
      <c r="R69" s="292"/>
      <c r="S69" s="292"/>
      <c r="T69" s="292"/>
      <c r="U69" s="292"/>
      <c r="V69" s="292"/>
      <c r="W69" s="292"/>
      <c r="X69" s="298"/>
    </row>
    <row r="70" spans="16:24" x14ac:dyDescent="0.25">
      <c r="P70" s="296"/>
      <c r="Q70" s="297"/>
      <c r="R70" s="292"/>
      <c r="S70" s="292"/>
      <c r="T70" s="292"/>
      <c r="U70" s="292"/>
      <c r="V70" s="292"/>
      <c r="W70" s="292"/>
      <c r="X70" s="298"/>
    </row>
    <row r="71" spans="16:24" x14ac:dyDescent="0.25">
      <c r="P71" s="293"/>
      <c r="Q71" s="294"/>
      <c r="R71" s="295"/>
      <c r="S71" s="295"/>
      <c r="T71" s="295"/>
      <c r="U71" s="295"/>
      <c r="V71" s="295"/>
      <c r="W71" s="295"/>
      <c r="X71" s="295"/>
    </row>
    <row r="72" spans="16:24" x14ac:dyDescent="0.25">
      <c r="P72" s="296"/>
      <c r="Q72" s="297"/>
      <c r="R72" s="292"/>
      <c r="S72" s="292"/>
      <c r="T72" s="292"/>
      <c r="U72" s="292"/>
      <c r="V72" s="292"/>
      <c r="W72" s="292"/>
      <c r="X72" s="298"/>
    </row>
    <row r="73" spans="16:24" x14ac:dyDescent="0.25">
      <c r="P73" s="296"/>
      <c r="Q73" s="297"/>
      <c r="R73" s="292"/>
      <c r="S73" s="292"/>
      <c r="T73" s="292"/>
      <c r="U73" s="292"/>
      <c r="V73" s="292"/>
      <c r="W73" s="292"/>
      <c r="X73" s="298"/>
    </row>
    <row r="74" spans="16:24" x14ac:dyDescent="0.25">
      <c r="P74" s="296"/>
      <c r="Q74" s="297"/>
      <c r="R74" s="292"/>
      <c r="S74" s="292"/>
      <c r="T74" s="292"/>
      <c r="U74" s="292"/>
      <c r="V74" s="292"/>
      <c r="W74" s="292"/>
      <c r="X74" s="298"/>
    </row>
    <row r="75" spans="16:24" x14ac:dyDescent="0.25">
      <c r="P75" s="296"/>
      <c r="Q75" s="297"/>
      <c r="R75" s="292"/>
      <c r="S75" s="292"/>
      <c r="T75" s="292"/>
      <c r="U75" s="292"/>
      <c r="V75" s="292"/>
      <c r="W75" s="292"/>
      <c r="X75" s="298"/>
    </row>
    <row r="76" spans="16:24" x14ac:dyDescent="0.25">
      <c r="P76" s="296"/>
      <c r="Q76" s="297"/>
      <c r="R76" s="292"/>
      <c r="S76" s="292"/>
      <c r="T76" s="292"/>
      <c r="U76" s="292"/>
      <c r="V76" s="292"/>
      <c r="W76" s="292"/>
      <c r="X76" s="298"/>
    </row>
    <row r="77" spans="16:24" x14ac:dyDescent="0.25">
      <c r="P77" s="296"/>
      <c r="Q77" s="297"/>
      <c r="R77" s="292"/>
      <c r="S77" s="292"/>
      <c r="T77" s="292"/>
      <c r="U77" s="292"/>
      <c r="V77" s="292"/>
      <c r="W77" s="292"/>
      <c r="X77" s="298"/>
    </row>
    <row r="78" spans="16:24" x14ac:dyDescent="0.25">
      <c r="P78" s="296"/>
      <c r="Q78" s="297"/>
      <c r="R78" s="292"/>
      <c r="S78" s="292"/>
      <c r="T78" s="292"/>
      <c r="U78" s="292"/>
      <c r="V78" s="292"/>
      <c r="W78" s="292"/>
      <c r="X78" s="298"/>
    </row>
    <row r="79" spans="16:24" x14ac:dyDescent="0.25">
      <c r="P79" s="293"/>
      <c r="Q79" s="294"/>
      <c r="R79" s="295"/>
      <c r="S79" s="295"/>
      <c r="T79" s="295"/>
      <c r="U79" s="295"/>
      <c r="V79" s="295"/>
      <c r="W79" s="295"/>
      <c r="X79" s="295"/>
    </row>
    <row r="80" spans="16:24" x14ac:dyDescent="0.25">
      <c r="P80" s="296"/>
      <c r="Q80" s="297"/>
      <c r="R80" s="292"/>
      <c r="S80" s="292"/>
      <c r="T80" s="292"/>
      <c r="U80" s="292"/>
      <c r="V80" s="292"/>
      <c r="W80" s="292"/>
      <c r="X80" s="298"/>
    </row>
    <row r="81" spans="16:24" x14ac:dyDescent="0.25">
      <c r="P81" s="296"/>
      <c r="Q81" s="297"/>
      <c r="R81" s="292"/>
      <c r="S81" s="292"/>
      <c r="T81" s="292"/>
      <c r="U81" s="292"/>
      <c r="V81" s="292"/>
      <c r="W81" s="292"/>
      <c r="X81" s="298"/>
    </row>
    <row r="82" spans="16:24" x14ac:dyDescent="0.25">
      <c r="P82" s="296"/>
      <c r="Q82" s="297"/>
      <c r="R82" s="292"/>
      <c r="S82" s="292"/>
      <c r="T82" s="292"/>
      <c r="U82" s="292"/>
      <c r="V82" s="292"/>
      <c r="W82" s="292"/>
      <c r="X82" s="298"/>
    </row>
    <row r="83" spans="16:24" x14ac:dyDescent="0.25">
      <c r="P83" s="296"/>
      <c r="Q83" s="297"/>
      <c r="R83" s="292"/>
      <c r="S83" s="292"/>
      <c r="T83" s="292"/>
      <c r="U83" s="292"/>
      <c r="V83" s="292"/>
      <c r="W83" s="292"/>
      <c r="X83" s="298"/>
    </row>
    <row r="84" spans="16:24" x14ac:dyDescent="0.25">
      <c r="P84" s="296"/>
      <c r="Q84" s="297"/>
      <c r="R84" s="292"/>
      <c r="S84" s="292"/>
      <c r="T84" s="292"/>
      <c r="U84" s="292"/>
      <c r="V84" s="292"/>
      <c r="W84" s="292"/>
      <c r="X84" s="298"/>
    </row>
    <row r="85" spans="16:24" x14ac:dyDescent="0.25">
      <c r="P85" s="296"/>
      <c r="Q85" s="297"/>
      <c r="R85" s="292"/>
      <c r="S85" s="292"/>
      <c r="T85" s="292"/>
      <c r="U85" s="292"/>
      <c r="V85" s="292"/>
      <c r="W85" s="292"/>
      <c r="X85" s="298"/>
    </row>
    <row r="86" spans="16:24" x14ac:dyDescent="0.25">
      <c r="P86" s="296"/>
      <c r="Q86" s="297"/>
      <c r="R86" s="292"/>
      <c r="S86" s="292"/>
      <c r="T86" s="292"/>
      <c r="U86" s="292"/>
      <c r="V86" s="292"/>
      <c r="W86" s="292"/>
      <c r="X86" s="298"/>
    </row>
    <row r="87" spans="16:24" x14ac:dyDescent="0.25">
      <c r="P87" s="293"/>
      <c r="Q87" s="294"/>
      <c r="R87" s="295"/>
      <c r="S87" s="295"/>
      <c r="T87" s="295"/>
      <c r="U87" s="295"/>
      <c r="V87" s="295"/>
      <c r="W87" s="295"/>
      <c r="X87" s="295"/>
    </row>
    <row r="88" spans="16:24" x14ac:dyDescent="0.25">
      <c r="P88" s="296"/>
      <c r="Q88" s="297"/>
      <c r="R88" s="292"/>
      <c r="S88" s="292"/>
      <c r="T88" s="292"/>
      <c r="U88" s="292"/>
      <c r="V88" s="292"/>
      <c r="W88" s="292"/>
      <c r="X88" s="298"/>
    </row>
    <row r="89" spans="16:24" x14ac:dyDescent="0.25">
      <c r="P89" s="296"/>
      <c r="Q89" s="297"/>
      <c r="R89" s="292"/>
      <c r="S89" s="292"/>
      <c r="T89" s="292"/>
      <c r="U89" s="292"/>
      <c r="V89" s="292"/>
      <c r="W89" s="292"/>
      <c r="X89" s="298"/>
    </row>
    <row r="90" spans="16:24" x14ac:dyDescent="0.25">
      <c r="P90" s="296"/>
      <c r="Q90" s="297"/>
      <c r="R90" s="292"/>
      <c r="S90" s="292"/>
      <c r="T90" s="292"/>
      <c r="U90" s="292"/>
      <c r="V90" s="292"/>
      <c r="W90" s="292"/>
      <c r="X90" s="298"/>
    </row>
    <row r="91" spans="16:24" x14ac:dyDescent="0.25">
      <c r="P91" s="296"/>
      <c r="Q91" s="297"/>
      <c r="R91" s="292"/>
      <c r="S91" s="292"/>
      <c r="T91" s="292"/>
      <c r="U91" s="292"/>
      <c r="V91" s="292"/>
      <c r="W91" s="292"/>
      <c r="X91" s="298"/>
    </row>
    <row r="92" spans="16:24" x14ac:dyDescent="0.25">
      <c r="P92" s="296"/>
      <c r="Q92" s="297"/>
      <c r="R92" s="292"/>
      <c r="S92" s="292"/>
      <c r="T92" s="292"/>
      <c r="U92" s="292"/>
      <c r="V92" s="292"/>
      <c r="W92" s="292"/>
      <c r="X92" s="298"/>
    </row>
    <row r="93" spans="16:24" x14ac:dyDescent="0.25">
      <c r="P93" s="293"/>
      <c r="Q93" s="294"/>
      <c r="R93" s="295"/>
      <c r="S93" s="295"/>
      <c r="T93" s="295"/>
      <c r="U93" s="295"/>
      <c r="V93" s="295"/>
      <c r="W93" s="295"/>
      <c r="X93" s="295"/>
    </row>
    <row r="94" spans="16:24" x14ac:dyDescent="0.25">
      <c r="P94" s="296"/>
      <c r="Q94" s="297"/>
      <c r="R94" s="292"/>
      <c r="S94" s="292"/>
      <c r="T94" s="292"/>
      <c r="U94" s="292"/>
      <c r="V94" s="292"/>
      <c r="W94" s="292"/>
      <c r="X94" s="298"/>
    </row>
    <row r="95" spans="16:24" x14ac:dyDescent="0.25">
      <c r="P95" s="296"/>
      <c r="Q95" s="297"/>
      <c r="R95" s="292"/>
      <c r="S95" s="292"/>
      <c r="T95" s="292"/>
      <c r="U95" s="292"/>
      <c r="V95" s="292"/>
      <c r="W95" s="292"/>
      <c r="X95" s="298"/>
    </row>
    <row r="96" spans="16:24" x14ac:dyDescent="0.25">
      <c r="P96" s="296"/>
      <c r="Q96" s="297"/>
      <c r="R96" s="292"/>
      <c r="S96" s="292"/>
      <c r="T96" s="292"/>
      <c r="U96" s="292"/>
      <c r="V96" s="292"/>
      <c r="W96" s="292"/>
      <c r="X96" s="298"/>
    </row>
    <row r="97" spans="16:24" x14ac:dyDescent="0.25">
      <c r="P97" s="296"/>
      <c r="Q97" s="297"/>
      <c r="R97" s="292"/>
      <c r="S97" s="292"/>
      <c r="T97" s="292"/>
      <c r="U97" s="292"/>
      <c r="V97" s="292"/>
      <c r="W97" s="292"/>
      <c r="X97" s="298"/>
    </row>
    <row r="98" spans="16:24" x14ac:dyDescent="0.25">
      <c r="P98" s="296"/>
      <c r="Q98" s="297"/>
      <c r="R98" s="292"/>
      <c r="S98" s="292"/>
      <c r="T98" s="292"/>
      <c r="U98" s="292"/>
      <c r="V98" s="292"/>
      <c r="W98" s="292"/>
      <c r="X98" s="298"/>
    </row>
    <row r="99" spans="16:24" x14ac:dyDescent="0.25">
      <c r="P99" s="296"/>
      <c r="Q99" s="297"/>
      <c r="R99" s="292"/>
      <c r="S99" s="292"/>
      <c r="T99" s="292"/>
      <c r="U99" s="292"/>
      <c r="V99" s="292"/>
      <c r="W99" s="292"/>
      <c r="X99" s="298"/>
    </row>
    <row r="100" spans="16:24" x14ac:dyDescent="0.25">
      <c r="P100" s="296"/>
      <c r="Q100" s="297"/>
      <c r="R100" s="292"/>
      <c r="S100" s="292"/>
      <c r="T100" s="292"/>
      <c r="U100" s="292"/>
      <c r="V100" s="292"/>
      <c r="W100" s="292"/>
      <c r="X100" s="298"/>
    </row>
    <row r="101" spans="16:24" x14ac:dyDescent="0.25">
      <c r="P101" s="293"/>
      <c r="Q101" s="294"/>
      <c r="R101" s="295"/>
      <c r="S101" s="295"/>
      <c r="T101" s="295"/>
      <c r="U101" s="295"/>
      <c r="V101" s="295"/>
      <c r="W101" s="295"/>
      <c r="X101" s="295"/>
    </row>
    <row r="102" spans="16:24" x14ac:dyDescent="0.25">
      <c r="P102" s="296"/>
      <c r="Q102" s="297"/>
      <c r="R102" s="292"/>
      <c r="S102" s="292"/>
      <c r="T102" s="292"/>
      <c r="U102" s="292"/>
      <c r="V102" s="292"/>
      <c r="W102" s="292"/>
      <c r="X102" s="298"/>
    </row>
    <row r="103" spans="16:24" x14ac:dyDescent="0.25">
      <c r="P103" s="296"/>
      <c r="Q103" s="297"/>
      <c r="R103" s="292"/>
      <c r="S103" s="292"/>
      <c r="T103" s="292"/>
      <c r="U103" s="292"/>
      <c r="V103" s="292"/>
      <c r="W103" s="292"/>
      <c r="X103" s="298"/>
    </row>
    <row r="104" spans="16:24" x14ac:dyDescent="0.25">
      <c r="P104" s="296"/>
      <c r="Q104" s="297"/>
      <c r="R104" s="292"/>
      <c r="S104" s="292"/>
      <c r="T104" s="292"/>
      <c r="U104" s="292"/>
      <c r="V104" s="292"/>
      <c r="W104" s="292"/>
      <c r="X104" s="298"/>
    </row>
    <row r="105" spans="16:24" x14ac:dyDescent="0.25">
      <c r="P105" s="296"/>
      <c r="Q105" s="297"/>
      <c r="R105" s="292"/>
      <c r="S105" s="292"/>
      <c r="T105" s="292"/>
      <c r="U105" s="292"/>
      <c r="V105" s="292"/>
      <c r="W105" s="292"/>
      <c r="X105" s="298"/>
    </row>
    <row r="106" spans="16:24" x14ac:dyDescent="0.25">
      <c r="P106" s="293"/>
      <c r="Q106" s="294"/>
      <c r="R106" s="295"/>
      <c r="S106" s="295"/>
      <c r="T106" s="295"/>
      <c r="U106" s="295"/>
      <c r="V106" s="295"/>
      <c r="W106" s="295"/>
      <c r="X106" s="295"/>
    </row>
    <row r="107" spans="16:24" x14ac:dyDescent="0.25">
      <c r="P107" s="293"/>
      <c r="Q107" s="294"/>
      <c r="R107" s="295"/>
      <c r="S107" s="295"/>
      <c r="T107" s="295"/>
      <c r="U107" s="295"/>
      <c r="V107" s="295"/>
      <c r="W107" s="295"/>
      <c r="X107" s="295"/>
    </row>
    <row r="108" spans="16:24" x14ac:dyDescent="0.25">
      <c r="P108" s="512"/>
      <c r="Q108" s="512"/>
      <c r="R108" s="299"/>
      <c r="S108" s="299"/>
      <c r="T108" s="299"/>
      <c r="U108" s="299"/>
      <c r="V108" s="299"/>
      <c r="W108" s="299"/>
      <c r="X108" s="299"/>
    </row>
    <row r="109" spans="16:24" x14ac:dyDescent="0.25">
      <c r="P109" s="300"/>
      <c r="Q109" s="300"/>
      <c r="R109" s="300"/>
      <c r="S109" s="300"/>
      <c r="T109" s="300"/>
      <c r="U109" s="300"/>
      <c r="V109" s="300"/>
      <c r="W109" s="300"/>
      <c r="X109" s="300"/>
    </row>
    <row r="110" spans="16:24" x14ac:dyDescent="0.25">
      <c r="P110" s="300"/>
      <c r="Q110" s="300"/>
      <c r="R110" s="300"/>
      <c r="S110" s="300"/>
      <c r="T110" s="300"/>
      <c r="U110" s="300"/>
      <c r="V110" s="300"/>
      <c r="W110" s="300"/>
      <c r="X110" s="300"/>
    </row>
    <row r="111" spans="16:24" x14ac:dyDescent="0.25">
      <c r="P111" s="300"/>
      <c r="Q111" s="300"/>
      <c r="R111" s="300"/>
      <c r="S111" s="300"/>
      <c r="T111" s="300"/>
      <c r="U111" s="300"/>
      <c r="V111" s="300"/>
      <c r="W111" s="300"/>
      <c r="X111" s="300"/>
    </row>
    <row r="112" spans="16:24" x14ac:dyDescent="0.25">
      <c r="P112" s="300"/>
      <c r="Q112" s="300"/>
      <c r="R112" s="300"/>
      <c r="S112" s="300"/>
      <c r="T112" s="300"/>
      <c r="U112" s="300"/>
      <c r="V112" s="300"/>
      <c r="W112" s="300"/>
      <c r="X112" s="300"/>
    </row>
  </sheetData>
  <mergeCells count="26">
    <mergeCell ref="B50:C50"/>
    <mergeCell ref="X63:X65"/>
    <mergeCell ref="P108:Q108"/>
    <mergeCell ref="P62:X62"/>
    <mergeCell ref="P63:P65"/>
    <mergeCell ref="Q63:Q65"/>
    <mergeCell ref="R63:R65"/>
    <mergeCell ref="S63:S65"/>
    <mergeCell ref="T63:T65"/>
    <mergeCell ref="U63:U65"/>
    <mergeCell ref="V63:V65"/>
    <mergeCell ref="W63:W65"/>
    <mergeCell ref="T4:U4"/>
    <mergeCell ref="B48:C48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</mergeCells>
  <printOptions horizontalCentered="1"/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36</vt:i4>
      </vt:variant>
      <vt:variant>
        <vt:lpstr>Plages nommées</vt:lpstr>
      </vt:variant>
      <vt:variant>
        <vt:i4>6</vt:i4>
      </vt:variant>
    </vt:vector>
  </HeadingPairs>
  <TitlesOfParts>
    <vt:vector size="42" baseType="lpstr">
      <vt:lpstr>Table des matières</vt:lpstr>
      <vt:lpstr>25.1.1</vt:lpstr>
      <vt:lpstr>25.1.2</vt:lpstr>
      <vt:lpstr>25.1.3</vt:lpstr>
      <vt:lpstr>25.1.4</vt:lpstr>
      <vt:lpstr>25.1.5</vt:lpstr>
      <vt:lpstr>25.1.6</vt:lpstr>
      <vt:lpstr>25.1.7</vt:lpstr>
      <vt:lpstr>25.1.8</vt:lpstr>
      <vt:lpstr>6.1.9</vt:lpstr>
      <vt:lpstr>25.2.1</vt:lpstr>
      <vt:lpstr>25.2.2</vt:lpstr>
      <vt:lpstr>25.2.3</vt:lpstr>
      <vt:lpstr>25.2.4</vt:lpstr>
      <vt:lpstr>25.2.5</vt:lpstr>
      <vt:lpstr>25.2.6</vt:lpstr>
      <vt:lpstr>25.2.7</vt:lpstr>
      <vt:lpstr>25.2.8</vt:lpstr>
      <vt:lpstr>6.2.9</vt:lpstr>
      <vt:lpstr>25.3.1</vt:lpstr>
      <vt:lpstr>25.3.2</vt:lpstr>
      <vt:lpstr>25.3.3</vt:lpstr>
      <vt:lpstr>25.3.4</vt:lpstr>
      <vt:lpstr>25.3.5</vt:lpstr>
      <vt:lpstr>25.3.6</vt:lpstr>
      <vt:lpstr>25.3.7</vt:lpstr>
      <vt:lpstr>6.3.8</vt:lpstr>
      <vt:lpstr>25.4.1</vt:lpstr>
      <vt:lpstr>25.4.2</vt:lpstr>
      <vt:lpstr>25.4.3</vt:lpstr>
      <vt:lpstr>25.4.4</vt:lpstr>
      <vt:lpstr>25.4.5</vt:lpstr>
      <vt:lpstr>25.4.6</vt:lpstr>
      <vt:lpstr>25.4.7</vt:lpstr>
      <vt:lpstr>25.4.8</vt:lpstr>
      <vt:lpstr>6.4.9</vt:lpstr>
      <vt:lpstr>'25.1.1'!Impression_des_titres</vt:lpstr>
      <vt:lpstr>'25.1.2'!Impression_des_titres</vt:lpstr>
      <vt:lpstr>'25.2.1'!Impression_des_titres</vt:lpstr>
      <vt:lpstr>'25.2.2'!Impression_des_titres</vt:lpstr>
      <vt:lpstr>'25.4.1'!Impression_des_titres</vt:lpstr>
      <vt:lpstr>'25.4.2'!Impression_des_titres</vt:lpstr>
    </vt:vector>
  </TitlesOfParts>
  <Company>FAO-FAT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Local Administrator</cp:lastModifiedBy>
  <cp:lastPrinted>2016-06-20T10:24:37Z</cp:lastPrinted>
  <dcterms:created xsi:type="dcterms:W3CDTF">2015-01-12T08:42:38Z</dcterms:created>
  <dcterms:modified xsi:type="dcterms:W3CDTF">2019-12-03T14:13:20Z</dcterms:modified>
</cp:coreProperties>
</file>