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220" windowHeight="7416" tabRatio="736" activeTab="0"/>
  </bookViews>
  <sheets>
    <sheet name="Inhoudsopgave" sheetId="1" r:id="rId1"/>
    <sheet name="7.1.1" sheetId="2" r:id="rId2"/>
    <sheet name="7.1.2" sheetId="3" r:id="rId3"/>
    <sheet name="7.1.3" sheetId="4" r:id="rId4"/>
    <sheet name="7.1.4" sheetId="5" r:id="rId5"/>
    <sheet name="7.1.5" sheetId="6" r:id="rId6"/>
    <sheet name="7.1.6" sheetId="7" r:id="rId7"/>
    <sheet name="7.1.7" sheetId="8" r:id="rId8"/>
    <sheet name="7.1.10" sheetId="9" state="hidden" r:id="rId9"/>
    <sheet name="7.2.1" sheetId="10" r:id="rId10"/>
    <sheet name="7.2.2" sheetId="11" r:id="rId11"/>
    <sheet name="7.2.3" sheetId="12" r:id="rId12"/>
    <sheet name="7.2.4" sheetId="13" r:id="rId13"/>
    <sheet name="7.2.5" sheetId="14" r:id="rId14"/>
    <sheet name="Blad1" sheetId="15" state="hidden" r:id="rId15"/>
    <sheet name="Blad2" sheetId="16" state="hidden" r:id="rId16"/>
    <sheet name="Blad3" sheetId="17" state="hidden" r:id="rId17"/>
    <sheet name="Blad4" sheetId="18" state="hidden" r:id="rId18"/>
    <sheet name="Blad5" sheetId="19" state="hidden" r:id="rId19"/>
    <sheet name="Blad6" sheetId="20" state="hidden" r:id="rId20"/>
    <sheet name="Blad7" sheetId="21" state="hidden" r:id="rId21"/>
    <sheet name="Blad8" sheetId="22" state="hidden" r:id="rId22"/>
    <sheet name="Blad9" sheetId="23" state="hidden" r:id="rId23"/>
    <sheet name="Blad10" sheetId="24" state="hidden" r:id="rId24"/>
    <sheet name="Blad11" sheetId="25" state="hidden" r:id="rId25"/>
    <sheet name="Blad12" sheetId="26" state="hidden" r:id="rId26"/>
    <sheet name="Blad13" sheetId="27" state="hidden" r:id="rId27"/>
    <sheet name="Blad14" sheetId="28" state="hidden" r:id="rId28"/>
    <sheet name="Blad15" sheetId="29" state="hidden" r:id="rId29"/>
    <sheet name="Blad16" sheetId="30" state="hidden" r:id="rId30"/>
    <sheet name="Blad17" sheetId="31" state="hidden" r:id="rId31"/>
    <sheet name="Blad18" sheetId="32" state="hidden" r:id="rId32"/>
    <sheet name="Blad19" sheetId="33" state="hidden" r:id="rId33"/>
    <sheet name="Blad20" sheetId="34" state="hidden" r:id="rId34"/>
    <sheet name="Blad21" sheetId="35" state="hidden" r:id="rId35"/>
    <sheet name="Blad22" sheetId="36" state="hidden" r:id="rId36"/>
    <sheet name="Blad23" sheetId="37" state="hidden" r:id="rId37"/>
    <sheet name="Blad24" sheetId="38" state="hidden" r:id="rId38"/>
    <sheet name="Blad25" sheetId="39" state="hidden" r:id="rId39"/>
    <sheet name="Blad26" sheetId="40" state="hidden" r:id="rId40"/>
    <sheet name="Blad27" sheetId="41" state="hidden" r:id="rId41"/>
    <sheet name="Blad28" sheetId="42" state="hidden" r:id="rId42"/>
    <sheet name="Blad29" sheetId="43" state="hidden" r:id="rId43"/>
    <sheet name="Blad30" sheetId="44" state="hidden" r:id="rId44"/>
    <sheet name="Blad31" sheetId="45" state="hidden" r:id="rId45"/>
    <sheet name="Blad32" sheetId="46" state="hidden" r:id="rId46"/>
    <sheet name="Blad33" sheetId="47" state="hidden" r:id="rId47"/>
    <sheet name="Blad34" sheetId="48" state="hidden" r:id="rId48"/>
    <sheet name="Blad35" sheetId="49" state="hidden" r:id="rId49"/>
    <sheet name="Blad36" sheetId="50" state="hidden" r:id="rId50"/>
    <sheet name="Blad37" sheetId="51" state="hidden" r:id="rId51"/>
    <sheet name="Blad38" sheetId="52" state="hidden" r:id="rId52"/>
    <sheet name="7.2.6" sheetId="53" r:id="rId53"/>
    <sheet name="Blad39" sheetId="54" state="hidden" r:id="rId54"/>
    <sheet name="Blad40" sheetId="55" state="hidden" r:id="rId55"/>
    <sheet name="7.2.7" sheetId="56" r:id="rId56"/>
    <sheet name="7.2.10" sheetId="57" state="hidden" r:id="rId57"/>
  </sheets>
  <definedNames>
    <definedName name="_xlfn.IFERROR" hidden="1">#NAME?</definedName>
    <definedName name="_xlnm.Print_Titles" localSheetId="1">'7.1.1'!$1:$5</definedName>
  </definedNames>
  <calcPr fullCalcOnLoad="1"/>
</workbook>
</file>

<file path=xl/sharedStrings.xml><?xml version="1.0" encoding="utf-8"?>
<sst xmlns="http://schemas.openxmlformats.org/spreadsheetml/2006/main" count="1682" uniqueCount="354">
  <si>
    <r>
      <rPr>
        <b/>
        <sz val="11"/>
        <color indexed="8"/>
        <rFont val="Calibri"/>
        <family val="2"/>
      </rPr>
      <t>7.1.</t>
    </r>
  </si>
  <si>
    <t xml:space="preserve">Nature de la blessure </t>
  </si>
  <si>
    <r>
      <rPr>
        <sz val="11"/>
        <color indexed="8"/>
        <rFont val="Calibri"/>
        <family val="2"/>
      </rPr>
      <t>7.1.1.</t>
    </r>
  </si>
  <si>
    <r>
      <rPr>
        <b/>
        <sz val="11"/>
        <color indexed="8"/>
        <rFont val="Calibri"/>
        <family val="2"/>
      </rPr>
      <t>7.2.</t>
    </r>
  </si>
  <si>
    <t xml:space="preserve">Localisation de la blessure </t>
  </si>
  <si>
    <r>
      <rPr>
        <sz val="11"/>
        <color indexed="8"/>
        <rFont val="Calibri"/>
        <family val="2"/>
      </rPr>
      <t>7.2.1.</t>
    </r>
  </si>
  <si>
    <t>Codes</t>
  </si>
  <si>
    <t>Nature de la blessure</t>
  </si>
  <si>
    <t>N</t>
  </si>
  <si>
    <t>%</t>
  </si>
  <si>
    <t>00</t>
  </si>
  <si>
    <t>Nature de la blessure inconnue ou non précisée</t>
  </si>
  <si>
    <t>1</t>
  </si>
  <si>
    <t>Plaies et blessures superficielles - Total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</si>
  <si>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</si>
  <si>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</si>
  <si>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</si>
  <si>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</si>
  <si>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</si>
  <si>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 - Total</t>
  </si>
  <si>
    <t>Fractures osseuses</t>
  </si>
  <si>
    <t>Fractures fermées</t>
  </si>
  <si>
    <t>Fractures ouvertes</t>
  </si>
  <si>
    <t>Autres types de fractures osseuses</t>
  </si>
  <si>
    <t>Luxations, entorses et foulures - Total</t>
  </si>
  <si>
    <t>Luxations, entorses et foulures</t>
  </si>
  <si>
    <t>Luxations et sub-luxations</t>
  </si>
  <si>
    <t>Entorses et foulures</t>
  </si>
  <si>
    <t>Autres types de luxations, d'entorses et de foulures</t>
  </si>
  <si>
    <t>Amputations traumatiques - Total</t>
  </si>
  <si>
    <t xml:space="preserve">Amputations traumatiques </t>
  </si>
  <si>
    <t xml:space="preserve">Amputations  </t>
  </si>
  <si>
    <t>Commotions et traumatismes internes - Total</t>
  </si>
  <si>
    <t>Commotions et traumatismes internes - non précisé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</si>
  <si>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</si>
  <si>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</si>
  <si>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</si>
  <si>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</si>
  <si>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</si>
  <si>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 - Total</t>
  </si>
  <si>
    <t>Brûlures, brûlures par exposition à un liquide bouillant et gelures - non précisé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</si>
  <si>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</si>
  <si>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</si>
  <si>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</si>
  <si>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</si>
  <si>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 - Total</t>
  </si>
  <si>
    <t>Empoisonnements et infections - non précisé</t>
  </si>
  <si>
    <t>Empoisonnements aigus</t>
  </si>
  <si>
    <t>Infections aigues</t>
  </si>
  <si>
    <t>Autres types d'empoisonnements et d'infections</t>
  </si>
  <si>
    <t>Noyade et asphyxie -Total</t>
  </si>
  <si>
    <t xml:space="preserve">Noyade et asphyxie </t>
  </si>
  <si>
    <t>Asphyxies</t>
  </si>
  <si>
    <t>Noyades et submersions non mortelles</t>
  </si>
  <si>
    <t>Autres types de noyades et d'asphyxies</t>
  </si>
  <si>
    <t>Effets du bruit, des vibrations et de la pression - Total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</si>
  <si>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</si>
  <si>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</si>
  <si>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</si>
  <si>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</si>
  <si>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 - Total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</si>
  <si>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</si>
  <si>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</si>
  <si>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</si>
  <si>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</si>
  <si>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</si>
  <si>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 xml:space="preserve">Chocs - Total </t>
  </si>
  <si>
    <t>Chocs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</si>
  <si>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</si>
  <si>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</si>
  <si>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</si>
  <si>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</si>
  <si>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</si>
  <si>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TOTAL</t>
  </si>
  <si>
    <t>Commentaire :</t>
  </si>
  <si>
    <t>La variable "Nature de la blessure" est utilisée pour la première fois en 2006. Il n'y a pas de comparaison possible avec les années antérieures.</t>
  </si>
  <si>
    <t>Mortels</t>
  </si>
  <si>
    <t>Brûlures, brûlures par exposition à un liquide bouillant et gelures</t>
  </si>
  <si>
    <t>Empoisonnements et infections</t>
  </si>
  <si>
    <t>Noyade et asphyxie</t>
  </si>
  <si>
    <t>Choc</t>
  </si>
  <si>
    <t>Commentaires</t>
  </si>
  <si>
    <t>CSS : cas sans suites,  IT :  incapacité temporaire,  IP : incapacité permanente prévue</t>
  </si>
  <si>
    <t>Femmes</t>
  </si>
  <si>
    <t>Hommes</t>
  </si>
  <si>
    <t xml:space="preserve">Nature de la blessure   </t>
  </si>
  <si>
    <t>Génération de la victime</t>
  </si>
  <si>
    <t>15-24 ans</t>
  </si>
  <si>
    <t>25-49 ans</t>
  </si>
  <si>
    <t>50 ans et plus</t>
  </si>
  <si>
    <t>Commotions et traumatismes internes qui, en l'absence de traitement, peuvent mettre la survie en cause</t>
  </si>
  <si>
    <t>Total</t>
  </si>
  <si>
    <t>Inconnu</t>
  </si>
  <si>
    <t xml:space="preserve"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</t>
  </si>
  <si>
    <t>Durée de l'incapacité temporaire</t>
  </si>
  <si>
    <t>0 jour</t>
  </si>
  <si>
    <t>1 -3 jours</t>
  </si>
  <si>
    <t>4-7 jours</t>
  </si>
  <si>
    <t>8-15 jours</t>
  </si>
  <si>
    <t>16-30 jours</t>
  </si>
  <si>
    <t>1-3 mois</t>
  </si>
  <si>
    <t>&gt;3-6 mois</t>
  </si>
  <si>
    <t>&gt; 6 mois</t>
  </si>
  <si>
    <t>Taux d'incapacité permanente prévu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</si>
  <si>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</si>
  <si>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</si>
  <si>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</si>
  <si>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</si>
  <si>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</si>
  <si>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</si>
  <si>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</si>
  <si>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Localisation de la blessure</t>
  </si>
  <si>
    <t>Localisation de la blessure non déterminée</t>
  </si>
  <si>
    <t>Tête - Total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</si>
  <si>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</si>
  <si>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</si>
  <si>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</si>
  <si>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</si>
  <si>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</si>
  <si>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</si>
  <si>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</si>
  <si>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</si>
  <si>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</si>
  <si>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</si>
  <si>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</si>
  <si>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</si>
  <si>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</si>
  <si>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</si>
  <si>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</si>
  <si>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</si>
  <si>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</t>
  </si>
  <si>
    <t>Cou, y compris colonne vertébrale, vertèbres du cou - Total</t>
  </si>
  <si>
    <t>20</t>
  </si>
  <si>
    <t>21</t>
  </si>
  <si>
    <t>Cou, y compris colonne vertébrale, vertèbres du cou</t>
  </si>
  <si>
    <t>29</t>
  </si>
  <si>
    <t>Autres parties du cou</t>
  </si>
  <si>
    <t>3</t>
  </si>
  <si>
    <t>Dos, y compris colonne vertébrale et vertèbres du dos - Total</t>
  </si>
  <si>
    <t>30</t>
  </si>
  <si>
    <t>Dos, y compris colonne vertébrale et vertèbres du dos</t>
  </si>
  <si>
    <t>31</t>
  </si>
  <si>
    <t>39</t>
  </si>
  <si>
    <t>Autres parties du dos</t>
  </si>
  <si>
    <t>4</t>
  </si>
  <si>
    <t>Torse et organes - Total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</si>
  <si>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</si>
  <si>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</si>
  <si>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</si>
  <si>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</si>
  <si>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</si>
  <si>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</si>
  <si>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</si>
  <si>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</si>
  <si>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</si>
  <si>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</si>
  <si>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</si>
  <si>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</si>
  <si>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</t>
  </si>
  <si>
    <t>Membres supérieurs - Total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</si>
  <si>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</si>
  <si>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</si>
  <si>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</si>
  <si>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</si>
  <si>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</si>
  <si>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</si>
  <si>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</si>
  <si>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</si>
  <si>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</si>
  <si>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</si>
  <si>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</si>
  <si>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</si>
  <si>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</si>
  <si>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</si>
  <si>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</si>
  <si>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</t>
  </si>
  <si>
    <t>Membres inférieurs - Total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</si>
  <si>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</si>
  <si>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</si>
  <si>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</si>
  <si>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</si>
  <si>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</si>
  <si>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</si>
  <si>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</si>
  <si>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</si>
  <si>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</si>
  <si>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</si>
  <si>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</si>
  <si>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</si>
  <si>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</si>
  <si>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</si>
  <si>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</si>
  <si>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</si>
  <si>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</t>
  </si>
  <si>
    <t>Ensemble du corps et endroits multiples - Total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</si>
  <si>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</si>
  <si>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</si>
  <si>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</si>
  <si>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</si>
  <si>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</si>
  <si>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</si>
  <si>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</si>
  <si>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</si>
  <si>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>Taux d'incapacité permanente</t>
  </si>
  <si>
    <t xml:space="preserve">7.1. Nature de la blessure </t>
  </si>
  <si>
    <t>Variation de 2015 à 2016 en %</t>
  </si>
  <si>
    <t>Année</t>
  </si>
  <si>
    <t>7.1.10. Accidents sur le lieu de travail selon la nature de la blessure : distribution selon le taux prévu d'incapacité permanente - 2016</t>
  </si>
  <si>
    <t>7.2.10. Accidents sur le lieu de travail selon la localisation de la blessure : distribution selon le taux prévu d'incapacité permanente - 2016</t>
  </si>
  <si>
    <t>a-0 Nature de la blessure inconnue ou non précisée</t>
  </si>
  <si>
    <t>aa-10 Plaies et blessures superficielles</t>
  </si>
  <si>
    <t>ab-11 Blessures superficielles</t>
  </si>
  <si>
    <t>ac-12 Plaies ouvertes</t>
  </si>
  <si>
    <t>ad-13 Plaies avec pertes de substances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</si>
  <si>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</si>
  <si>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</si>
  <si>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</si>
  <si>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</si>
  <si>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</si>
  <si>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</si>
  <si>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</si>
  <si>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</si>
  <si>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</si>
  <si>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an-40 Amputations traumatiques (pertes de parties du corps)</t>
  </si>
  <si>
    <t>ao-41 Amputations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</si>
  <si>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</si>
  <si>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</si>
  <si>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</si>
  <si>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</si>
  <si>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at-54 Effets nocifs de l'électricité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</si>
  <si>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</si>
  <si>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</si>
  <si>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</si>
  <si>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ax-62 Brûlures chimiques (corrosions)</t>
  </si>
  <si>
    <t>ay-i-63 Gelures</t>
  </si>
  <si>
    <t>az-69 Autres types de brûlures, de brûlures par exposition à un liquide bouillant et de gelures</t>
  </si>
  <si>
    <t>b-70 Empoisonnement et infections</t>
  </si>
  <si>
    <t>c-71 Empoisonnements aigus</t>
  </si>
  <si>
    <t>d-72 Infections aiguës</t>
  </si>
  <si>
    <t>e-79 Autres types d'empoisonnements et d'infections</t>
  </si>
  <si>
    <t>f-80 Noyade et asphyxie</t>
  </si>
  <si>
    <t>g-81 Asphyxies</t>
  </si>
  <si>
    <t>h-82 Noyades et et submersions non mortelles</t>
  </si>
  <si>
    <t>i-89 Autres types de noyades et d'asphyxies</t>
  </si>
  <si>
    <t>j-90 Effets du bruit, des vibrations et de la pression</t>
  </si>
  <si>
    <t>k-91 Perte auditive aiguë</t>
  </si>
  <si>
    <t>l-92 Effets de la pression (barotrauma)</t>
  </si>
  <si>
    <t>m-99 Autres effets du bruit, des vibrations et de la pression</t>
  </si>
  <si>
    <t>n-100 Effets des extrêmes de température, de la lumière et des radiations</t>
  </si>
  <si>
    <t>o-101 Chaleur et coups de soleil</t>
  </si>
  <si>
    <t>p-102 Effets des radiations (non thermiques)</t>
  </si>
  <si>
    <t>q-103 Effets du froid</t>
  </si>
  <si>
    <t>r-109 Autres effets des extrêmes de température, de la lumière et des radiations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</si>
  <si>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</si>
  <si>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</si>
  <si>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</si>
  <si>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</si>
  <si>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</si>
  <si>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</si>
  <si>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</si>
  <si>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</si>
  <si>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</si>
  <si>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</si>
  <si>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</si>
  <si>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</si>
  <si>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</si>
  <si>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</si>
  <si>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</si>
  <si>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</si>
  <si>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</si>
  <si>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</si>
  <si>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</si>
  <si>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</si>
  <si>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</si>
  <si>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</si>
  <si>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</si>
  <si>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</si>
  <si>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</si>
  <si>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</si>
  <si>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</si>
  <si>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</si>
  <si>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</si>
  <si>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</si>
  <si>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</si>
  <si>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</si>
  <si>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</si>
  <si>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</si>
  <si>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</si>
  <si>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</si>
  <si>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</si>
  <si>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</si>
  <si>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</si>
  <si>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</si>
  <si>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</si>
  <si>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</si>
  <si>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</si>
  <si>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</si>
  <si>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</si>
  <si>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</si>
  <si>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</si>
  <si>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7.2. Verwond deel van het lichaam</t>
  </si>
  <si>
    <t>7.2.1. Arbeidsplaatsongevallen volgens soort letsel : evolutie 2012 - 2016</t>
  </si>
  <si>
    <t>Verschil tussen 2015 en 2016 in %</t>
  </si>
  <si>
    <t>A</t>
  </si>
  <si>
    <t>TOTAAL</t>
  </si>
  <si>
    <t>SNCB</t>
  </si>
  <si>
    <t>55</t>
  </si>
  <si>
    <t>7. Caractéristiques des lésions causées par les accidents du travail dans le secteur public - 2016</t>
  </si>
  <si>
    <t>Statutaires</t>
  </si>
  <si>
    <t>Ouvriers contractuels</t>
  </si>
  <si>
    <t>Stagiaires</t>
  </si>
  <si>
    <t>Autres</t>
  </si>
  <si>
    <t>Employés contractuels</t>
  </si>
  <si>
    <t>7.1.2.</t>
  </si>
  <si>
    <t>7.1.4.</t>
  </si>
  <si>
    <t>7.1.3.</t>
  </si>
  <si>
    <t>7.1.5.</t>
  </si>
  <si>
    <t>7.1.6.</t>
  </si>
  <si>
    <t>7.1.7.</t>
  </si>
  <si>
    <t>7.2.2.</t>
  </si>
  <si>
    <t>7.2.3.</t>
  </si>
  <si>
    <t>7.2.4.</t>
  </si>
  <si>
    <t>7.2.5.</t>
  </si>
  <si>
    <t>7.2.6.</t>
  </si>
  <si>
    <t>7.2.7.</t>
  </si>
  <si>
    <t>Genre de la victime</t>
  </si>
  <si>
    <t>La catégorie professionnelle de la victime</t>
  </si>
  <si>
    <t>Accidents sur le lieu du chemin selon la nature de la blessure : distribution selon le genre - 2016</t>
  </si>
  <si>
    <t>Accidents sur le lieu du chemin selon la nature de la blessure : distribution selon la génération en fréquence absolue - 2016</t>
  </si>
  <si>
    <t>Accidents sur le lieu du chemin selon la nature de la blessure : distribution selon la génération en fréquence relative - 2016</t>
  </si>
  <si>
    <t>Accidents sur le lieu du chemin selon la nature de la blessure : distribution selon la catégorie professionnelle en fréquence absolue - 2016</t>
  </si>
  <si>
    <t>Accidents sur le lieu du chemin selon la nature de la blessure : distribution selon la catégorie professionnelle en fréquence relative - 2016</t>
  </si>
  <si>
    <t>Accidents sur le lieu du chemin selon la nature de la blessure : distribution selon la durée de l’incapacité temporaire - 2016</t>
  </si>
  <si>
    <t>Accidents sur le lieu du chemin selon la localisation de la blessure : distribution selon le genre - 2016</t>
  </si>
  <si>
    <t>Accidents sur le lieu du chemin selon la localisation de la blessure : distribution selon la génération en fréquence absolue - 2016</t>
  </si>
  <si>
    <t>Accidents sur le lieu du chemin selon la localisation de la blessure : distribution selon la génération en fréquence relative - 2016</t>
  </si>
  <si>
    <t>Accidents sur le lieu du chemin selon la localisation de la blessure : distribution selon la catégorie professionnelle en fréquence absolue - 2016</t>
  </si>
  <si>
    <t>Accidents sur le lieu du chemin selon la localisation de la blessure : distribution selon la catégorie professionnelle en fréquence relative - 2016</t>
  </si>
  <si>
    <t>Accidents sur le lieu du chemin selon la localisation de la blessure : distribution selon la durée de l’incapacité temporaire - 2016</t>
  </si>
  <si>
    <t>7.1.1. Accidents sur le lieu du chemin selon la nature de la blessure : évolution 2012 - 2016</t>
  </si>
  <si>
    <t>7.1.2. Accidents sur le lieu du chemin selon la nature de la blessure : distribution selon les conséquences et le genre - 2016</t>
  </si>
  <si>
    <t>7.1.3. Accidents sur le lieu du chemin selon la nature de la blessure : distribution selon les conséquences et la génération en fréquence absolue - 2016</t>
  </si>
  <si>
    <t>7.1.4. Accidents sur le lieu du chemin selon la nature de la blessure : distribution selon les conséquences et la génération en fréquence relative - 2016</t>
  </si>
  <si>
    <t>7.1.5. Accidents sur le lieu du chemin selon la nature de la blessure : distribution selon la catégorie professionnelle en fréquence absolue - 2016</t>
  </si>
  <si>
    <t>7.1.6. Accidents sur le lieu du chemin selon la nature de la blessure : distribution selon la catégorie professionnelle en fréquence relative - 2016</t>
  </si>
  <si>
    <t>7.1.7. Accidents sur le lieu du chemin selon la nature de la blessure : distribution selon la catégorie professionnelle en fréquence absolue - 2016</t>
  </si>
  <si>
    <t>7.2.2. Accidents sur le lieu du chemin selon la localisation de la blessure : distribution selon le genre - 2016</t>
  </si>
  <si>
    <t>7.2.3. Accidents sur le lieu du chemin selon la localisation de la blessure : distribution selon la génération en fréquence absolue - 2016</t>
  </si>
  <si>
    <t>7.2.4. Accidents sur le lieu du chemin selon la localisation de la blessure : distribution selon la génération en fréquence relative - 2016</t>
  </si>
  <si>
    <t>7.2.5. Accidents sur le lieu du chemin selon la localisation de la blessure : distribution selon la catégorie professionnelle en fréquence absolue - 2016</t>
  </si>
  <si>
    <t>7.2.6. Accidents sur le lieu du chemin selon la localisation de la blessure : distribution selon la catégorie professionnelle en fréquence absolue - 2016</t>
  </si>
  <si>
    <t>7.2.7. Accidents sur le lieu du chemin selon la localisation de la blessure : distribution selon la durée de l’incapacité temporaire - 2016</t>
  </si>
  <si>
    <t>Accidents sur le lieu du chemin selon la nature de la blessure : évolution 2014 - 2016</t>
  </si>
  <si>
    <t>Accidents sur le lieu du chemin selon la localisation de la blessure : évolution 2014 - 2016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</si>
</sst>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00%"/>
    <numFmt numFmtId="166" formatCode="0.000000000000%"/>
    <numFmt numFmtId="167" formatCode="0.00000%"/>
    <numFmt numFmtId="168" formatCode="&quot;Ja&quot;;&quot;Ja&quot;;&quot;Nee&quot;"/>
    <numFmt numFmtId="169" formatCode="&quot;Waar&quot;;&quot;Waar&quot;;&quot;Onwaar&quot;"/>
    <numFmt numFmtId="170" formatCode="&quot;Aan&quot;;&quot;Aan&quot;;&quot;Uit&quot;"/>
    <numFmt numFmtId="171" formatCode="[$€-2]\ #.##000_);[Red]\([$€-2]\ #.##000\)"/>
    <numFmt numFmtId="172" formatCode="0.0"/>
    <numFmt numFmtId="173" formatCode="#,##0.0"/>
    <numFmt numFmtId="174" formatCode="#,##0.00[$%-80C]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i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name val="Microsoft Sans Serif"/>
      <family val="2"/>
    </font>
    <font>
      <i/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1"/>
      <color indexed="10"/>
      <name val="Microsoft Sans Serif"/>
      <family val="2"/>
    </font>
    <font>
      <sz val="12"/>
      <name val="Microsoft Sans Serif"/>
      <family val="2"/>
    </font>
    <font>
      <b/>
      <i/>
      <sz val="11"/>
      <name val="MS Reference Sans Serif"/>
      <family val="2"/>
    </font>
    <font>
      <sz val="10"/>
      <color indexed="8"/>
      <name val="Arial"/>
      <family val="2"/>
    </font>
    <font>
      <b/>
      <sz val="14"/>
      <name val="Microsoft Sans Serif"/>
      <family val="2"/>
    </font>
    <font>
      <sz val="14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i/>
      <sz val="11"/>
      <color indexed="8"/>
      <name val="MS Reference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i/>
      <sz val="11"/>
      <color theme="1"/>
      <name val="MS Reference Sans Serif"/>
      <family val="2"/>
    </font>
    <font>
      <b/>
      <i/>
      <sz val="11"/>
      <color theme="1"/>
      <name val="Microsoft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432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 wrapText="1"/>
    </xf>
    <xf numFmtId="3" fontId="5" fillId="33" borderId="17" xfId="0" applyNumberFormat="1" applyFont="1" applyFill="1" applyBorder="1" applyAlignment="1">
      <alignment horizontal="center" vertical="center"/>
    </xf>
    <xf numFmtId="164" fontId="6" fillId="33" borderId="18" xfId="0" applyNumberFormat="1" applyFont="1" applyFill="1" applyBorder="1" applyAlignment="1">
      <alignment horizontal="center" vertical="center"/>
    </xf>
    <xf numFmtId="164" fontId="6" fillId="33" borderId="19" xfId="0" applyNumberFormat="1" applyFont="1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left" vertical="center" wrapText="1"/>
    </xf>
    <xf numFmtId="3" fontId="7" fillId="33" borderId="20" xfId="0" applyNumberFormat="1" applyFont="1" applyFill="1" applyBorder="1" applyAlignment="1">
      <alignment horizontal="center" vertical="center"/>
    </xf>
    <xf numFmtId="164" fontId="6" fillId="33" borderId="22" xfId="0" applyNumberFormat="1" applyFont="1" applyFill="1" applyBorder="1" applyAlignment="1">
      <alignment horizontal="center" vertical="center"/>
    </xf>
    <xf numFmtId="164" fontId="6" fillId="33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3" fontId="5" fillId="0" borderId="24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3" fontId="5" fillId="0" borderId="28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wrapText="1"/>
    </xf>
    <xf numFmtId="3" fontId="5" fillId="0" borderId="33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/>
    </xf>
    <xf numFmtId="3" fontId="5" fillId="0" borderId="37" xfId="0" applyNumberFormat="1" applyFont="1" applyBorder="1" applyAlignment="1">
      <alignment horizontal="center" vertical="center"/>
    </xf>
    <xf numFmtId="164" fontId="6" fillId="0" borderId="39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 wrapText="1"/>
    </xf>
    <xf numFmtId="3" fontId="5" fillId="33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9" fontId="6" fillId="0" borderId="22" xfId="0" applyNumberFormat="1" applyFont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9" fontId="6" fillId="0" borderId="0" xfId="0" applyNumberFormat="1" applyFont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64" fontId="6" fillId="33" borderId="43" xfId="0" applyNumberFormat="1" applyFont="1" applyFill="1" applyBorder="1" applyAlignment="1">
      <alignment horizontal="center" vertical="center"/>
    </xf>
    <xf numFmtId="3" fontId="11" fillId="33" borderId="15" xfId="0" applyNumberFormat="1" applyFont="1" applyFill="1" applyBorder="1" applyAlignment="1">
      <alignment horizontal="center" vertical="center"/>
    </xf>
    <xf numFmtId="3" fontId="11" fillId="33" borderId="2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3" fontId="12" fillId="33" borderId="45" xfId="0" applyNumberFormat="1" applyFont="1" applyFill="1" applyBorder="1" applyAlignment="1">
      <alignment horizontal="center" vertical="center"/>
    </xf>
    <xf numFmtId="3" fontId="11" fillId="33" borderId="46" xfId="0" applyNumberFormat="1" applyFont="1" applyFill="1" applyBorder="1" applyAlignment="1">
      <alignment horizontal="center" vertical="center"/>
    </xf>
    <xf numFmtId="3" fontId="11" fillId="33" borderId="47" xfId="0" applyNumberFormat="1" applyFont="1" applyFill="1" applyBorder="1" applyAlignment="1">
      <alignment horizontal="center" vertical="center"/>
    </xf>
    <xf numFmtId="3" fontId="5" fillId="0" borderId="48" xfId="0" applyNumberFormat="1" applyFont="1" applyFill="1" applyBorder="1" applyAlignment="1">
      <alignment horizontal="center" vertical="center"/>
    </xf>
    <xf numFmtId="3" fontId="12" fillId="0" borderId="49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164" fontId="6" fillId="0" borderId="30" xfId="0" applyNumberFormat="1" applyFont="1" applyFill="1" applyBorder="1" applyAlignment="1">
      <alignment horizontal="center" vertical="center"/>
    </xf>
    <xf numFmtId="3" fontId="12" fillId="0" borderId="5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5" fillId="0" borderId="51" xfId="0" applyNumberFormat="1" applyFont="1" applyFill="1" applyBorder="1" applyAlignment="1">
      <alignment horizontal="center" vertical="center"/>
    </xf>
    <xf numFmtId="3" fontId="12" fillId="0" borderId="52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3" fontId="12" fillId="0" borderId="42" xfId="0" applyNumberFormat="1" applyFont="1" applyFill="1" applyBorder="1" applyAlignment="1">
      <alignment horizontal="center" vertical="center"/>
    </xf>
    <xf numFmtId="3" fontId="5" fillId="33" borderId="53" xfId="0" applyNumberFormat="1" applyFont="1" applyFill="1" applyBorder="1" applyAlignment="1">
      <alignment horizontal="center" vertical="center"/>
    </xf>
    <xf numFmtId="3" fontId="12" fillId="33" borderId="54" xfId="0" applyNumberFormat="1" applyFont="1" applyFill="1" applyBorder="1" applyAlignment="1">
      <alignment horizontal="center" vertical="center"/>
    </xf>
    <xf numFmtId="3" fontId="5" fillId="33" borderId="47" xfId="0" applyNumberFormat="1" applyFont="1" applyFill="1" applyBorder="1" applyAlignment="1">
      <alignment horizontal="center" vertical="center"/>
    </xf>
    <xf numFmtId="3" fontId="12" fillId="0" borderId="55" xfId="0" applyNumberFormat="1" applyFont="1" applyFill="1" applyBorder="1" applyAlignment="1">
      <alignment horizontal="center" vertical="center"/>
    </xf>
    <xf numFmtId="9" fontId="6" fillId="0" borderId="56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9" fontId="6" fillId="0" borderId="22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3" fontId="12" fillId="0" borderId="46" xfId="0" applyNumberFormat="1" applyFont="1" applyFill="1" applyBorder="1" applyAlignment="1">
      <alignment horizontal="center" vertical="center"/>
    </xf>
    <xf numFmtId="3" fontId="12" fillId="0" borderId="4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3" fontId="11" fillId="33" borderId="58" xfId="0" applyNumberFormat="1" applyFont="1" applyFill="1" applyBorder="1" applyAlignment="1">
      <alignment horizontal="center" vertical="center"/>
    </xf>
    <xf numFmtId="3" fontId="12" fillId="0" borderId="48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12" fillId="0" borderId="59" xfId="0" applyNumberFormat="1" applyFont="1" applyFill="1" applyBorder="1" applyAlignment="1">
      <alignment horizontal="center" vertical="center"/>
    </xf>
    <xf numFmtId="3" fontId="12" fillId="0" borderId="60" xfId="0" applyNumberFormat="1" applyFont="1" applyFill="1" applyBorder="1" applyAlignment="1">
      <alignment horizontal="center" vertical="center"/>
    </xf>
    <xf numFmtId="3" fontId="12" fillId="0" borderId="51" xfId="0" applyNumberFormat="1" applyFont="1" applyFill="1" applyBorder="1" applyAlignment="1">
      <alignment horizontal="center" vertical="center"/>
    </xf>
    <xf numFmtId="3" fontId="12" fillId="0" borderId="44" xfId="0" applyNumberFormat="1" applyFont="1" applyFill="1" applyBorder="1" applyAlignment="1">
      <alignment horizontal="center" vertical="center"/>
    </xf>
    <xf numFmtId="3" fontId="12" fillId="33" borderId="51" xfId="0" applyNumberFormat="1" applyFont="1" applyFill="1" applyBorder="1" applyAlignment="1">
      <alignment horizontal="center" vertical="center"/>
    </xf>
    <xf numFmtId="3" fontId="4" fillId="0" borderId="4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5" fillId="0" borderId="0" xfId="44" applyFill="1" applyAlignment="1">
      <alignment/>
    </xf>
    <xf numFmtId="3" fontId="5" fillId="0" borderId="20" xfId="0" applyNumberFormat="1" applyFont="1" applyFill="1" applyBorder="1" applyAlignment="1">
      <alignment horizontal="center" vertical="center"/>
    </xf>
    <xf numFmtId="3" fontId="5" fillId="33" borderId="55" xfId="0" applyNumberFormat="1" applyFont="1" applyFill="1" applyBorder="1" applyAlignment="1">
      <alignment horizontal="center" vertical="center"/>
    </xf>
    <xf numFmtId="164" fontId="6" fillId="33" borderId="56" xfId="0" applyNumberFormat="1" applyFont="1" applyFill="1" applyBorder="1" applyAlignment="1">
      <alignment horizontal="center" vertical="center"/>
    </xf>
    <xf numFmtId="3" fontId="12" fillId="0" borderId="59" xfId="0" applyNumberFormat="1" applyFont="1" applyBorder="1" applyAlignment="1">
      <alignment horizontal="center" vertical="center"/>
    </xf>
    <xf numFmtId="3" fontId="12" fillId="0" borderId="60" xfId="0" applyNumberFormat="1" applyFont="1" applyBorder="1" applyAlignment="1">
      <alignment horizontal="center" vertical="center"/>
    </xf>
    <xf numFmtId="3" fontId="12" fillId="0" borderId="44" xfId="0" applyNumberFormat="1" applyFont="1" applyBorder="1" applyAlignment="1">
      <alignment horizontal="center" vertical="center"/>
    </xf>
    <xf numFmtId="3" fontId="12" fillId="33" borderId="53" xfId="0" applyNumberFormat="1" applyFont="1" applyFill="1" applyBorder="1" applyAlignment="1">
      <alignment horizontal="center" vertical="center"/>
    </xf>
    <xf numFmtId="3" fontId="12" fillId="33" borderId="47" xfId="0" applyNumberFormat="1" applyFont="1" applyFill="1" applyBorder="1" applyAlignment="1">
      <alignment horizontal="center" vertical="center"/>
    </xf>
    <xf numFmtId="3" fontId="4" fillId="0" borderId="47" xfId="0" applyNumberFormat="1" applyFont="1" applyBorder="1" applyAlignment="1">
      <alignment horizontal="center" vertical="center"/>
    </xf>
    <xf numFmtId="0" fontId="57" fillId="0" borderId="0" xfId="0" applyFont="1" applyAlignment="1">
      <alignment vertical="top"/>
    </xf>
    <xf numFmtId="0" fontId="39" fillId="0" borderId="0" xfId="0" applyFont="1" applyAlignment="1">
      <alignment/>
    </xf>
    <xf numFmtId="0" fontId="39" fillId="0" borderId="0" xfId="0" applyFont="1" applyAlignment="1">
      <alignment vertical="top"/>
    </xf>
    <xf numFmtId="3" fontId="11" fillId="33" borderId="20" xfId="0" applyNumberFormat="1" applyFont="1" applyFill="1" applyBorder="1" applyAlignment="1">
      <alignment horizontal="center" vertical="center"/>
    </xf>
    <xf numFmtId="164" fontId="11" fillId="33" borderId="2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vertical="top"/>
    </xf>
    <xf numFmtId="3" fontId="5" fillId="0" borderId="61" xfId="0" applyNumberFormat="1" applyFont="1" applyFill="1" applyBorder="1" applyAlignment="1">
      <alignment horizontal="center" vertical="center"/>
    </xf>
    <xf numFmtId="164" fontId="15" fillId="33" borderId="2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3" fontId="5" fillId="33" borderId="57" xfId="0" applyNumberFormat="1" applyFont="1" applyFill="1" applyBorder="1" applyAlignment="1">
      <alignment horizontal="center" vertical="center"/>
    </xf>
    <xf numFmtId="3" fontId="7" fillId="33" borderId="62" xfId="0" applyNumberFormat="1" applyFont="1" applyFill="1" applyBorder="1" applyAlignment="1">
      <alignment horizontal="center" vertical="center"/>
    </xf>
    <xf numFmtId="3" fontId="5" fillId="0" borderId="63" xfId="0" applyNumberFormat="1" applyFont="1" applyFill="1" applyBorder="1" applyAlignment="1">
      <alignment horizontal="center" vertical="center"/>
    </xf>
    <xf numFmtId="3" fontId="5" fillId="0" borderId="61" xfId="0" applyNumberFormat="1" applyFont="1" applyBorder="1" applyAlignment="1">
      <alignment horizontal="center" vertical="center"/>
    </xf>
    <xf numFmtId="3" fontId="5" fillId="0" borderId="64" xfId="0" applyNumberFormat="1" applyFont="1" applyBorder="1" applyAlignment="1">
      <alignment horizontal="center" vertical="center"/>
    </xf>
    <xf numFmtId="3" fontId="5" fillId="0" borderId="65" xfId="0" applyNumberFormat="1" applyFont="1" applyFill="1" applyBorder="1" applyAlignment="1">
      <alignment horizontal="center" vertical="center"/>
    </xf>
    <xf numFmtId="3" fontId="5" fillId="0" borderId="66" xfId="0" applyNumberFormat="1" applyFont="1" applyBorder="1" applyAlignment="1">
      <alignment horizontal="center" vertical="center"/>
    </xf>
    <xf numFmtId="3" fontId="5" fillId="33" borderId="62" xfId="0" applyNumberFormat="1" applyFont="1" applyFill="1" applyBorder="1" applyAlignment="1">
      <alignment horizontal="center" vertical="center"/>
    </xf>
    <xf numFmtId="3" fontId="4" fillId="0" borderId="62" xfId="0" applyNumberFormat="1" applyFont="1" applyBorder="1" applyAlignment="1">
      <alignment horizontal="center" vertical="center"/>
    </xf>
    <xf numFmtId="164" fontId="7" fillId="33" borderId="67" xfId="0" applyNumberFormat="1" applyFont="1" applyFill="1" applyBorder="1" applyAlignment="1">
      <alignment horizontal="center" vertical="center"/>
    </xf>
    <xf numFmtId="3" fontId="11" fillId="33" borderId="62" xfId="0" applyNumberFormat="1" applyFont="1" applyFill="1" applyBorder="1" applyAlignment="1">
      <alignment horizontal="center" vertical="center"/>
    </xf>
    <xf numFmtId="3" fontId="11" fillId="33" borderId="68" xfId="0" applyNumberFormat="1" applyFont="1" applyFill="1" applyBorder="1" applyAlignment="1">
      <alignment horizontal="center" vertical="center"/>
    </xf>
    <xf numFmtId="164" fontId="11" fillId="33" borderId="67" xfId="0" applyNumberFormat="1" applyFont="1" applyFill="1" applyBorder="1" applyAlignment="1">
      <alignment horizontal="center" vertical="center"/>
    </xf>
    <xf numFmtId="3" fontId="5" fillId="33" borderId="68" xfId="0" applyNumberFormat="1" applyFont="1" applyFill="1" applyBorder="1" applyAlignment="1">
      <alignment horizontal="center" vertical="center"/>
    </xf>
    <xf numFmtId="3" fontId="5" fillId="0" borderId="64" xfId="0" applyNumberFormat="1" applyFont="1" applyFill="1" applyBorder="1" applyAlignment="1">
      <alignment horizontal="center" vertical="center"/>
    </xf>
    <xf numFmtId="3" fontId="12" fillId="0" borderId="69" xfId="0" applyNumberFormat="1" applyFont="1" applyFill="1" applyBorder="1" applyAlignment="1">
      <alignment horizontal="center" vertical="center"/>
    </xf>
    <xf numFmtId="3" fontId="11" fillId="33" borderId="7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71" xfId="0" applyNumberFormat="1" applyFont="1" applyFill="1" applyBorder="1" applyAlignment="1">
      <alignment horizontal="center" vertical="center"/>
    </xf>
    <xf numFmtId="3" fontId="12" fillId="0" borderId="72" xfId="0" applyNumberFormat="1" applyFont="1" applyFill="1" applyBorder="1" applyAlignment="1">
      <alignment horizontal="center" vertical="center"/>
    </xf>
    <xf numFmtId="3" fontId="12" fillId="0" borderId="73" xfId="0" applyNumberFormat="1" applyFont="1" applyFill="1" applyBorder="1" applyAlignment="1">
      <alignment horizontal="center" vertical="center"/>
    </xf>
    <xf numFmtId="3" fontId="12" fillId="0" borderId="74" xfId="0" applyNumberFormat="1" applyFont="1" applyFill="1" applyBorder="1" applyAlignment="1">
      <alignment horizontal="center" vertical="center"/>
    </xf>
    <xf numFmtId="3" fontId="12" fillId="0" borderId="75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3" fontId="12" fillId="33" borderId="70" xfId="0" applyNumberFormat="1" applyFont="1" applyFill="1" applyBorder="1" applyAlignment="1">
      <alignment horizontal="center" vertical="center"/>
    </xf>
    <xf numFmtId="164" fontId="5" fillId="33" borderId="76" xfId="0" applyNumberFormat="1" applyFont="1" applyFill="1" applyBorder="1" applyAlignment="1">
      <alignment horizontal="center" vertical="center"/>
    </xf>
    <xf numFmtId="3" fontId="11" fillId="33" borderId="67" xfId="0" applyNumberFormat="1" applyFont="1" applyFill="1" applyBorder="1" applyAlignment="1">
      <alignment horizontal="center" vertical="center"/>
    </xf>
    <xf numFmtId="3" fontId="58" fillId="33" borderId="62" xfId="0" applyNumberFormat="1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164" fontId="58" fillId="33" borderId="67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3" fontId="12" fillId="33" borderId="15" xfId="0" applyNumberFormat="1" applyFont="1" applyFill="1" applyBorder="1" applyAlignment="1">
      <alignment horizontal="center" vertical="center"/>
    </xf>
    <xf numFmtId="3" fontId="12" fillId="33" borderId="58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left" vertical="center" wrapText="1"/>
    </xf>
    <xf numFmtId="3" fontId="5" fillId="34" borderId="11" xfId="0" applyNumberFormat="1" applyFont="1" applyFill="1" applyBorder="1" applyAlignment="1">
      <alignment horizontal="center" vertical="center"/>
    </xf>
    <xf numFmtId="164" fontId="6" fillId="34" borderId="12" xfId="0" applyNumberFormat="1" applyFont="1" applyFill="1" applyBorder="1" applyAlignment="1">
      <alignment horizontal="center" vertical="center"/>
    </xf>
    <xf numFmtId="0" fontId="16" fillId="34" borderId="0" xfId="0" applyFont="1" applyFill="1" applyAlignment="1">
      <alignment vertical="top"/>
    </xf>
    <xf numFmtId="0" fontId="0" fillId="34" borderId="0" xfId="0" applyFont="1" applyFill="1" applyAlignment="1">
      <alignment/>
    </xf>
    <xf numFmtId="0" fontId="9" fillId="0" borderId="0" xfId="0" applyFont="1" applyAlignment="1">
      <alignment horizontal="left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164" fontId="11" fillId="33" borderId="22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left" vertical="center" wrapText="1"/>
    </xf>
    <xf numFmtId="3" fontId="11" fillId="33" borderId="17" xfId="0" applyNumberFormat="1" applyFont="1" applyFill="1" applyBorder="1" applyAlignment="1">
      <alignment horizontal="center" vertical="center"/>
    </xf>
    <xf numFmtId="3" fontId="12" fillId="33" borderId="17" xfId="0" applyNumberFormat="1" applyFont="1" applyFill="1" applyBorder="1" applyAlignment="1">
      <alignment horizontal="center" vertical="center"/>
    </xf>
    <xf numFmtId="3" fontId="7" fillId="33" borderId="47" xfId="0" applyNumberFormat="1" applyFont="1" applyFill="1" applyBorder="1" applyAlignment="1">
      <alignment horizontal="center" vertical="center"/>
    </xf>
    <xf numFmtId="3" fontId="5" fillId="0" borderId="59" xfId="0" applyNumberFormat="1" applyFont="1" applyBorder="1" applyAlignment="1">
      <alignment horizontal="center" vertical="center"/>
    </xf>
    <xf numFmtId="3" fontId="5" fillId="0" borderId="60" xfId="0" applyNumberFormat="1" applyFont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11" fillId="33" borderId="43" xfId="0" applyNumberFormat="1" applyFont="1" applyFill="1" applyBorder="1" applyAlignment="1">
      <alignment horizontal="center" vertical="center"/>
    </xf>
    <xf numFmtId="3" fontId="59" fillId="33" borderId="62" xfId="0" applyNumberFormat="1" applyFont="1" applyFill="1" applyBorder="1" applyAlignment="1">
      <alignment horizontal="center" vertical="center"/>
    </xf>
    <xf numFmtId="164" fontId="59" fillId="33" borderId="22" xfId="0" applyNumberFormat="1" applyFont="1" applyFill="1" applyBorder="1" applyAlignment="1">
      <alignment horizontal="center" vertical="center"/>
    </xf>
    <xf numFmtId="3" fontId="37" fillId="0" borderId="0" xfId="0" applyNumberFormat="1" applyFont="1" applyAlignment="1">
      <alignment/>
    </xf>
    <xf numFmtId="164" fontId="11" fillId="33" borderId="21" xfId="0" applyNumberFormat="1" applyFont="1" applyFill="1" applyBorder="1" applyAlignment="1">
      <alignment horizontal="center" vertical="center"/>
    </xf>
    <xf numFmtId="164" fontId="11" fillId="33" borderId="47" xfId="0" applyNumberFormat="1" applyFont="1" applyFill="1" applyBorder="1" applyAlignment="1">
      <alignment horizontal="center" vertical="center"/>
    </xf>
    <xf numFmtId="164" fontId="12" fillId="0" borderId="51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164" fontId="12" fillId="0" borderId="59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12" fillId="0" borderId="6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12" fillId="0" borderId="44" xfId="0" applyNumberFormat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164" fontId="12" fillId="0" borderId="48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164" fontId="12" fillId="33" borderId="53" xfId="0" applyNumberFormat="1" applyFont="1" applyFill="1" applyBorder="1" applyAlignment="1">
      <alignment horizontal="center" vertical="center"/>
    </xf>
    <xf numFmtId="164" fontId="5" fillId="33" borderId="41" xfId="0" applyNumberFormat="1" applyFont="1" applyFill="1" applyBorder="1" applyAlignment="1">
      <alignment horizontal="center" vertical="center"/>
    </xf>
    <xf numFmtId="164" fontId="12" fillId="33" borderId="47" xfId="0" applyNumberFormat="1" applyFont="1" applyFill="1" applyBorder="1" applyAlignment="1">
      <alignment horizontal="center" vertical="center"/>
    </xf>
    <xf numFmtId="164" fontId="5" fillId="33" borderId="21" xfId="0" applyNumberFormat="1" applyFont="1" applyFill="1" applyBorder="1" applyAlignment="1">
      <alignment horizontal="center" vertical="center"/>
    </xf>
    <xf numFmtId="164" fontId="12" fillId="33" borderId="15" xfId="0" applyNumberFormat="1" applyFont="1" applyFill="1" applyBorder="1" applyAlignment="1">
      <alignment horizontal="center" vertical="center"/>
    </xf>
    <xf numFmtId="164" fontId="12" fillId="33" borderId="16" xfId="0" applyNumberFormat="1" applyFont="1" applyFill="1" applyBorder="1" applyAlignment="1">
      <alignment horizontal="center" vertical="center"/>
    </xf>
    <xf numFmtId="164" fontId="12" fillId="33" borderId="58" xfId="0" applyNumberFormat="1" applyFont="1" applyFill="1" applyBorder="1" applyAlignment="1">
      <alignment horizontal="center" vertical="center"/>
    </xf>
    <xf numFmtId="3" fontId="9" fillId="0" borderId="51" xfId="0" applyNumberFormat="1" applyFont="1" applyFill="1" applyBorder="1" applyAlignment="1">
      <alignment horizontal="center" vertical="center"/>
    </xf>
    <xf numFmtId="3" fontId="9" fillId="0" borderId="59" xfId="0" applyNumberFormat="1" applyFont="1" applyBorder="1" applyAlignment="1">
      <alignment horizontal="center" vertical="center"/>
    </xf>
    <xf numFmtId="3" fontId="9" fillId="0" borderId="60" xfId="0" applyNumberFormat="1" applyFont="1" applyBorder="1" applyAlignment="1">
      <alignment horizontal="center" vertical="center"/>
    </xf>
    <xf numFmtId="3" fontId="9" fillId="0" borderId="44" xfId="0" applyNumberFormat="1" applyFont="1" applyBorder="1" applyAlignment="1">
      <alignment horizontal="center" vertical="center"/>
    </xf>
    <xf numFmtId="3" fontId="9" fillId="0" borderId="48" xfId="0" applyNumberFormat="1" applyFont="1" applyFill="1" applyBorder="1" applyAlignment="1">
      <alignment horizontal="center" vertical="center"/>
    </xf>
    <xf numFmtId="3" fontId="9" fillId="33" borderId="53" xfId="0" applyNumberFormat="1" applyFont="1" applyFill="1" applyBorder="1" applyAlignment="1">
      <alignment horizontal="center" vertical="center"/>
    </xf>
    <xf numFmtId="3" fontId="9" fillId="33" borderId="47" xfId="0" applyNumberFormat="1" applyFont="1" applyFill="1" applyBorder="1" applyAlignment="1">
      <alignment horizontal="center" vertical="center"/>
    </xf>
    <xf numFmtId="3" fontId="4" fillId="33" borderId="58" xfId="0" applyNumberFormat="1" applyFont="1" applyFill="1" applyBorder="1" applyAlignment="1">
      <alignment horizontal="center" vertical="center"/>
    </xf>
    <xf numFmtId="3" fontId="6" fillId="33" borderId="47" xfId="0" applyNumberFormat="1" applyFont="1" applyFill="1" applyBorder="1" applyAlignment="1">
      <alignment horizontal="center" vertical="center"/>
    </xf>
    <xf numFmtId="3" fontId="9" fillId="0" borderId="59" xfId="0" applyNumberFormat="1" applyFont="1" applyFill="1" applyBorder="1" applyAlignment="1">
      <alignment horizontal="center" vertical="center"/>
    </xf>
    <xf numFmtId="3" fontId="9" fillId="0" borderId="60" xfId="0" applyNumberFormat="1" applyFont="1" applyFill="1" applyBorder="1" applyAlignment="1">
      <alignment horizontal="center" vertical="center"/>
    </xf>
    <xf numFmtId="3" fontId="10" fillId="33" borderId="47" xfId="0" applyNumberFormat="1" applyFont="1" applyFill="1" applyBorder="1" applyAlignment="1">
      <alignment horizontal="center" vertical="center"/>
    </xf>
    <xf numFmtId="3" fontId="9" fillId="0" borderId="44" xfId="0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64" fontId="9" fillId="0" borderId="51" xfId="0" applyNumberFormat="1" applyFont="1" applyFill="1" applyBorder="1" applyAlignment="1">
      <alignment horizontal="center" vertical="center"/>
    </xf>
    <xf numFmtId="164" fontId="9" fillId="0" borderId="59" xfId="0" applyNumberFormat="1" applyFont="1" applyBorder="1" applyAlignment="1">
      <alignment horizontal="center" vertical="center"/>
    </xf>
    <xf numFmtId="164" fontId="9" fillId="0" borderId="60" xfId="0" applyNumberFormat="1" applyFont="1" applyBorder="1" applyAlignment="1">
      <alignment horizontal="center" vertical="center"/>
    </xf>
    <xf numFmtId="164" fontId="9" fillId="0" borderId="44" xfId="0" applyNumberFormat="1" applyFont="1" applyBorder="1" applyAlignment="1">
      <alignment horizontal="center" vertical="center"/>
    </xf>
    <xf numFmtId="164" fontId="9" fillId="0" borderId="48" xfId="0" applyNumberFormat="1" applyFont="1" applyFill="1" applyBorder="1" applyAlignment="1">
      <alignment horizontal="center" vertical="center"/>
    </xf>
    <xf numFmtId="164" fontId="9" fillId="33" borderId="53" xfId="0" applyNumberFormat="1" applyFont="1" applyFill="1" applyBorder="1" applyAlignment="1">
      <alignment horizontal="center" vertical="center"/>
    </xf>
    <xf numFmtId="164" fontId="9" fillId="33" borderId="47" xfId="0" applyNumberFormat="1" applyFont="1" applyFill="1" applyBorder="1" applyAlignment="1">
      <alignment horizontal="center" vertical="center"/>
    </xf>
    <xf numFmtId="164" fontId="5" fillId="0" borderId="51" xfId="0" applyNumberFormat="1" applyFont="1" applyFill="1" applyBorder="1" applyAlignment="1">
      <alignment horizontal="center" vertical="center"/>
    </xf>
    <xf numFmtId="164" fontId="5" fillId="0" borderId="59" xfId="0" applyNumberFormat="1" applyFont="1" applyBorder="1" applyAlignment="1">
      <alignment horizontal="center" vertical="center"/>
    </xf>
    <xf numFmtId="164" fontId="5" fillId="0" borderId="60" xfId="0" applyNumberFormat="1" applyFont="1" applyBorder="1" applyAlignment="1">
      <alignment horizontal="center" vertical="center"/>
    </xf>
    <xf numFmtId="164" fontId="5" fillId="0" borderId="44" xfId="0" applyNumberFormat="1" applyFont="1" applyBorder="1" applyAlignment="1">
      <alignment horizontal="center" vertical="center"/>
    </xf>
    <xf numFmtId="164" fontId="5" fillId="0" borderId="48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center" vertical="center"/>
    </xf>
    <xf numFmtId="164" fontId="11" fillId="33" borderId="15" xfId="0" applyNumberFormat="1" applyFont="1" applyFill="1" applyBorder="1" applyAlignment="1">
      <alignment horizontal="center" vertical="center"/>
    </xf>
    <xf numFmtId="164" fontId="11" fillId="33" borderId="58" xfId="0" applyNumberFormat="1" applyFont="1" applyFill="1" applyBorder="1" applyAlignment="1">
      <alignment horizontal="center" vertical="center"/>
    </xf>
    <xf numFmtId="164" fontId="12" fillId="0" borderId="59" xfId="0" applyNumberFormat="1" applyFont="1" applyFill="1" applyBorder="1" applyAlignment="1">
      <alignment horizontal="center" vertical="center"/>
    </xf>
    <xf numFmtId="164" fontId="12" fillId="0" borderId="60" xfId="0" applyNumberFormat="1" applyFont="1" applyFill="1" applyBorder="1" applyAlignment="1">
      <alignment horizontal="center" vertical="center"/>
    </xf>
    <xf numFmtId="164" fontId="12" fillId="0" borderId="44" xfId="0" applyNumberFormat="1" applyFont="1" applyFill="1" applyBorder="1" applyAlignment="1">
      <alignment horizontal="center" vertical="center"/>
    </xf>
    <xf numFmtId="164" fontId="12" fillId="33" borderId="51" xfId="0" applyNumberFormat="1" applyFont="1" applyFill="1" applyBorder="1" applyAlignment="1">
      <alignment horizontal="center" vertical="center"/>
    </xf>
    <xf numFmtId="164" fontId="4" fillId="0" borderId="47" xfId="0" applyNumberFormat="1" applyFont="1" applyFill="1" applyBorder="1" applyAlignment="1">
      <alignment horizontal="center" vertical="center"/>
    </xf>
    <xf numFmtId="164" fontId="12" fillId="0" borderId="47" xfId="0" applyNumberFormat="1" applyFont="1" applyFill="1" applyBorder="1" applyAlignment="1">
      <alignment horizontal="center" vertical="center"/>
    </xf>
    <xf numFmtId="1" fontId="4" fillId="33" borderId="15" xfId="0" applyNumberFormat="1" applyFont="1" applyFill="1" applyBorder="1" applyAlignment="1">
      <alignment horizontal="center" vertical="center"/>
    </xf>
    <xf numFmtId="9" fontId="4" fillId="0" borderId="47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3" fontId="4" fillId="0" borderId="4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64" fontId="12" fillId="33" borderId="45" xfId="0" applyNumberFormat="1" applyFont="1" applyFill="1" applyBorder="1" applyAlignment="1">
      <alignment horizontal="center" vertical="center"/>
    </xf>
    <xf numFmtId="164" fontId="11" fillId="33" borderId="46" xfId="0" applyNumberFormat="1" applyFont="1" applyFill="1" applyBorder="1" applyAlignment="1">
      <alignment horizontal="center" vertical="center"/>
    </xf>
    <xf numFmtId="164" fontId="9" fillId="0" borderId="52" xfId="0" applyNumberFormat="1" applyFont="1" applyFill="1" applyBorder="1" applyAlignment="1">
      <alignment horizontal="center" vertical="center"/>
    </xf>
    <xf numFmtId="164" fontId="9" fillId="0" borderId="50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9" fillId="0" borderId="42" xfId="0" applyNumberFormat="1" applyFont="1" applyBorder="1" applyAlignment="1">
      <alignment horizontal="center" vertical="center"/>
    </xf>
    <xf numFmtId="164" fontId="9" fillId="0" borderId="49" xfId="0" applyNumberFormat="1" applyFont="1" applyFill="1" applyBorder="1" applyAlignment="1">
      <alignment horizontal="center" vertical="center"/>
    </xf>
    <xf numFmtId="164" fontId="9" fillId="33" borderId="54" xfId="0" applyNumberFormat="1" applyFont="1" applyFill="1" applyBorder="1" applyAlignment="1">
      <alignment horizontal="center" vertical="center"/>
    </xf>
    <xf numFmtId="164" fontId="9" fillId="33" borderId="46" xfId="0" applyNumberFormat="1" applyFont="1" applyFill="1" applyBorder="1" applyAlignment="1">
      <alignment horizontal="center" vertical="center"/>
    </xf>
    <xf numFmtId="9" fontId="4" fillId="0" borderId="23" xfId="0" applyNumberFormat="1" applyFont="1" applyBorder="1" applyAlignment="1">
      <alignment horizontal="center" vertical="center"/>
    </xf>
    <xf numFmtId="164" fontId="4" fillId="33" borderId="58" xfId="0" applyNumberFormat="1" applyFont="1" applyFill="1" applyBorder="1" applyAlignment="1">
      <alignment horizontal="center" vertical="center"/>
    </xf>
    <xf numFmtId="164" fontId="6" fillId="33" borderId="47" xfId="0" applyNumberFormat="1" applyFont="1" applyFill="1" applyBorder="1" applyAlignment="1">
      <alignment horizontal="center" vertical="center"/>
    </xf>
    <xf numFmtId="164" fontId="7" fillId="33" borderId="47" xfId="0" applyNumberFormat="1" applyFont="1" applyFill="1" applyBorder="1" applyAlignment="1">
      <alignment horizontal="center" vertical="center"/>
    </xf>
    <xf numFmtId="164" fontId="9" fillId="0" borderId="59" xfId="0" applyNumberFormat="1" applyFont="1" applyFill="1" applyBorder="1" applyAlignment="1">
      <alignment horizontal="center" vertical="center"/>
    </xf>
    <xf numFmtId="164" fontId="9" fillId="0" borderId="60" xfId="0" applyNumberFormat="1" applyFont="1" applyFill="1" applyBorder="1" applyAlignment="1">
      <alignment horizontal="center" vertical="center"/>
    </xf>
    <xf numFmtId="164" fontId="9" fillId="0" borderId="44" xfId="0" applyNumberFormat="1" applyFont="1" applyFill="1" applyBorder="1" applyAlignment="1">
      <alignment horizontal="center" vertical="center"/>
    </xf>
    <xf numFmtId="164" fontId="10" fillId="33" borderId="47" xfId="0" applyNumberFormat="1" applyFont="1" applyFill="1" applyBorder="1" applyAlignment="1">
      <alignment horizontal="center" vertical="center"/>
    </xf>
    <xf numFmtId="164" fontId="7" fillId="33" borderId="46" xfId="0" applyNumberFormat="1" applyFont="1" applyFill="1" applyBorder="1" applyAlignment="1">
      <alignment horizontal="center" vertical="center"/>
    </xf>
    <xf numFmtId="164" fontId="7" fillId="33" borderId="21" xfId="0" applyNumberFormat="1" applyFont="1" applyFill="1" applyBorder="1" applyAlignment="1">
      <alignment horizontal="center" vertical="center"/>
    </xf>
    <xf numFmtId="3" fontId="5" fillId="0" borderId="71" xfId="0" applyNumberFormat="1" applyFont="1" applyFill="1" applyBorder="1" applyAlignment="1">
      <alignment horizontal="center" vertical="center"/>
    </xf>
    <xf numFmtId="164" fontId="10" fillId="0" borderId="26" xfId="0" applyNumberFormat="1" applyFont="1" applyFill="1" applyBorder="1" applyAlignment="1">
      <alignment horizontal="center" vertical="center"/>
    </xf>
    <xf numFmtId="3" fontId="5" fillId="0" borderId="72" xfId="0" applyNumberFormat="1" applyFont="1" applyFill="1" applyBorder="1" applyAlignment="1">
      <alignment horizontal="center" vertical="center"/>
    </xf>
    <xf numFmtId="164" fontId="10" fillId="0" borderId="30" xfId="0" applyNumberFormat="1" applyFont="1" applyFill="1" applyBorder="1" applyAlignment="1">
      <alignment horizontal="center" vertical="center"/>
    </xf>
    <xf numFmtId="3" fontId="5" fillId="0" borderId="73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3" fontId="5" fillId="0" borderId="74" xfId="0" applyNumberFormat="1" applyFont="1" applyFill="1" applyBorder="1" applyAlignment="1">
      <alignment horizontal="center" vertical="center"/>
    </xf>
    <xf numFmtId="164" fontId="10" fillId="0" borderId="35" xfId="0" applyNumberFormat="1" applyFont="1" applyFill="1" applyBorder="1" applyAlignment="1">
      <alignment horizontal="center" vertical="center"/>
    </xf>
    <xf numFmtId="3" fontId="5" fillId="0" borderId="75" xfId="0" applyNumberFormat="1" applyFont="1" applyFill="1" applyBorder="1" applyAlignment="1">
      <alignment horizontal="center" vertical="center"/>
    </xf>
    <xf numFmtId="164" fontId="10" fillId="0" borderId="39" xfId="0" applyNumberFormat="1" applyFont="1" applyFill="1" applyBorder="1" applyAlignment="1">
      <alignment horizontal="center" vertical="center"/>
    </xf>
    <xf numFmtId="3" fontId="12" fillId="0" borderId="63" xfId="0" applyNumberFormat="1" applyFont="1" applyFill="1" applyBorder="1" applyAlignment="1">
      <alignment horizontal="center" vertical="center"/>
    </xf>
    <xf numFmtId="3" fontId="12" fillId="0" borderId="61" xfId="0" applyNumberFormat="1" applyFont="1" applyFill="1" applyBorder="1" applyAlignment="1">
      <alignment horizontal="center" vertical="center"/>
    </xf>
    <xf numFmtId="3" fontId="12" fillId="0" borderId="64" xfId="0" applyNumberFormat="1" applyFont="1" applyFill="1" applyBorder="1" applyAlignment="1">
      <alignment horizontal="center" vertical="center"/>
    </xf>
    <xf numFmtId="3" fontId="12" fillId="0" borderId="78" xfId="0" applyNumberFormat="1" applyFont="1" applyFill="1" applyBorder="1" applyAlignment="1">
      <alignment horizontal="center" vertical="center"/>
    </xf>
    <xf numFmtId="3" fontId="12" fillId="33" borderId="62" xfId="0" applyNumberFormat="1" applyFont="1" applyFill="1" applyBorder="1" applyAlignment="1">
      <alignment horizontal="center" vertical="center"/>
    </xf>
    <xf numFmtId="164" fontId="10" fillId="0" borderId="43" xfId="0" applyNumberFormat="1" applyFont="1" applyFill="1" applyBorder="1" applyAlignment="1">
      <alignment horizontal="center" vertical="center"/>
    </xf>
    <xf numFmtId="3" fontId="5" fillId="0" borderId="49" xfId="0" applyNumberFormat="1" applyFont="1" applyFill="1" applyBorder="1" applyAlignment="1">
      <alignment horizontal="center" vertical="center"/>
    </xf>
    <xf numFmtId="3" fontId="5" fillId="0" borderId="50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3" fontId="5" fillId="0" borderId="59" xfId="0" applyNumberFormat="1" applyFont="1" applyFill="1" applyBorder="1" applyAlignment="1">
      <alignment horizontal="center" vertical="center"/>
    </xf>
    <xf numFmtId="3" fontId="5" fillId="0" borderId="60" xfId="0" applyNumberFormat="1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horizontal="center" vertical="center"/>
    </xf>
    <xf numFmtId="164" fontId="5" fillId="0" borderId="59" xfId="0" applyNumberFormat="1" applyFont="1" applyFill="1" applyBorder="1" applyAlignment="1">
      <alignment horizontal="center" vertical="center"/>
    </xf>
    <xf numFmtId="164" fontId="5" fillId="0" borderId="60" xfId="0" applyNumberFormat="1" applyFont="1" applyFill="1" applyBorder="1" applyAlignment="1">
      <alignment horizontal="center" vertical="center"/>
    </xf>
    <xf numFmtId="164" fontId="5" fillId="0" borderId="44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16" fillId="0" borderId="0" xfId="0" applyNumberFormat="1" applyFont="1" applyAlignment="1">
      <alignment vertical="top"/>
    </xf>
    <xf numFmtId="173" fontId="16" fillId="0" borderId="0" xfId="0" applyNumberFormat="1" applyFont="1" applyAlignment="1">
      <alignment vertical="top"/>
    </xf>
    <xf numFmtId="174" fontId="16" fillId="0" borderId="0" xfId="0" applyNumberFormat="1" applyFont="1" applyAlignment="1">
      <alignment vertical="top"/>
    </xf>
    <xf numFmtId="164" fontId="0" fillId="0" borderId="0" xfId="0" applyNumberFormat="1" applyFont="1" applyAlignment="1">
      <alignment/>
    </xf>
    <xf numFmtId="4" fontId="16" fillId="0" borderId="0" xfId="0" applyNumberFormat="1" applyFont="1" applyAlignment="1">
      <alignment vertical="top"/>
    </xf>
    <xf numFmtId="17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5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4" fontId="4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/>
    </xf>
    <xf numFmtId="0" fontId="4" fillId="35" borderId="57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 wrapText="1"/>
    </xf>
    <xf numFmtId="0" fontId="17" fillId="0" borderId="85" xfId="0" applyFont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9" fontId="4" fillId="0" borderId="63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9" fontId="4" fillId="0" borderId="7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" thickBot="1">
      <c r="A1" s="1" t="s">
        <v>307</v>
      </c>
      <c r="B1" s="2"/>
    </row>
    <row r="2" spans="1:2" ht="14.25">
      <c r="A2" s="3" t="s">
        <v>0</v>
      </c>
      <c r="B2" s="4" t="s">
        <v>1</v>
      </c>
    </row>
    <row r="3" spans="1:2" ht="14.25">
      <c r="A3" s="5" t="s">
        <v>2</v>
      </c>
      <c r="B3" s="142" t="s">
        <v>352</v>
      </c>
    </row>
    <row r="4" spans="1:2" ht="14.25">
      <c r="A4" s="289" t="s">
        <v>313</v>
      </c>
      <c r="B4" s="142" t="s">
        <v>327</v>
      </c>
    </row>
    <row r="5" spans="1:2" ht="14.25">
      <c r="A5" s="289" t="s">
        <v>315</v>
      </c>
      <c r="B5" s="142" t="s">
        <v>328</v>
      </c>
    </row>
    <row r="6" spans="1:2" ht="14.25">
      <c r="A6" s="289" t="s">
        <v>314</v>
      </c>
      <c r="B6" s="142" t="s">
        <v>329</v>
      </c>
    </row>
    <row r="7" spans="1:2" ht="14.25">
      <c r="A7" s="289" t="s">
        <v>316</v>
      </c>
      <c r="B7" s="142" t="s">
        <v>330</v>
      </c>
    </row>
    <row r="8" spans="1:2" ht="14.25">
      <c r="A8" s="289" t="s">
        <v>317</v>
      </c>
      <c r="B8" s="142" t="s">
        <v>331</v>
      </c>
    </row>
    <row r="9" spans="1:2" ht="14.25">
      <c r="A9" s="289" t="s">
        <v>318</v>
      </c>
      <c r="B9" s="142" t="s">
        <v>332</v>
      </c>
    </row>
    <row r="10" spans="1:2" ht="14.25">
      <c r="A10" s="3" t="s">
        <v>3</v>
      </c>
      <c r="B10" s="4" t="s">
        <v>4</v>
      </c>
    </row>
    <row r="11" spans="1:2" ht="14.25">
      <c r="A11" s="5" t="s">
        <v>5</v>
      </c>
      <c r="B11" s="142" t="s">
        <v>353</v>
      </c>
    </row>
    <row r="12" spans="1:2" ht="14.25">
      <c r="A12" s="289" t="s">
        <v>319</v>
      </c>
      <c r="B12" s="142" t="s">
        <v>333</v>
      </c>
    </row>
    <row r="13" spans="1:2" ht="14.25">
      <c r="A13" s="289" t="s">
        <v>320</v>
      </c>
      <c r="B13" s="142" t="s">
        <v>334</v>
      </c>
    </row>
    <row r="14" spans="1:2" ht="14.25">
      <c r="A14" s="289" t="s">
        <v>321</v>
      </c>
      <c r="B14" s="142" t="s">
        <v>335</v>
      </c>
    </row>
    <row r="15" spans="1:2" ht="14.25">
      <c r="A15" s="289" t="s">
        <v>322</v>
      </c>
      <c r="B15" s="142" t="s">
        <v>336</v>
      </c>
    </row>
    <row r="16" spans="1:2" ht="14.25">
      <c r="A16" s="289" t="s">
        <v>323</v>
      </c>
      <c r="B16" s="142" t="s">
        <v>337</v>
      </c>
    </row>
    <row r="17" spans="1:2" ht="14.25">
      <c r="A17" s="289" t="s">
        <v>324</v>
      </c>
      <c r="B17" s="142" t="s">
        <v>338</v>
      </c>
    </row>
    <row r="18" spans="1:2" ht="15" thickBot="1">
      <c r="A18" s="2"/>
      <c r="B18" s="2"/>
    </row>
  </sheetData>
  <sheetProtection/>
  <hyperlinks>
    <hyperlink ref="B3" location="'7.1.1'!A1" display="Accidents sur le lieu de travail selon la nature de la blessure : évolution 2011 - 2015"/>
    <hyperlink ref="B4" location="'7.1.2'!A1" display="Accidents sur le lieu de travail selon la nature de la blessure : distribution selon le genre - 2016"/>
    <hyperlink ref="B5" location="'7.1.3'!A1" display="Accidents sur le lieu de travail selon la nature de la blessure : distribution selon la génération en fréquence absolue - 2016"/>
    <hyperlink ref="B6" location="'7.1.4'!A1" display="Accidents sur le lieu de travail selon la nature de la blessure : distribution selon la génération en fréquence relative - 2016"/>
    <hyperlink ref="B7" location="'7.1.7'!A1" display="Accidents sur le lieu de travail selon la nature de la blessure : distribution selon la catégorie professionnelle en fréquence absolue - 2016"/>
    <hyperlink ref="B8" location="Inhoudsopgave!A1" display="Accidents sur le lieu de travail selon la nature de la blessure : distribution selon la catégorie professionnelle en fréquence relative - 2016"/>
    <hyperlink ref="B9" location="'7.1.7'!A1" display="Accidents sur le lieu de travail selon la nature de la blessure : distribution selon la durée de l’incapacité temporaire - 2016"/>
    <hyperlink ref="B11" location="'7.2.1'!A1" display="Accidents sur le lieu de travail selon la localisation de la blessure : évolution 2012 - 2016"/>
    <hyperlink ref="B12" location="'7.2.2'!A1" display="Accidents sur le lieu de travail selon la localisation de la blessure : distribution selon le genre - 2016"/>
    <hyperlink ref="B13" location="'7.2.3'!A1" display="Accidents sur le lieu de travail selon la localisation de la blessure : distribution selon la génération en fréquence absolue - 2016"/>
    <hyperlink ref="B14" location="'7.2.4'!A1" display="Accidents sur le lieu de travail selon la localisation de la blessure : distribution selon la génération en fréquence relative - 2016"/>
    <hyperlink ref="B15" location="'7.2.5'!A1" display="Accidents sur le lieu de travail selon la localisation de la blessure : distribution selon la catégorie professionnelle en fréquence absolue - 2016"/>
    <hyperlink ref="B16" location="'7.2.6'!A1" display="Accidents sur le lieu de travail selon la localisation de la blessure : distribution selon la catégorie professionnelle en fréquence relative - 2016"/>
    <hyperlink ref="B17" location="'7.2.7'!A1" display="Accidents sur le lieu de travail selon la localisation de la blessure : distribution selon la durée de l’incapacité temporaire - 2016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60"/>
  <sheetViews>
    <sheetView zoomScalePageLayoutView="0" workbookViewId="0" topLeftCell="C39">
      <selection activeCell="G66" sqref="G66"/>
    </sheetView>
  </sheetViews>
  <sheetFormatPr defaultColWidth="9.140625" defaultRowHeight="15"/>
  <cols>
    <col min="1" max="1" width="9.00390625" style="141" customWidth="1"/>
    <col min="2" max="2" width="66.7109375" style="141" customWidth="1"/>
    <col min="3" max="9" width="14.140625" style="141" customWidth="1"/>
    <col min="10" max="16384" width="9.140625" style="141" customWidth="1"/>
  </cols>
  <sheetData>
    <row r="1" spans="1:9" ht="24.75" customHeight="1" thickBot="1" thickTop="1">
      <c r="A1" s="414" t="s">
        <v>300</v>
      </c>
      <c r="B1" s="415"/>
      <c r="C1" s="415"/>
      <c r="D1" s="415"/>
      <c r="E1" s="415"/>
      <c r="F1" s="415"/>
      <c r="G1" s="415"/>
      <c r="H1" s="415"/>
      <c r="I1" s="416"/>
    </row>
    <row r="2" spans="1:9" ht="24.75" customHeight="1" thickBot="1" thickTop="1">
      <c r="A2" s="414" t="s">
        <v>301</v>
      </c>
      <c r="B2" s="415"/>
      <c r="C2" s="415"/>
      <c r="D2" s="415"/>
      <c r="E2" s="415"/>
      <c r="F2" s="415"/>
      <c r="G2" s="415"/>
      <c r="H2" s="415"/>
      <c r="I2" s="416"/>
    </row>
    <row r="3" spans="1:9" ht="19.5" customHeight="1" thickBot="1" thickTop="1">
      <c r="A3" s="417" t="s">
        <v>6</v>
      </c>
      <c r="B3" s="420" t="s">
        <v>111</v>
      </c>
      <c r="C3" s="368" t="s">
        <v>206</v>
      </c>
      <c r="D3" s="368"/>
      <c r="E3" s="368"/>
      <c r="F3" s="368"/>
      <c r="G3" s="368"/>
      <c r="H3" s="369"/>
      <c r="I3" s="356" t="s">
        <v>302</v>
      </c>
    </row>
    <row r="4" spans="1:9" ht="19.5" customHeight="1">
      <c r="A4" s="418"/>
      <c r="B4" s="421"/>
      <c r="C4" s="383">
        <v>2014</v>
      </c>
      <c r="D4" s="413"/>
      <c r="E4" s="383">
        <v>2015</v>
      </c>
      <c r="F4" s="413"/>
      <c r="G4" s="383">
        <v>2016</v>
      </c>
      <c r="H4" s="413"/>
      <c r="I4" s="357"/>
    </row>
    <row r="5" spans="1:9" ht="19.5" customHeight="1" thickBot="1">
      <c r="A5" s="419"/>
      <c r="B5" s="422"/>
      <c r="C5" s="6" t="s">
        <v>303</v>
      </c>
      <c r="D5" s="7" t="s">
        <v>9</v>
      </c>
      <c r="E5" s="8" t="s">
        <v>303</v>
      </c>
      <c r="F5" s="7" t="s">
        <v>9</v>
      </c>
      <c r="G5" s="6" t="s">
        <v>303</v>
      </c>
      <c r="H5" s="7" t="s">
        <v>9</v>
      </c>
      <c r="I5" s="358"/>
    </row>
    <row r="6" spans="1:13" ht="15" thickBot="1">
      <c r="A6" s="115" t="s">
        <v>10</v>
      </c>
      <c r="B6" s="46" t="s">
        <v>112</v>
      </c>
      <c r="C6" s="216">
        <v>337</v>
      </c>
      <c r="D6" s="13">
        <v>0.03704517972958118</v>
      </c>
      <c r="E6" s="216">
        <v>367</v>
      </c>
      <c r="F6" s="13">
        <v>0.0386722866174921</v>
      </c>
      <c r="G6" s="216">
        <v>331</v>
      </c>
      <c r="H6" s="13">
        <f>G6/$G$54</f>
        <v>0.03383074407195421</v>
      </c>
      <c r="I6" s="13">
        <f>(G6-E6)/E6</f>
        <v>-0.09809264305177112</v>
      </c>
      <c r="J6"/>
      <c r="K6" s="161"/>
      <c r="L6" s="337"/>
      <c r="M6" s="338"/>
    </row>
    <row r="7" spans="1:13" ht="15" thickBot="1">
      <c r="A7" s="15" t="s">
        <v>12</v>
      </c>
      <c r="B7" s="16" t="s">
        <v>113</v>
      </c>
      <c r="C7" s="155">
        <v>680</v>
      </c>
      <c r="D7" s="18">
        <v>0.074749917555238</v>
      </c>
      <c r="E7" s="155">
        <v>675</v>
      </c>
      <c r="F7" s="18">
        <v>0.07112750263435196</v>
      </c>
      <c r="G7" s="155">
        <f>SUM(G8:G15)</f>
        <v>689</v>
      </c>
      <c r="H7" s="18">
        <f aca="true" t="shared" si="0" ref="H7:H54">G7/$G$54</f>
        <v>0.07042109566639411</v>
      </c>
      <c r="I7" s="18">
        <f aca="true" t="shared" si="1" ref="I7:I54">(G7-E7)/E7</f>
        <v>0.02074074074074074</v>
      </c>
      <c r="J7"/>
      <c r="M7" s="342"/>
    </row>
    <row r="8" spans="1:13" ht="14.25">
      <c r="A8" s="108" t="s">
        <v>114</v>
      </c>
      <c r="B8" s="21" t="s">
        <v>115</v>
      </c>
      <c r="C8" s="22">
        <v>179</v>
      </c>
      <c r="D8" s="23">
        <v>0.01967681653292294</v>
      </c>
      <c r="E8" s="22">
        <v>164</v>
      </c>
      <c r="F8" s="23">
        <v>0.017281348788198102</v>
      </c>
      <c r="G8" s="22">
        <v>207</v>
      </c>
      <c r="H8" s="23">
        <f t="shared" si="0"/>
        <v>0.02115699100572363</v>
      </c>
      <c r="I8" s="23">
        <f t="shared" si="1"/>
        <v>0.2621951219512195</v>
      </c>
      <c r="J8"/>
      <c r="K8" s="161"/>
      <c r="L8" s="337"/>
      <c r="M8" s="338"/>
    </row>
    <row r="9" spans="1:13" ht="14.25">
      <c r="A9" s="109" t="s">
        <v>116</v>
      </c>
      <c r="B9" s="26" t="s">
        <v>117</v>
      </c>
      <c r="C9" s="81">
        <v>115</v>
      </c>
      <c r="D9" s="82">
        <v>0.012641530174782896</v>
      </c>
      <c r="E9" s="81">
        <v>117</v>
      </c>
      <c r="F9" s="82">
        <v>0.012328767123287671</v>
      </c>
      <c r="G9" s="81">
        <v>109</v>
      </c>
      <c r="H9" s="82">
        <f t="shared" si="0"/>
        <v>0.011140637775960752</v>
      </c>
      <c r="I9" s="82">
        <f t="shared" si="1"/>
        <v>-0.06837606837606838</v>
      </c>
      <c r="J9"/>
      <c r="K9" s="161"/>
      <c r="L9" s="337"/>
      <c r="M9" s="338"/>
    </row>
    <row r="10" spans="1:13" ht="14.25">
      <c r="A10" s="109" t="s">
        <v>118</v>
      </c>
      <c r="B10" s="26" t="s">
        <v>119</v>
      </c>
      <c r="C10" s="81">
        <v>162</v>
      </c>
      <c r="D10" s="82">
        <v>0.017808068594041992</v>
      </c>
      <c r="E10" s="81">
        <v>183</v>
      </c>
      <c r="F10" s="82">
        <v>0.01928345626975764</v>
      </c>
      <c r="G10" s="81">
        <v>160</v>
      </c>
      <c r="H10" s="82">
        <f t="shared" si="0"/>
        <v>0.016353229762878167</v>
      </c>
      <c r="I10" s="82">
        <f t="shared" si="1"/>
        <v>-0.12568306010928962</v>
      </c>
      <c r="J10"/>
      <c r="K10" s="161"/>
      <c r="L10" s="337"/>
      <c r="M10" s="338"/>
    </row>
    <row r="11" spans="1:13" ht="14.25">
      <c r="A11" s="109" t="s">
        <v>120</v>
      </c>
      <c r="B11" s="26" t="s">
        <v>121</v>
      </c>
      <c r="C11" s="81">
        <v>56</v>
      </c>
      <c r="D11" s="82">
        <v>0.00615587556337254</v>
      </c>
      <c r="E11" s="81">
        <v>44</v>
      </c>
      <c r="F11" s="82">
        <v>0.004636459430979979</v>
      </c>
      <c r="G11" s="81">
        <v>52</v>
      </c>
      <c r="H11" s="82">
        <f t="shared" si="0"/>
        <v>0.005314799672935405</v>
      </c>
      <c r="I11" s="82">
        <f t="shared" si="1"/>
        <v>0.18181818181818182</v>
      </c>
      <c r="J11"/>
      <c r="K11" s="161"/>
      <c r="L11" s="337"/>
      <c r="M11" s="338"/>
    </row>
    <row r="12" spans="1:13" ht="14.25">
      <c r="A12" s="109" t="s">
        <v>122</v>
      </c>
      <c r="B12" s="26" t="s">
        <v>123</v>
      </c>
      <c r="C12" s="81">
        <v>11</v>
      </c>
      <c r="D12" s="82">
        <v>0.0012091898428053204</v>
      </c>
      <c r="E12" s="81">
        <v>9</v>
      </c>
      <c r="F12" s="82">
        <v>0.0009483667017913594</v>
      </c>
      <c r="G12" s="81">
        <v>11</v>
      </c>
      <c r="H12" s="82">
        <f t="shared" si="0"/>
        <v>0.0011242845461978742</v>
      </c>
      <c r="I12" s="82">
        <f t="shared" si="1"/>
        <v>0.2222222222222222</v>
      </c>
      <c r="J12"/>
      <c r="K12" s="161"/>
      <c r="L12" s="337"/>
      <c r="M12" s="338"/>
    </row>
    <row r="13" spans="1:13" ht="14.25">
      <c r="A13" s="109" t="s">
        <v>124</v>
      </c>
      <c r="B13" s="26" t="s">
        <v>125</v>
      </c>
      <c r="C13" s="81">
        <v>33</v>
      </c>
      <c r="D13" s="82">
        <v>0.0036275695284159614</v>
      </c>
      <c r="E13" s="81">
        <v>29</v>
      </c>
      <c r="F13" s="82">
        <v>0.0030558482613277133</v>
      </c>
      <c r="G13" s="81">
        <v>33</v>
      </c>
      <c r="H13" s="82">
        <f t="shared" si="0"/>
        <v>0.0033728536385936223</v>
      </c>
      <c r="I13" s="82">
        <f t="shared" si="1"/>
        <v>0.13793103448275862</v>
      </c>
      <c r="J13"/>
      <c r="K13" s="161"/>
      <c r="L13" s="337"/>
      <c r="M13" s="338"/>
    </row>
    <row r="14" spans="1:13" ht="14.25">
      <c r="A14" s="109" t="s">
        <v>126</v>
      </c>
      <c r="B14" s="26" t="s">
        <v>127</v>
      </c>
      <c r="C14" s="81">
        <v>81</v>
      </c>
      <c r="D14" s="82">
        <v>0.008904034297020996</v>
      </c>
      <c r="E14" s="81">
        <v>72</v>
      </c>
      <c r="F14" s="82">
        <v>0.007586933614330875</v>
      </c>
      <c r="G14" s="81">
        <v>67</v>
      </c>
      <c r="H14" s="82">
        <f t="shared" si="0"/>
        <v>0.006847914963205233</v>
      </c>
      <c r="I14" s="82">
        <f t="shared" si="1"/>
        <v>-0.06944444444444445</v>
      </c>
      <c r="J14"/>
      <c r="K14" s="161"/>
      <c r="L14" s="337"/>
      <c r="M14" s="338"/>
    </row>
    <row r="15" spans="1:13" ht="15" thickBot="1">
      <c r="A15" s="110" t="s">
        <v>128</v>
      </c>
      <c r="B15" s="31" t="s">
        <v>129</v>
      </c>
      <c r="C15" s="84">
        <v>43</v>
      </c>
      <c r="D15" s="85">
        <v>0.004726833021875343</v>
      </c>
      <c r="E15" s="84">
        <v>57</v>
      </c>
      <c r="F15" s="85">
        <v>0.006006322444678609</v>
      </c>
      <c r="G15" s="84">
        <v>50</v>
      </c>
      <c r="H15" s="85">
        <f t="shared" si="0"/>
        <v>0.005110384300899428</v>
      </c>
      <c r="I15" s="85">
        <f t="shared" si="1"/>
        <v>-0.12280701754385964</v>
      </c>
      <c r="J15"/>
      <c r="K15" s="161"/>
      <c r="L15" s="337"/>
      <c r="M15" s="338"/>
    </row>
    <row r="16" spans="1:10" ht="15" thickBot="1">
      <c r="A16" s="15" t="s">
        <v>130</v>
      </c>
      <c r="B16" s="16" t="s">
        <v>131</v>
      </c>
      <c r="C16" s="155">
        <v>839</v>
      </c>
      <c r="D16" s="18">
        <v>0.09222820710124217</v>
      </c>
      <c r="E16" s="155">
        <v>779</v>
      </c>
      <c r="F16" s="18">
        <v>0.08208640674394099</v>
      </c>
      <c r="G16" s="155">
        <v>825</v>
      </c>
      <c r="H16" s="18">
        <f t="shared" si="0"/>
        <v>0.08432134096484055</v>
      </c>
      <c r="I16" s="18">
        <f t="shared" si="1"/>
        <v>0.059050064184852376</v>
      </c>
      <c r="J16"/>
    </row>
    <row r="17" spans="1:13" ht="14.25">
      <c r="A17" s="111" t="s">
        <v>132</v>
      </c>
      <c r="B17" s="36" t="s">
        <v>134</v>
      </c>
      <c r="C17" s="37">
        <v>516</v>
      </c>
      <c r="D17" s="38">
        <v>0.05672199626250412</v>
      </c>
      <c r="E17" s="37">
        <v>445</v>
      </c>
      <c r="F17" s="38">
        <v>0.04689146469968388</v>
      </c>
      <c r="G17" s="37">
        <v>485</v>
      </c>
      <c r="H17" s="38">
        <f t="shared" si="0"/>
        <v>0.04957072771872445</v>
      </c>
      <c r="I17" s="38">
        <f t="shared" si="1"/>
        <v>0.0898876404494382</v>
      </c>
      <c r="J17"/>
      <c r="K17" s="161"/>
      <c r="L17" s="337"/>
      <c r="M17" s="338"/>
    </row>
    <row r="18" spans="1:13" ht="14.25">
      <c r="A18" s="109" t="s">
        <v>133</v>
      </c>
      <c r="B18" s="26" t="s">
        <v>134</v>
      </c>
      <c r="C18" s="81">
        <v>216</v>
      </c>
      <c r="D18" s="82">
        <v>0.023744091458722656</v>
      </c>
      <c r="E18" s="81">
        <v>237</v>
      </c>
      <c r="F18" s="82">
        <v>0.024973656480505795</v>
      </c>
      <c r="G18" s="81">
        <v>212</v>
      </c>
      <c r="H18" s="82">
        <f t="shared" si="0"/>
        <v>0.021668029435813575</v>
      </c>
      <c r="I18" s="82">
        <f t="shared" si="1"/>
        <v>-0.10548523206751055</v>
      </c>
      <c r="J18"/>
      <c r="K18" s="161"/>
      <c r="L18" s="337"/>
      <c r="M18" s="338"/>
    </row>
    <row r="19" spans="1:13" ht="15" thickBot="1">
      <c r="A19" s="112" t="s">
        <v>135</v>
      </c>
      <c r="B19" s="41" t="s">
        <v>136</v>
      </c>
      <c r="C19" s="89">
        <v>107</v>
      </c>
      <c r="D19" s="90">
        <v>0.01176211938001539</v>
      </c>
      <c r="E19" s="89">
        <v>97</v>
      </c>
      <c r="F19" s="90">
        <v>0.010221285563751317</v>
      </c>
      <c r="G19" s="89">
        <v>128</v>
      </c>
      <c r="H19" s="90">
        <f t="shared" si="0"/>
        <v>0.013082583810302535</v>
      </c>
      <c r="I19" s="90">
        <f t="shared" si="1"/>
        <v>0.31958762886597936</v>
      </c>
      <c r="J19"/>
      <c r="K19" s="161"/>
      <c r="L19" s="337"/>
      <c r="M19" s="338"/>
    </row>
    <row r="20" spans="1:10" ht="15" thickBot="1">
      <c r="A20" s="15" t="s">
        <v>137</v>
      </c>
      <c r="B20" s="16" t="s">
        <v>138</v>
      </c>
      <c r="C20" s="155">
        <v>384</v>
      </c>
      <c r="D20" s="18">
        <v>0.042211718148840276</v>
      </c>
      <c r="E20" s="155">
        <v>436</v>
      </c>
      <c r="F20" s="18">
        <v>0.045943097997892514</v>
      </c>
      <c r="G20" s="155">
        <f>SUM(G21:G23)</f>
        <v>470</v>
      </c>
      <c r="H20" s="18">
        <f t="shared" si="0"/>
        <v>0.04803761242845462</v>
      </c>
      <c r="I20" s="18">
        <f t="shared" si="1"/>
        <v>0.0779816513761468</v>
      </c>
      <c r="J20"/>
    </row>
    <row r="21" spans="1:13" ht="14.25">
      <c r="A21" s="108" t="s">
        <v>139</v>
      </c>
      <c r="B21" s="21" t="s">
        <v>140</v>
      </c>
      <c r="C21" s="22">
        <v>216</v>
      </c>
      <c r="D21" s="23">
        <v>0.023744091458722656</v>
      </c>
      <c r="E21" s="22">
        <v>236</v>
      </c>
      <c r="F21" s="23">
        <v>0.024868282402528977</v>
      </c>
      <c r="G21" s="22">
        <v>254</v>
      </c>
      <c r="H21" s="23">
        <f t="shared" si="0"/>
        <v>0.025960752248569093</v>
      </c>
      <c r="I21" s="23">
        <f t="shared" si="1"/>
        <v>0.07627118644067797</v>
      </c>
      <c r="J21"/>
      <c r="K21" s="161"/>
      <c r="L21" s="337"/>
      <c r="M21" s="338"/>
    </row>
    <row r="22" spans="1:13" ht="14.25">
      <c r="A22" s="109" t="s">
        <v>141</v>
      </c>
      <c r="B22" s="26" t="s">
        <v>140</v>
      </c>
      <c r="C22" s="81">
        <v>109</v>
      </c>
      <c r="D22" s="82">
        <v>0.011981972078707267</v>
      </c>
      <c r="E22" s="81">
        <v>146</v>
      </c>
      <c r="F22" s="82">
        <v>0.015384615384615385</v>
      </c>
      <c r="G22" s="81">
        <v>136</v>
      </c>
      <c r="H22" s="82">
        <f t="shared" si="0"/>
        <v>0.013900245298446443</v>
      </c>
      <c r="I22" s="82">
        <f t="shared" si="1"/>
        <v>-0.0684931506849315</v>
      </c>
      <c r="J22"/>
      <c r="K22" s="161"/>
      <c r="L22" s="337"/>
      <c r="M22" s="338"/>
    </row>
    <row r="23" spans="1:13" ht="15" thickBot="1">
      <c r="A23" s="110" t="s">
        <v>142</v>
      </c>
      <c r="B23" s="31" t="s">
        <v>143</v>
      </c>
      <c r="C23" s="84">
        <v>59</v>
      </c>
      <c r="D23" s="85">
        <v>0.006485654611410355</v>
      </c>
      <c r="E23" s="84">
        <v>54</v>
      </c>
      <c r="F23" s="85">
        <v>0.005690200210748156</v>
      </c>
      <c r="G23" s="84">
        <v>80</v>
      </c>
      <c r="H23" s="85">
        <f t="shared" si="0"/>
        <v>0.008176614881439084</v>
      </c>
      <c r="I23" s="85">
        <f t="shared" si="1"/>
        <v>0.48148148148148145</v>
      </c>
      <c r="J23"/>
      <c r="K23" s="161"/>
      <c r="L23" s="337"/>
      <c r="M23" s="338"/>
    </row>
    <row r="24" spans="1:12" ht="15" thickBot="1">
      <c r="A24" s="15" t="s">
        <v>144</v>
      </c>
      <c r="B24" s="16" t="s">
        <v>145</v>
      </c>
      <c r="C24" s="155">
        <v>356</v>
      </c>
      <c r="D24" s="18">
        <v>0.039133780367154</v>
      </c>
      <c r="E24" s="155">
        <v>362</v>
      </c>
      <c r="F24" s="18">
        <v>0.03814541622760802</v>
      </c>
      <c r="G24" s="155">
        <v>338</v>
      </c>
      <c r="H24" s="18">
        <f t="shared" si="0"/>
        <v>0.03454619787408013</v>
      </c>
      <c r="I24" s="18">
        <f t="shared" si="1"/>
        <v>-0.06629834254143646</v>
      </c>
      <c r="J24"/>
      <c r="L24" s="343"/>
    </row>
    <row r="25" spans="1:13" ht="14.25">
      <c r="A25" s="111" t="s">
        <v>146</v>
      </c>
      <c r="B25" s="36" t="s">
        <v>147</v>
      </c>
      <c r="C25" s="37">
        <v>9</v>
      </c>
      <c r="D25" s="38">
        <v>0.000989337144113444</v>
      </c>
      <c r="E25" s="37">
        <v>13</v>
      </c>
      <c r="F25" s="38">
        <v>0.0013698630136986301</v>
      </c>
      <c r="G25" s="37">
        <v>11</v>
      </c>
      <c r="H25" s="38">
        <f t="shared" si="0"/>
        <v>0.0011242845461978742</v>
      </c>
      <c r="I25" s="38">
        <f t="shared" si="1"/>
        <v>-0.15384615384615385</v>
      </c>
      <c r="J25"/>
      <c r="K25" s="161"/>
      <c r="L25" s="337"/>
      <c r="M25" s="338"/>
    </row>
    <row r="26" spans="1:13" ht="14.25">
      <c r="A26" s="109" t="s">
        <v>148</v>
      </c>
      <c r="B26" s="26" t="s">
        <v>149</v>
      </c>
      <c r="C26" s="81">
        <v>277</v>
      </c>
      <c r="D26" s="82">
        <v>0.030449598768824887</v>
      </c>
      <c r="E26" s="81">
        <v>267</v>
      </c>
      <c r="F26" s="82">
        <v>0.028134878819810326</v>
      </c>
      <c r="G26" s="81">
        <v>259</v>
      </c>
      <c r="H26" s="82">
        <f t="shared" si="0"/>
        <v>0.026471790678659034</v>
      </c>
      <c r="I26" s="82">
        <f t="shared" si="1"/>
        <v>-0.0299625468164794</v>
      </c>
      <c r="J26"/>
      <c r="K26" s="161"/>
      <c r="L26" s="337"/>
      <c r="M26" s="338"/>
    </row>
    <row r="27" spans="1:13" ht="14.25">
      <c r="A27" s="109" t="s">
        <v>150</v>
      </c>
      <c r="B27" s="26" t="s">
        <v>151</v>
      </c>
      <c r="C27" s="81">
        <v>9</v>
      </c>
      <c r="D27" s="82">
        <v>0.000989337144113444</v>
      </c>
      <c r="E27" s="81">
        <v>10</v>
      </c>
      <c r="F27" s="82">
        <v>0.001053740779768177</v>
      </c>
      <c r="G27" s="81">
        <v>11</v>
      </c>
      <c r="H27" s="82">
        <f t="shared" si="0"/>
        <v>0.0011242845461978742</v>
      </c>
      <c r="I27" s="82">
        <f t="shared" si="1"/>
        <v>0.1</v>
      </c>
      <c r="J27"/>
      <c r="K27" s="161"/>
      <c r="L27" s="337"/>
      <c r="M27" s="338"/>
    </row>
    <row r="28" spans="1:13" ht="14.25">
      <c r="A28" s="109" t="s">
        <v>152</v>
      </c>
      <c r="B28" s="113" t="s">
        <v>153</v>
      </c>
      <c r="C28" s="81">
        <v>26</v>
      </c>
      <c r="D28" s="82">
        <v>0.0028580850829943937</v>
      </c>
      <c r="E28" s="81">
        <v>38</v>
      </c>
      <c r="F28" s="82">
        <v>0.004004214963119073</v>
      </c>
      <c r="G28" s="81">
        <v>34</v>
      </c>
      <c r="H28" s="82">
        <f t="shared" si="0"/>
        <v>0.003475061324611611</v>
      </c>
      <c r="I28" s="82">
        <f t="shared" si="1"/>
        <v>-0.10526315789473684</v>
      </c>
      <c r="J28"/>
      <c r="K28" s="161"/>
      <c r="L28" s="337"/>
      <c r="M28" s="338"/>
    </row>
    <row r="29" spans="1:13" ht="14.25">
      <c r="A29" s="109" t="s">
        <v>154</v>
      </c>
      <c r="B29" s="26" t="s">
        <v>155</v>
      </c>
      <c r="C29" s="81">
        <v>28</v>
      </c>
      <c r="D29" s="82">
        <v>0.00307793778168627</v>
      </c>
      <c r="E29" s="81">
        <v>29</v>
      </c>
      <c r="F29" s="82">
        <v>0.0030558482613277133</v>
      </c>
      <c r="G29" s="81">
        <v>16</v>
      </c>
      <c r="H29" s="82">
        <f t="shared" si="0"/>
        <v>0.001635322976287817</v>
      </c>
      <c r="I29" s="82">
        <f t="shared" si="1"/>
        <v>-0.4482758620689655</v>
      </c>
      <c r="J29"/>
      <c r="K29" s="161"/>
      <c r="L29" s="337"/>
      <c r="M29" s="338"/>
    </row>
    <row r="30" spans="1:13" ht="15" thickBot="1">
      <c r="A30" s="112" t="s">
        <v>156</v>
      </c>
      <c r="B30" s="41" t="s">
        <v>157</v>
      </c>
      <c r="C30" s="89">
        <v>7</v>
      </c>
      <c r="D30" s="90">
        <v>0.0007694844454215675</v>
      </c>
      <c r="E30" s="89">
        <v>5</v>
      </c>
      <c r="F30" s="90">
        <v>0.0005268703898840885</v>
      </c>
      <c r="G30" s="89">
        <v>7</v>
      </c>
      <c r="H30" s="90">
        <f t="shared" si="0"/>
        <v>0.0007154538021259198</v>
      </c>
      <c r="I30" s="90">
        <f t="shared" si="1"/>
        <v>0.4</v>
      </c>
      <c r="J30"/>
      <c r="K30" s="161"/>
      <c r="L30" s="337"/>
      <c r="M30" s="338"/>
    </row>
    <row r="31" spans="1:10" ht="15" thickBot="1">
      <c r="A31" s="15" t="s">
        <v>158</v>
      </c>
      <c r="B31" s="16" t="s">
        <v>159</v>
      </c>
      <c r="C31" s="155">
        <v>1496</v>
      </c>
      <c r="D31" s="18">
        <v>0.16444981862152358</v>
      </c>
      <c r="E31" s="155">
        <v>1529</v>
      </c>
      <c r="F31" s="18">
        <v>0.16111696522655425</v>
      </c>
      <c r="G31" s="155">
        <f>SUM(G32:G39)</f>
        <v>1646</v>
      </c>
      <c r="H31" s="18">
        <f t="shared" si="0"/>
        <v>0.16823385118560916</v>
      </c>
      <c r="I31" s="18">
        <f t="shared" si="1"/>
        <v>0.07652060170045781</v>
      </c>
      <c r="J31"/>
    </row>
    <row r="32" spans="1:13" ht="14.25">
      <c r="A32" s="108" t="s">
        <v>160</v>
      </c>
      <c r="B32" s="21" t="s">
        <v>161</v>
      </c>
      <c r="C32" s="22">
        <v>27</v>
      </c>
      <c r="D32" s="23">
        <v>0.002968011432340332</v>
      </c>
      <c r="E32" s="22">
        <v>36</v>
      </c>
      <c r="F32" s="23">
        <v>0.0037934668071654375</v>
      </c>
      <c r="G32" s="22">
        <v>52</v>
      </c>
      <c r="H32" s="23">
        <f t="shared" si="0"/>
        <v>0.005314799672935405</v>
      </c>
      <c r="I32" s="23">
        <f t="shared" si="1"/>
        <v>0.4444444444444444</v>
      </c>
      <c r="J32"/>
      <c r="K32" s="161"/>
      <c r="L32" s="337"/>
      <c r="M32" s="338"/>
    </row>
    <row r="33" spans="1:13" ht="14.25">
      <c r="A33" s="109" t="s">
        <v>162</v>
      </c>
      <c r="B33" s="26" t="s">
        <v>163</v>
      </c>
      <c r="C33" s="81">
        <v>379</v>
      </c>
      <c r="D33" s="82">
        <v>0.04166208640211059</v>
      </c>
      <c r="E33" s="81">
        <v>386</v>
      </c>
      <c r="F33" s="82">
        <v>0.04067439409905163</v>
      </c>
      <c r="G33" s="81">
        <v>441</v>
      </c>
      <c r="H33" s="82">
        <f t="shared" si="0"/>
        <v>0.04507358953393295</v>
      </c>
      <c r="I33" s="82">
        <f t="shared" si="1"/>
        <v>0.14248704663212436</v>
      </c>
      <c r="J33"/>
      <c r="K33" s="161"/>
      <c r="L33" s="337"/>
      <c r="M33" s="338"/>
    </row>
    <row r="34" spans="1:13" ht="14.25">
      <c r="A34" s="109" t="s">
        <v>164</v>
      </c>
      <c r="B34" s="26" t="s">
        <v>165</v>
      </c>
      <c r="C34" s="81">
        <v>314</v>
      </c>
      <c r="D34" s="82">
        <v>0.034516873694624604</v>
      </c>
      <c r="E34" s="81">
        <v>309</v>
      </c>
      <c r="F34" s="82">
        <v>0.032560590094836674</v>
      </c>
      <c r="G34" s="81">
        <v>348</v>
      </c>
      <c r="H34" s="82">
        <f t="shared" si="0"/>
        <v>0.03556827473426002</v>
      </c>
      <c r="I34" s="82">
        <f t="shared" si="1"/>
        <v>0.1262135922330097</v>
      </c>
      <c r="J34"/>
      <c r="K34" s="161"/>
      <c r="L34" s="337"/>
      <c r="M34" s="338"/>
    </row>
    <row r="35" spans="1:13" ht="14.25">
      <c r="A35" s="109" t="s">
        <v>166</v>
      </c>
      <c r="B35" s="26" t="s">
        <v>167</v>
      </c>
      <c r="C35" s="81">
        <v>207</v>
      </c>
      <c r="D35" s="82">
        <v>0.022754754314609212</v>
      </c>
      <c r="E35" s="81">
        <v>208</v>
      </c>
      <c r="F35" s="82">
        <v>0.021917808219178082</v>
      </c>
      <c r="G35" s="81">
        <v>196</v>
      </c>
      <c r="H35" s="82">
        <f t="shared" si="0"/>
        <v>0.020032706459525755</v>
      </c>
      <c r="I35" s="82">
        <f t="shared" si="1"/>
        <v>-0.057692307692307696</v>
      </c>
      <c r="J35"/>
      <c r="K35" s="161"/>
      <c r="L35" s="337"/>
      <c r="M35" s="338"/>
    </row>
    <row r="36" spans="1:13" ht="14.25">
      <c r="A36" s="109" t="s">
        <v>168</v>
      </c>
      <c r="B36" s="26" t="s">
        <v>169</v>
      </c>
      <c r="C36" s="81">
        <v>181</v>
      </c>
      <c r="D36" s="82">
        <v>0.019896669231614816</v>
      </c>
      <c r="E36" s="81">
        <v>195</v>
      </c>
      <c r="F36" s="82">
        <v>0.02054794520547945</v>
      </c>
      <c r="G36" s="81">
        <v>209</v>
      </c>
      <c r="H36" s="82">
        <f t="shared" si="0"/>
        <v>0.021361406377759608</v>
      </c>
      <c r="I36" s="82">
        <f t="shared" si="1"/>
        <v>0.07179487179487179</v>
      </c>
      <c r="J36"/>
      <c r="K36" s="161"/>
      <c r="L36" s="337"/>
      <c r="M36" s="338"/>
    </row>
    <row r="37" spans="1:13" ht="14.25">
      <c r="A37" s="275" t="s">
        <v>306</v>
      </c>
      <c r="B37" s="26" t="s">
        <v>170</v>
      </c>
      <c r="C37" s="81">
        <v>270</v>
      </c>
      <c r="D37" s="82">
        <v>0.02968011432340332</v>
      </c>
      <c r="E37" s="81">
        <v>280</v>
      </c>
      <c r="F37" s="82">
        <v>0.029504741833508957</v>
      </c>
      <c r="G37" s="81">
        <v>280</v>
      </c>
      <c r="H37" s="82">
        <f t="shared" si="0"/>
        <v>0.028618152085036794</v>
      </c>
      <c r="I37" s="82">
        <f t="shared" si="1"/>
        <v>0</v>
      </c>
      <c r="J37"/>
      <c r="K37" s="161"/>
      <c r="L37" s="337"/>
      <c r="M37" s="338"/>
    </row>
    <row r="38" spans="1:13" ht="14.25">
      <c r="A38" s="109" t="s">
        <v>171</v>
      </c>
      <c r="B38" s="26" t="s">
        <v>172</v>
      </c>
      <c r="C38" s="81">
        <v>109</v>
      </c>
      <c r="D38" s="82">
        <v>0.011981972078707267</v>
      </c>
      <c r="E38" s="81">
        <v>106</v>
      </c>
      <c r="F38" s="82">
        <v>0.011169652265542677</v>
      </c>
      <c r="G38" s="81">
        <v>110</v>
      </c>
      <c r="H38" s="82">
        <f t="shared" si="0"/>
        <v>0.011242845461978741</v>
      </c>
      <c r="I38" s="82">
        <f t="shared" si="1"/>
        <v>0.03773584905660377</v>
      </c>
      <c r="J38"/>
      <c r="K38" s="161"/>
      <c r="L38" s="337"/>
      <c r="M38" s="338"/>
    </row>
    <row r="39" spans="1:13" ht="15" thickBot="1">
      <c r="A39" s="110" t="s">
        <v>173</v>
      </c>
      <c r="B39" s="31" t="s">
        <v>174</v>
      </c>
      <c r="C39" s="84">
        <v>9</v>
      </c>
      <c r="D39" s="85">
        <v>0.000989337144113444</v>
      </c>
      <c r="E39" s="84">
        <v>9</v>
      </c>
      <c r="F39" s="85">
        <v>0.0009483667017913594</v>
      </c>
      <c r="G39" s="84">
        <v>10</v>
      </c>
      <c r="H39" s="85">
        <f t="shared" si="0"/>
        <v>0.0010220768601798855</v>
      </c>
      <c r="I39" s="85">
        <f t="shared" si="1"/>
        <v>0.1111111111111111</v>
      </c>
      <c r="J39"/>
      <c r="K39" s="161"/>
      <c r="L39" s="337"/>
      <c r="M39" s="338"/>
    </row>
    <row r="40" spans="1:10" ht="15" thickBot="1">
      <c r="A40" s="15" t="s">
        <v>175</v>
      </c>
      <c r="B40" s="16" t="s">
        <v>176</v>
      </c>
      <c r="C40" s="155">
        <v>2658</v>
      </c>
      <c r="D40" s="18">
        <v>0.2921842365615038</v>
      </c>
      <c r="E40" s="155">
        <v>2797</v>
      </c>
      <c r="F40" s="18">
        <v>0.2947312961011591</v>
      </c>
      <c r="G40" s="155">
        <f>SUM(G41:G48)</f>
        <v>2756</v>
      </c>
      <c r="H40" s="18">
        <f t="shared" si="0"/>
        <v>0.28168438266557644</v>
      </c>
      <c r="I40" s="18">
        <f t="shared" si="1"/>
        <v>-0.01465856274579907</v>
      </c>
      <c r="J40"/>
    </row>
    <row r="41" spans="1:13" ht="14.25">
      <c r="A41" s="111" t="s">
        <v>177</v>
      </c>
      <c r="B41" s="36" t="s">
        <v>178</v>
      </c>
      <c r="C41" s="37">
        <v>46</v>
      </c>
      <c r="D41" s="38">
        <v>0.005056612069913158</v>
      </c>
      <c r="E41" s="37">
        <v>55</v>
      </c>
      <c r="F41" s="38">
        <v>0.005795574288724974</v>
      </c>
      <c r="G41" s="37">
        <v>48</v>
      </c>
      <c r="H41" s="38">
        <f t="shared" si="0"/>
        <v>0.004905968928863451</v>
      </c>
      <c r="I41" s="38">
        <f t="shared" si="1"/>
        <v>-0.12727272727272726</v>
      </c>
      <c r="J41"/>
      <c r="K41" s="161"/>
      <c r="L41" s="337"/>
      <c r="M41" s="338"/>
    </row>
    <row r="42" spans="1:13" ht="14.25">
      <c r="A42" s="109" t="s">
        <v>179</v>
      </c>
      <c r="B42" s="26" t="s">
        <v>180</v>
      </c>
      <c r="C42" s="81">
        <v>84</v>
      </c>
      <c r="D42" s="82">
        <v>0.00923381334505881</v>
      </c>
      <c r="E42" s="81">
        <v>101</v>
      </c>
      <c r="F42" s="82">
        <v>0.010642781875658588</v>
      </c>
      <c r="G42" s="81">
        <v>87</v>
      </c>
      <c r="H42" s="82">
        <f t="shared" si="0"/>
        <v>0.008892068683565004</v>
      </c>
      <c r="I42" s="82">
        <f t="shared" si="1"/>
        <v>-0.13861386138613863</v>
      </c>
      <c r="J42"/>
      <c r="K42" s="161"/>
      <c r="L42" s="337"/>
      <c r="M42" s="338"/>
    </row>
    <row r="43" spans="1:13" ht="14.25">
      <c r="A43" s="109" t="s">
        <v>181</v>
      </c>
      <c r="B43" s="26" t="s">
        <v>182</v>
      </c>
      <c r="C43" s="81">
        <v>1148</v>
      </c>
      <c r="D43" s="82">
        <v>0.12619544904913707</v>
      </c>
      <c r="E43" s="81">
        <v>1211</v>
      </c>
      <c r="F43" s="82">
        <v>0.12760800842992623</v>
      </c>
      <c r="G43" s="81">
        <v>1220</v>
      </c>
      <c r="H43" s="82">
        <f t="shared" si="0"/>
        <v>0.12469337694194603</v>
      </c>
      <c r="I43" s="82">
        <f t="shared" si="1"/>
        <v>0.007431874483897605</v>
      </c>
      <c r="J43"/>
      <c r="K43" s="161"/>
      <c r="L43" s="337"/>
      <c r="M43" s="338"/>
    </row>
    <row r="44" spans="1:13" ht="14.25">
      <c r="A44" s="109" t="s">
        <v>183</v>
      </c>
      <c r="B44" s="26" t="s">
        <v>184</v>
      </c>
      <c r="C44" s="81">
        <v>812</v>
      </c>
      <c r="D44" s="82">
        <v>0.08926019566890184</v>
      </c>
      <c r="E44" s="81">
        <v>870</v>
      </c>
      <c r="F44" s="82">
        <v>0.0916754478398314</v>
      </c>
      <c r="G44" s="81">
        <v>828</v>
      </c>
      <c r="H44" s="82">
        <f t="shared" si="0"/>
        <v>0.08462796402289452</v>
      </c>
      <c r="I44" s="82">
        <f t="shared" si="1"/>
        <v>-0.04827586206896552</v>
      </c>
      <c r="J44"/>
      <c r="K44" s="161"/>
      <c r="L44" s="337"/>
      <c r="M44" s="338"/>
    </row>
    <row r="45" spans="1:13" ht="14.25">
      <c r="A45" s="109" t="s">
        <v>185</v>
      </c>
      <c r="B45" s="26" t="s">
        <v>186</v>
      </c>
      <c r="C45" s="81">
        <v>384</v>
      </c>
      <c r="D45" s="82">
        <v>0.042211718148840276</v>
      </c>
      <c r="E45" s="81">
        <v>381</v>
      </c>
      <c r="F45" s="82">
        <v>0.04014752370916754</v>
      </c>
      <c r="G45" s="81">
        <v>390</v>
      </c>
      <c r="H45" s="82">
        <f t="shared" si="0"/>
        <v>0.03986099754701553</v>
      </c>
      <c r="I45" s="82">
        <f t="shared" si="1"/>
        <v>0.023622047244094488</v>
      </c>
      <c r="J45"/>
      <c r="K45" s="161"/>
      <c r="L45" s="337"/>
      <c r="M45" s="338"/>
    </row>
    <row r="46" spans="1:13" ht="14.25">
      <c r="A46" s="109" t="s">
        <v>187</v>
      </c>
      <c r="B46" s="26" t="s">
        <v>188</v>
      </c>
      <c r="C46" s="81">
        <v>55</v>
      </c>
      <c r="D46" s="82">
        <v>0.006045949214026602</v>
      </c>
      <c r="E46" s="81">
        <v>50</v>
      </c>
      <c r="F46" s="82">
        <v>0.005268703898840885</v>
      </c>
      <c r="G46" s="81">
        <v>61</v>
      </c>
      <c r="H46" s="82">
        <f t="shared" si="0"/>
        <v>0.006234668847097302</v>
      </c>
      <c r="I46" s="82">
        <f t="shared" si="1"/>
        <v>0.22</v>
      </c>
      <c r="J46"/>
      <c r="K46" s="161"/>
      <c r="L46" s="337"/>
      <c r="M46" s="338"/>
    </row>
    <row r="47" spans="1:13" ht="14.25">
      <c r="A47" s="109" t="s">
        <v>189</v>
      </c>
      <c r="B47" s="26" t="s">
        <v>190</v>
      </c>
      <c r="C47" s="81">
        <v>91</v>
      </c>
      <c r="D47" s="82">
        <v>0.010003297790480379</v>
      </c>
      <c r="E47" s="81">
        <v>102</v>
      </c>
      <c r="F47" s="82">
        <v>0.010748155953635406</v>
      </c>
      <c r="G47" s="81">
        <v>91</v>
      </c>
      <c r="H47" s="82">
        <f t="shared" si="0"/>
        <v>0.009300899427636958</v>
      </c>
      <c r="I47" s="82">
        <f t="shared" si="1"/>
        <v>-0.10784313725490197</v>
      </c>
      <c r="J47"/>
      <c r="K47" s="161"/>
      <c r="L47" s="337"/>
      <c r="M47" s="338"/>
    </row>
    <row r="48" spans="1:13" ht="15" thickBot="1">
      <c r="A48" s="112" t="s">
        <v>191</v>
      </c>
      <c r="B48" s="41" t="s">
        <v>192</v>
      </c>
      <c r="C48" s="89">
        <v>38</v>
      </c>
      <c r="D48" s="90">
        <v>0.004177201275145652</v>
      </c>
      <c r="E48" s="89">
        <v>27</v>
      </c>
      <c r="F48" s="90">
        <v>0.002845100105374078</v>
      </c>
      <c r="G48" s="89">
        <v>31</v>
      </c>
      <c r="H48" s="90">
        <f t="shared" si="0"/>
        <v>0.0031684382665576453</v>
      </c>
      <c r="I48" s="90">
        <f t="shared" si="1"/>
        <v>0.14814814814814814</v>
      </c>
      <c r="J48"/>
      <c r="K48" s="161"/>
      <c r="L48" s="337"/>
      <c r="M48" s="338"/>
    </row>
    <row r="49" spans="1:10" ht="15" thickBot="1">
      <c r="A49" s="15" t="s">
        <v>193</v>
      </c>
      <c r="B49" s="16" t="s">
        <v>194</v>
      </c>
      <c r="C49" s="155">
        <v>2229</v>
      </c>
      <c r="D49" s="18">
        <v>0.2450258326920963</v>
      </c>
      <c r="E49" s="155">
        <v>2460</v>
      </c>
      <c r="F49" s="18">
        <v>0.25922023182297155</v>
      </c>
      <c r="G49" s="155">
        <f>SUM(G50:G52)</f>
        <v>2631</v>
      </c>
      <c r="H49" s="18">
        <f t="shared" si="0"/>
        <v>0.26890842191332787</v>
      </c>
      <c r="I49" s="18">
        <f t="shared" si="1"/>
        <v>0.06951219512195123</v>
      </c>
      <c r="J49"/>
    </row>
    <row r="50" spans="1:13" ht="27">
      <c r="A50" s="108" t="s">
        <v>195</v>
      </c>
      <c r="B50" s="21" t="s">
        <v>196</v>
      </c>
      <c r="C50" s="22">
        <v>129</v>
      </c>
      <c r="D50" s="23">
        <v>0.01418049906562603</v>
      </c>
      <c r="E50" s="22">
        <v>99</v>
      </c>
      <c r="F50" s="23">
        <v>0.010432033719704952</v>
      </c>
      <c r="G50" s="22">
        <v>131</v>
      </c>
      <c r="H50" s="23">
        <f t="shared" si="0"/>
        <v>0.0133892068683565</v>
      </c>
      <c r="I50" s="23">
        <f t="shared" si="1"/>
        <v>0.32323232323232326</v>
      </c>
      <c r="J50"/>
      <c r="K50" s="161"/>
      <c r="L50" s="337"/>
      <c r="M50" s="338"/>
    </row>
    <row r="51" spans="1:13" ht="14.25">
      <c r="A51" s="109" t="s">
        <v>197</v>
      </c>
      <c r="B51" s="26" t="s">
        <v>198</v>
      </c>
      <c r="C51" s="81">
        <v>80</v>
      </c>
      <c r="D51" s="82">
        <v>0.008794107947675057</v>
      </c>
      <c r="E51" s="81">
        <v>65</v>
      </c>
      <c r="F51" s="82">
        <v>0.00684931506849315</v>
      </c>
      <c r="G51" s="81">
        <v>70</v>
      </c>
      <c r="H51" s="82">
        <f t="shared" si="0"/>
        <v>0.007154538021259199</v>
      </c>
      <c r="I51" s="82">
        <f t="shared" si="1"/>
        <v>0.07692307692307693</v>
      </c>
      <c r="J51"/>
      <c r="K51" s="161"/>
      <c r="L51" s="337"/>
      <c r="M51" s="338"/>
    </row>
    <row r="52" spans="1:13" ht="15" thickBot="1">
      <c r="A52" s="110" t="s">
        <v>199</v>
      </c>
      <c r="B52" s="31" t="s">
        <v>200</v>
      </c>
      <c r="C52" s="84">
        <v>2020</v>
      </c>
      <c r="D52" s="85">
        <v>0.2220512256787952</v>
      </c>
      <c r="E52" s="84">
        <v>2296</v>
      </c>
      <c r="F52" s="85">
        <v>0.24193888303477346</v>
      </c>
      <c r="G52" s="84">
        <v>2430</v>
      </c>
      <c r="H52" s="85">
        <f t="shared" si="0"/>
        <v>0.24836467702371218</v>
      </c>
      <c r="I52" s="85">
        <f t="shared" si="1"/>
        <v>0.05836236933797909</v>
      </c>
      <c r="J52"/>
      <c r="K52" s="161"/>
      <c r="L52" s="337"/>
      <c r="M52" s="338"/>
    </row>
    <row r="53" spans="1:13" ht="15" thickBot="1">
      <c r="A53" s="119" t="s">
        <v>201</v>
      </c>
      <c r="B53" s="107" t="s">
        <v>202</v>
      </c>
      <c r="C53" s="217">
        <v>118</v>
      </c>
      <c r="D53" s="13">
        <v>0.01297130922282071</v>
      </c>
      <c r="E53" s="217">
        <v>85</v>
      </c>
      <c r="F53" s="13">
        <v>0.008956796628029505</v>
      </c>
      <c r="G53" s="217">
        <v>98</v>
      </c>
      <c r="H53" s="13">
        <f t="shared" si="0"/>
        <v>0.010016353229762878</v>
      </c>
      <c r="I53" s="13">
        <f t="shared" si="1"/>
        <v>0.15294117647058825</v>
      </c>
      <c r="J53"/>
      <c r="K53" s="161"/>
      <c r="L53" s="337"/>
      <c r="M53" s="338"/>
    </row>
    <row r="54" spans="1:13" ht="15" customHeight="1" thickBot="1">
      <c r="A54" s="365" t="s">
        <v>73</v>
      </c>
      <c r="B54" s="377"/>
      <c r="C54" s="116">
        <v>9097</v>
      </c>
      <c r="D54" s="117">
        <v>1</v>
      </c>
      <c r="E54" s="116">
        <v>9490</v>
      </c>
      <c r="F54" s="117">
        <v>1</v>
      </c>
      <c r="G54" s="116">
        <v>9784</v>
      </c>
      <c r="H54" s="117">
        <f t="shared" si="0"/>
        <v>1</v>
      </c>
      <c r="I54" s="118">
        <f t="shared" si="1"/>
        <v>0.030979978925184403</v>
      </c>
      <c r="J54"/>
      <c r="K54" s="162"/>
      <c r="L54" s="337"/>
      <c r="M54" s="339"/>
    </row>
    <row r="55" spans="1:9" ht="14.25">
      <c r="A55" s="122"/>
      <c r="B55" s="121"/>
      <c r="C55" s="121"/>
      <c r="D55" s="121"/>
      <c r="E55" s="121"/>
      <c r="F55" s="121"/>
      <c r="G55" s="121"/>
      <c r="H55" s="121"/>
      <c r="I55" s="121"/>
    </row>
    <row r="56" spans="1:9" ht="14.25">
      <c r="A56" s="122"/>
      <c r="B56" s="121"/>
      <c r="C56" s="121"/>
      <c r="D56" s="121"/>
      <c r="E56" s="121"/>
      <c r="F56" s="121"/>
      <c r="G56" s="101"/>
      <c r="H56" s="121"/>
      <c r="I56" s="121"/>
    </row>
    <row r="57" spans="1:9" ht="14.25">
      <c r="A57" s="122"/>
      <c r="B57" s="121"/>
      <c r="C57" s="121"/>
      <c r="D57" s="121"/>
      <c r="E57" s="121"/>
      <c r="F57" s="121"/>
      <c r="G57" s="121"/>
      <c r="H57" s="121"/>
      <c r="I57" s="121"/>
    </row>
    <row r="58" spans="1:9" ht="14.25">
      <c r="A58" s="122"/>
      <c r="B58" s="121"/>
      <c r="C58" s="121"/>
      <c r="D58" s="121"/>
      <c r="E58" s="121"/>
      <c r="F58" s="121"/>
      <c r="G58" s="121"/>
      <c r="H58" s="121"/>
      <c r="I58" s="121"/>
    </row>
    <row r="59" spans="1:9" ht="14.25">
      <c r="A59" s="122"/>
      <c r="B59" s="121"/>
      <c r="C59" s="121"/>
      <c r="D59" s="121"/>
      <c r="E59" s="121"/>
      <c r="F59" s="121"/>
      <c r="G59" s="121"/>
      <c r="H59" s="121"/>
      <c r="I59" s="121"/>
    </row>
    <row r="60" spans="1:9" ht="14.25">
      <c r="A60" s="122"/>
      <c r="B60" s="121"/>
      <c r="C60" s="121"/>
      <c r="D60" s="121"/>
      <c r="E60" s="121"/>
      <c r="F60" s="121"/>
      <c r="G60" s="121"/>
      <c r="H60" s="121"/>
      <c r="I60" s="121"/>
    </row>
  </sheetData>
  <sheetProtection/>
  <mergeCells count="10">
    <mergeCell ref="E4:F4"/>
    <mergeCell ref="G4:H4"/>
    <mergeCell ref="A54:B54"/>
    <mergeCell ref="A1:I1"/>
    <mergeCell ref="A2:I2"/>
    <mergeCell ref="A3:A5"/>
    <mergeCell ref="B3:B5"/>
    <mergeCell ref="C3:H3"/>
    <mergeCell ref="I3:I5"/>
    <mergeCell ref="C4:D4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11"/>
  <sheetViews>
    <sheetView zoomScalePageLayoutView="0" workbookViewId="0" topLeftCell="A27">
      <selection activeCell="C5" sqref="C5:H53"/>
    </sheetView>
  </sheetViews>
  <sheetFormatPr defaultColWidth="9.140625" defaultRowHeight="15"/>
  <cols>
    <col min="1" max="1" width="7.7109375" style="0" customWidth="1"/>
    <col min="2" max="2" width="105.7109375" style="0" customWidth="1"/>
    <col min="3" max="8" width="13.7109375" style="0" customWidth="1"/>
  </cols>
  <sheetData>
    <row r="1" spans="1:8" ht="24.75" customHeight="1" thickBot="1" thickTop="1">
      <c r="A1" s="414" t="s">
        <v>346</v>
      </c>
      <c r="B1" s="415"/>
      <c r="C1" s="415"/>
      <c r="D1" s="415"/>
      <c r="E1" s="415"/>
      <c r="F1" s="415"/>
      <c r="G1" s="415"/>
      <c r="H1" s="416"/>
    </row>
    <row r="2" spans="1:8" ht="24.75" customHeight="1" thickBot="1" thickTop="1">
      <c r="A2" s="349" t="s">
        <v>6</v>
      </c>
      <c r="B2" s="352" t="s">
        <v>111</v>
      </c>
      <c r="C2" s="367" t="s">
        <v>325</v>
      </c>
      <c r="D2" s="368"/>
      <c r="E2" s="368"/>
      <c r="F2" s="369"/>
      <c r="G2" s="372" t="s">
        <v>73</v>
      </c>
      <c r="H2" s="373"/>
    </row>
    <row r="3" spans="1:8" ht="24.75" customHeight="1">
      <c r="A3" s="349"/>
      <c r="B3" s="352"/>
      <c r="C3" s="370" t="s">
        <v>83</v>
      </c>
      <c r="D3" s="371"/>
      <c r="E3" s="370" t="s">
        <v>84</v>
      </c>
      <c r="F3" s="371"/>
      <c r="G3" s="374"/>
      <c r="H3" s="375"/>
    </row>
    <row r="4" spans="1:8" ht="24.75" customHeight="1" thickBot="1">
      <c r="A4" s="350"/>
      <c r="B4" s="353"/>
      <c r="C4" s="63" t="s">
        <v>8</v>
      </c>
      <c r="D4" s="66" t="s">
        <v>9</v>
      </c>
      <c r="E4" s="8" t="s">
        <v>8</v>
      </c>
      <c r="F4" s="7" t="s">
        <v>9</v>
      </c>
      <c r="G4" s="8" t="s">
        <v>8</v>
      </c>
      <c r="H4" s="7" t="s">
        <v>9</v>
      </c>
    </row>
    <row r="5" spans="1:8" ht="15" thickBot="1">
      <c r="A5" s="10" t="s">
        <v>10</v>
      </c>
      <c r="B5" s="204" t="s">
        <v>112</v>
      </c>
      <c r="C5" s="76">
        <v>207</v>
      </c>
      <c r="D5" s="67">
        <v>0.033478893740902474</v>
      </c>
      <c r="E5" s="76">
        <v>124</v>
      </c>
      <c r="F5" s="67">
        <v>0.03443487920022216</v>
      </c>
      <c r="G5" s="76">
        <v>331</v>
      </c>
      <c r="H5" s="67">
        <v>0.03383074407195421</v>
      </c>
    </row>
    <row r="6" spans="1:8" ht="15" thickBot="1">
      <c r="A6" s="15" t="s">
        <v>12</v>
      </c>
      <c r="B6" s="205" t="s">
        <v>113</v>
      </c>
      <c r="C6" s="77">
        <v>426</v>
      </c>
      <c r="D6" s="18">
        <v>0.06889859291606017</v>
      </c>
      <c r="E6" s="77">
        <v>263</v>
      </c>
      <c r="F6" s="18">
        <v>0.07303526798111637</v>
      </c>
      <c r="G6" s="77">
        <v>689</v>
      </c>
      <c r="H6" s="18">
        <v>0.07042109566639411</v>
      </c>
    </row>
    <row r="7" spans="1:8" ht="14.25">
      <c r="A7" s="108" t="s">
        <v>114</v>
      </c>
      <c r="B7" s="206" t="s">
        <v>115</v>
      </c>
      <c r="C7" s="325">
        <v>139</v>
      </c>
      <c r="D7" s="310">
        <v>0.022480996280122918</v>
      </c>
      <c r="E7" s="325">
        <v>68</v>
      </c>
      <c r="F7" s="310">
        <v>0.018883643432379894</v>
      </c>
      <c r="G7" s="80">
        <v>207</v>
      </c>
      <c r="H7" s="23">
        <v>0.02115699100572363</v>
      </c>
    </row>
    <row r="8" spans="1:8" ht="14.25">
      <c r="A8" s="109" t="s">
        <v>116</v>
      </c>
      <c r="B8" s="207" t="s">
        <v>117</v>
      </c>
      <c r="C8" s="326">
        <v>75</v>
      </c>
      <c r="D8" s="312">
        <v>0.012130033964095099</v>
      </c>
      <c r="E8" s="326">
        <v>34</v>
      </c>
      <c r="F8" s="312">
        <v>0.009441821716189947</v>
      </c>
      <c r="G8" s="83">
        <v>109</v>
      </c>
      <c r="H8" s="82">
        <v>0.011140637775960752</v>
      </c>
    </row>
    <row r="9" spans="1:8" ht="14.25">
      <c r="A9" s="109" t="s">
        <v>118</v>
      </c>
      <c r="B9" s="207" t="s">
        <v>119</v>
      </c>
      <c r="C9" s="326">
        <v>85</v>
      </c>
      <c r="D9" s="312">
        <v>0.013747371825974446</v>
      </c>
      <c r="E9" s="326">
        <v>75</v>
      </c>
      <c r="F9" s="312">
        <v>0.020827547903360177</v>
      </c>
      <c r="G9" s="83">
        <v>160</v>
      </c>
      <c r="H9" s="82">
        <v>0.016353229762878167</v>
      </c>
    </row>
    <row r="10" spans="1:8" ht="14.25">
      <c r="A10" s="109" t="s">
        <v>120</v>
      </c>
      <c r="B10" s="207" t="s">
        <v>121</v>
      </c>
      <c r="C10" s="326">
        <v>24</v>
      </c>
      <c r="D10" s="312">
        <v>0.0038816108685104317</v>
      </c>
      <c r="E10" s="326">
        <v>28</v>
      </c>
      <c r="F10" s="312">
        <v>0.007775617883921133</v>
      </c>
      <c r="G10" s="83">
        <v>52</v>
      </c>
      <c r="H10" s="82">
        <v>0.005314799672935405</v>
      </c>
    </row>
    <row r="11" spans="1:8" ht="14.25">
      <c r="A11" s="109" t="s">
        <v>122</v>
      </c>
      <c r="B11" s="207" t="s">
        <v>123</v>
      </c>
      <c r="C11" s="326">
        <v>7</v>
      </c>
      <c r="D11" s="312">
        <v>0.0011321365033155426</v>
      </c>
      <c r="E11" s="326">
        <v>4</v>
      </c>
      <c r="F11" s="312">
        <v>0.0011108025548458762</v>
      </c>
      <c r="G11" s="83">
        <v>11</v>
      </c>
      <c r="H11" s="82">
        <v>0.0011242845461978742</v>
      </c>
    </row>
    <row r="12" spans="1:8" ht="14.25">
      <c r="A12" s="109" t="s">
        <v>124</v>
      </c>
      <c r="B12" s="207" t="s">
        <v>125</v>
      </c>
      <c r="C12" s="326">
        <v>19</v>
      </c>
      <c r="D12" s="312">
        <v>0.0030729419375707585</v>
      </c>
      <c r="E12" s="326">
        <v>14</v>
      </c>
      <c r="F12" s="312">
        <v>0.0038878089419605664</v>
      </c>
      <c r="G12" s="83">
        <v>33</v>
      </c>
      <c r="H12" s="82">
        <v>0.0033728536385936223</v>
      </c>
    </row>
    <row r="13" spans="1:8" ht="14.25">
      <c r="A13" s="109" t="s">
        <v>126</v>
      </c>
      <c r="B13" s="207" t="s">
        <v>127</v>
      </c>
      <c r="C13" s="326">
        <v>44</v>
      </c>
      <c r="D13" s="312">
        <v>0.007116286592269125</v>
      </c>
      <c r="E13" s="326">
        <v>23</v>
      </c>
      <c r="F13" s="312">
        <v>0.006387114690363788</v>
      </c>
      <c r="G13" s="83">
        <v>67</v>
      </c>
      <c r="H13" s="82">
        <v>0.006847914963205233</v>
      </c>
    </row>
    <row r="14" spans="1:8" ht="15" thickBot="1">
      <c r="A14" s="110" t="s">
        <v>128</v>
      </c>
      <c r="B14" s="208" t="s">
        <v>129</v>
      </c>
      <c r="C14" s="327">
        <v>33</v>
      </c>
      <c r="D14" s="314">
        <v>0.005337214944201845</v>
      </c>
      <c r="E14" s="327">
        <v>17</v>
      </c>
      <c r="F14" s="314">
        <v>0.004720910858094974</v>
      </c>
      <c r="G14" s="86">
        <v>50</v>
      </c>
      <c r="H14" s="85">
        <v>0.005110384300899428</v>
      </c>
    </row>
    <row r="15" spans="1:8" ht="15" thickBot="1">
      <c r="A15" s="15" t="s">
        <v>130</v>
      </c>
      <c r="B15" s="205" t="s">
        <v>131</v>
      </c>
      <c r="C15" s="77">
        <v>612</v>
      </c>
      <c r="D15" s="18">
        <v>0.09898107714701602</v>
      </c>
      <c r="E15" s="77">
        <v>213</v>
      </c>
      <c r="F15" s="18">
        <v>0.059150236045542905</v>
      </c>
      <c r="G15" s="77">
        <v>825</v>
      </c>
      <c r="H15" s="18">
        <v>0.08432134096484055</v>
      </c>
    </row>
    <row r="16" spans="1:8" ht="14.25">
      <c r="A16" s="111" t="s">
        <v>132</v>
      </c>
      <c r="B16" s="209" t="s">
        <v>134</v>
      </c>
      <c r="C16" s="328">
        <v>368</v>
      </c>
      <c r="D16" s="316">
        <v>0.05951803331715996</v>
      </c>
      <c r="E16" s="328">
        <v>117</v>
      </c>
      <c r="F16" s="316">
        <v>0.032490974729241874</v>
      </c>
      <c r="G16" s="88">
        <v>485</v>
      </c>
      <c r="H16" s="38">
        <v>0.04957072771872445</v>
      </c>
    </row>
    <row r="17" spans="1:8" ht="14.25">
      <c r="A17" s="109" t="s">
        <v>133</v>
      </c>
      <c r="B17" s="207" t="s">
        <v>134</v>
      </c>
      <c r="C17" s="326">
        <v>145</v>
      </c>
      <c r="D17" s="312">
        <v>0.023451398997250527</v>
      </c>
      <c r="E17" s="326">
        <v>67</v>
      </c>
      <c r="F17" s="312">
        <v>0.018605942793668426</v>
      </c>
      <c r="G17" s="83">
        <v>212</v>
      </c>
      <c r="H17" s="82">
        <v>0.021668029435813575</v>
      </c>
    </row>
    <row r="18" spans="1:8" ht="15" thickBot="1">
      <c r="A18" s="112" t="s">
        <v>135</v>
      </c>
      <c r="B18" s="210" t="s">
        <v>136</v>
      </c>
      <c r="C18" s="329">
        <v>99</v>
      </c>
      <c r="D18" s="318">
        <v>0.01601164483260553</v>
      </c>
      <c r="E18" s="329">
        <v>29</v>
      </c>
      <c r="F18" s="318">
        <v>0.008053318522632602</v>
      </c>
      <c r="G18" s="91">
        <v>128</v>
      </c>
      <c r="H18" s="90">
        <v>0.013082583810302535</v>
      </c>
    </row>
    <row r="19" spans="1:8" ht="15" thickBot="1">
      <c r="A19" s="15" t="s">
        <v>137</v>
      </c>
      <c r="B19" s="205" t="s">
        <v>138</v>
      </c>
      <c r="C19" s="77">
        <v>294</v>
      </c>
      <c r="D19" s="18">
        <v>0.047549733139252794</v>
      </c>
      <c r="E19" s="77">
        <v>176</v>
      </c>
      <c r="F19" s="18">
        <v>0.04887531241321855</v>
      </c>
      <c r="G19" s="77">
        <v>470</v>
      </c>
      <c r="H19" s="18">
        <v>0.04803761242845462</v>
      </c>
    </row>
    <row r="20" spans="1:8" ht="14.25">
      <c r="A20" s="108" t="s">
        <v>139</v>
      </c>
      <c r="B20" s="206" t="s">
        <v>140</v>
      </c>
      <c r="C20" s="325">
        <v>159</v>
      </c>
      <c r="D20" s="310">
        <v>0.025715672003881612</v>
      </c>
      <c r="E20" s="325">
        <v>95</v>
      </c>
      <c r="F20" s="310">
        <v>0.026381560677589556</v>
      </c>
      <c r="G20" s="80">
        <v>254</v>
      </c>
      <c r="H20" s="23">
        <v>0.025960752248569093</v>
      </c>
    </row>
    <row r="21" spans="1:8" ht="14.25">
      <c r="A21" s="109" t="s">
        <v>141</v>
      </c>
      <c r="B21" s="207" t="s">
        <v>140</v>
      </c>
      <c r="C21" s="326">
        <v>86</v>
      </c>
      <c r="D21" s="312">
        <v>0.013909105612162385</v>
      </c>
      <c r="E21" s="326">
        <v>50</v>
      </c>
      <c r="F21" s="312">
        <v>0.013885031935573451</v>
      </c>
      <c r="G21" s="83">
        <v>136</v>
      </c>
      <c r="H21" s="82">
        <v>0.013900245298446443</v>
      </c>
    </row>
    <row r="22" spans="1:8" ht="15" thickBot="1">
      <c r="A22" s="110" t="s">
        <v>142</v>
      </c>
      <c r="B22" s="208" t="s">
        <v>143</v>
      </c>
      <c r="C22" s="327">
        <v>49</v>
      </c>
      <c r="D22" s="314">
        <v>0.007924955523208798</v>
      </c>
      <c r="E22" s="327">
        <v>31</v>
      </c>
      <c r="F22" s="314">
        <v>0.00860871980005554</v>
      </c>
      <c r="G22" s="86">
        <v>80</v>
      </c>
      <c r="H22" s="85">
        <v>0.008176614881439084</v>
      </c>
    </row>
    <row r="23" spans="1:8" ht="15" thickBot="1">
      <c r="A23" s="15" t="s">
        <v>144</v>
      </c>
      <c r="B23" s="205" t="s">
        <v>145</v>
      </c>
      <c r="C23" s="77">
        <v>182</v>
      </c>
      <c r="D23" s="18">
        <v>0.02943554908620411</v>
      </c>
      <c r="E23" s="77">
        <v>156</v>
      </c>
      <c r="F23" s="18">
        <v>0.04332129963898917</v>
      </c>
      <c r="G23" s="77">
        <v>338</v>
      </c>
      <c r="H23" s="18">
        <v>0.03454619787408013</v>
      </c>
    </row>
    <row r="24" spans="1:8" ht="14.25">
      <c r="A24" s="111" t="s">
        <v>146</v>
      </c>
      <c r="B24" s="209" t="s">
        <v>147</v>
      </c>
      <c r="C24" s="328">
        <v>7</v>
      </c>
      <c r="D24" s="316">
        <v>0.0011321365033155426</v>
      </c>
      <c r="E24" s="328">
        <v>4</v>
      </c>
      <c r="F24" s="316">
        <v>0.0011108025548458762</v>
      </c>
      <c r="G24" s="88">
        <v>11</v>
      </c>
      <c r="H24" s="38">
        <v>0.0011242845461978742</v>
      </c>
    </row>
    <row r="25" spans="1:8" ht="14.25">
      <c r="A25" s="109" t="s">
        <v>148</v>
      </c>
      <c r="B25" s="207" t="s">
        <v>149</v>
      </c>
      <c r="C25" s="326">
        <v>130</v>
      </c>
      <c r="D25" s="312">
        <v>0.021025392204431507</v>
      </c>
      <c r="E25" s="326">
        <v>129</v>
      </c>
      <c r="F25" s="312">
        <v>0.0358233823937795</v>
      </c>
      <c r="G25" s="83">
        <v>259</v>
      </c>
      <c r="H25" s="82">
        <v>0.026471790678659034</v>
      </c>
    </row>
    <row r="26" spans="1:8" ht="14.25">
      <c r="A26" s="109" t="s">
        <v>150</v>
      </c>
      <c r="B26" s="207" t="s">
        <v>151</v>
      </c>
      <c r="C26" s="326">
        <v>9</v>
      </c>
      <c r="D26" s="312">
        <v>0.001455604075691412</v>
      </c>
      <c r="E26" s="326">
        <v>2</v>
      </c>
      <c r="F26" s="312">
        <v>0.0005554012774229381</v>
      </c>
      <c r="G26" s="83">
        <v>11</v>
      </c>
      <c r="H26" s="82">
        <v>0.0011242845461978742</v>
      </c>
    </row>
    <row r="27" spans="1:8" ht="14.25">
      <c r="A27" s="109" t="s">
        <v>152</v>
      </c>
      <c r="B27" s="214" t="s">
        <v>153</v>
      </c>
      <c r="C27" s="326">
        <v>21</v>
      </c>
      <c r="D27" s="312">
        <v>0.003396409509946628</v>
      </c>
      <c r="E27" s="326">
        <v>13</v>
      </c>
      <c r="F27" s="312">
        <v>0.0036101083032490976</v>
      </c>
      <c r="G27" s="83">
        <v>34</v>
      </c>
      <c r="H27" s="82">
        <v>0.003475061324611611</v>
      </c>
    </row>
    <row r="28" spans="1:8" ht="14.25">
      <c r="A28" s="109" t="s">
        <v>154</v>
      </c>
      <c r="B28" s="207" t="s">
        <v>155</v>
      </c>
      <c r="C28" s="326">
        <v>11</v>
      </c>
      <c r="D28" s="312">
        <v>0.0017790716480672812</v>
      </c>
      <c r="E28" s="326">
        <v>5</v>
      </c>
      <c r="F28" s="312">
        <v>0.0013885031935573452</v>
      </c>
      <c r="G28" s="83">
        <v>16</v>
      </c>
      <c r="H28" s="82">
        <v>0.001635322976287817</v>
      </c>
    </row>
    <row r="29" spans="1:8" ht="15" thickBot="1">
      <c r="A29" s="112" t="s">
        <v>156</v>
      </c>
      <c r="B29" s="210" t="s">
        <v>157</v>
      </c>
      <c r="C29" s="329">
        <v>4</v>
      </c>
      <c r="D29" s="318">
        <v>0.0006469351447517387</v>
      </c>
      <c r="E29" s="329">
        <v>3</v>
      </c>
      <c r="F29" s="318">
        <v>0.0008331019161344071</v>
      </c>
      <c r="G29" s="91">
        <v>7</v>
      </c>
      <c r="H29" s="90">
        <v>0.0007154538021259198</v>
      </c>
    </row>
    <row r="30" spans="1:8" ht="15" thickBot="1">
      <c r="A30" s="15" t="s">
        <v>158</v>
      </c>
      <c r="B30" s="205" t="s">
        <v>159</v>
      </c>
      <c r="C30" s="77">
        <v>897</v>
      </c>
      <c r="D30" s="18">
        <v>0.1450752062105774</v>
      </c>
      <c r="E30" s="77">
        <v>749</v>
      </c>
      <c r="F30" s="18">
        <v>0.20799777839489034</v>
      </c>
      <c r="G30" s="77">
        <v>1646</v>
      </c>
      <c r="H30" s="18">
        <v>0.16823385118560916</v>
      </c>
    </row>
    <row r="31" spans="1:8" ht="14.25">
      <c r="A31" s="108" t="s">
        <v>160</v>
      </c>
      <c r="B31" s="206" t="s">
        <v>161</v>
      </c>
      <c r="C31" s="325">
        <v>28</v>
      </c>
      <c r="D31" s="310">
        <v>0.0045285460132621705</v>
      </c>
      <c r="E31" s="325">
        <v>24</v>
      </c>
      <c r="F31" s="310">
        <v>0.006664815329075257</v>
      </c>
      <c r="G31" s="80">
        <v>52</v>
      </c>
      <c r="H31" s="23">
        <v>0.005314799672935405</v>
      </c>
    </row>
    <row r="32" spans="1:8" ht="14.25">
      <c r="A32" s="109" t="s">
        <v>162</v>
      </c>
      <c r="B32" s="207" t="s">
        <v>163</v>
      </c>
      <c r="C32" s="326">
        <v>222</v>
      </c>
      <c r="D32" s="312">
        <v>0.03590490053372149</v>
      </c>
      <c r="E32" s="326">
        <v>219</v>
      </c>
      <c r="F32" s="312">
        <v>0.06081643987781172</v>
      </c>
      <c r="G32" s="83">
        <v>441</v>
      </c>
      <c r="H32" s="82">
        <v>0.04507358953393295</v>
      </c>
    </row>
    <row r="33" spans="1:8" ht="14.25">
      <c r="A33" s="109" t="s">
        <v>164</v>
      </c>
      <c r="B33" s="207" t="s">
        <v>165</v>
      </c>
      <c r="C33" s="326">
        <v>196</v>
      </c>
      <c r="D33" s="312">
        <v>0.03169982209283519</v>
      </c>
      <c r="E33" s="326">
        <v>152</v>
      </c>
      <c r="F33" s="312">
        <v>0.042210497084143296</v>
      </c>
      <c r="G33" s="83">
        <v>348</v>
      </c>
      <c r="H33" s="82">
        <v>0.03556827473426002</v>
      </c>
    </row>
    <row r="34" spans="1:8" ht="14.25">
      <c r="A34" s="109" t="s">
        <v>166</v>
      </c>
      <c r="B34" s="207" t="s">
        <v>167</v>
      </c>
      <c r="C34" s="326">
        <v>99</v>
      </c>
      <c r="D34" s="312">
        <v>0.01601164483260553</v>
      </c>
      <c r="E34" s="326">
        <v>97</v>
      </c>
      <c r="F34" s="312">
        <v>0.02693696195501249</v>
      </c>
      <c r="G34" s="83">
        <v>196</v>
      </c>
      <c r="H34" s="82">
        <v>0.020032706459525755</v>
      </c>
    </row>
    <row r="35" spans="1:8" ht="14.25">
      <c r="A35" s="109" t="s">
        <v>168</v>
      </c>
      <c r="B35" s="207" t="s">
        <v>169</v>
      </c>
      <c r="C35" s="326">
        <v>108</v>
      </c>
      <c r="D35" s="312">
        <v>0.01746724890829694</v>
      </c>
      <c r="E35" s="326">
        <v>101</v>
      </c>
      <c r="F35" s="312">
        <v>0.028047764509858374</v>
      </c>
      <c r="G35" s="83">
        <v>209</v>
      </c>
      <c r="H35" s="82">
        <v>0.021361406377759608</v>
      </c>
    </row>
    <row r="36" spans="1:8" ht="14.25">
      <c r="A36" s="114">
        <v>55</v>
      </c>
      <c r="B36" s="207" t="s">
        <v>170</v>
      </c>
      <c r="C36" s="326">
        <v>162</v>
      </c>
      <c r="D36" s="312">
        <v>0.026200873362445413</v>
      </c>
      <c r="E36" s="326">
        <v>118</v>
      </c>
      <c r="F36" s="312">
        <v>0.032768675367953345</v>
      </c>
      <c r="G36" s="83">
        <v>280</v>
      </c>
      <c r="H36" s="82">
        <v>0.028618152085036794</v>
      </c>
    </row>
    <row r="37" spans="1:8" ht="14.25">
      <c r="A37" s="109" t="s">
        <v>171</v>
      </c>
      <c r="B37" s="207" t="s">
        <v>172</v>
      </c>
      <c r="C37" s="326">
        <v>76</v>
      </c>
      <c r="D37" s="312">
        <v>0.012291767750283034</v>
      </c>
      <c r="E37" s="326">
        <v>34</v>
      </c>
      <c r="F37" s="312">
        <v>0.009441821716189947</v>
      </c>
      <c r="G37" s="83">
        <v>110</v>
      </c>
      <c r="H37" s="82">
        <v>0.011242845461978741</v>
      </c>
    </row>
    <row r="38" spans="1:8" ht="15" thickBot="1">
      <c r="A38" s="110" t="s">
        <v>173</v>
      </c>
      <c r="B38" s="208" t="s">
        <v>174</v>
      </c>
      <c r="C38" s="327">
        <v>6</v>
      </c>
      <c r="D38" s="314">
        <v>0.0009704027171276079</v>
      </c>
      <c r="E38" s="327">
        <v>4</v>
      </c>
      <c r="F38" s="314">
        <v>0.0011108025548458762</v>
      </c>
      <c r="G38" s="86">
        <v>10</v>
      </c>
      <c r="H38" s="85">
        <v>0.0010220768601798855</v>
      </c>
    </row>
    <row r="39" spans="1:8" ht="15" thickBot="1">
      <c r="A39" s="15" t="s">
        <v>175</v>
      </c>
      <c r="B39" s="205" t="s">
        <v>176</v>
      </c>
      <c r="C39" s="77">
        <v>1832</v>
      </c>
      <c r="D39" s="18">
        <v>0.29629629629629634</v>
      </c>
      <c r="E39" s="77">
        <v>924</v>
      </c>
      <c r="F39" s="18">
        <v>0.25659539016939736</v>
      </c>
      <c r="G39" s="77">
        <v>2756</v>
      </c>
      <c r="H39" s="18">
        <v>0.28168438266557644</v>
      </c>
    </row>
    <row r="40" spans="1:8" ht="14.25">
      <c r="A40" s="111" t="s">
        <v>177</v>
      </c>
      <c r="B40" s="209" t="s">
        <v>178</v>
      </c>
      <c r="C40" s="328">
        <v>33</v>
      </c>
      <c r="D40" s="316">
        <v>0.005337214944201845</v>
      </c>
      <c r="E40" s="328">
        <v>15</v>
      </c>
      <c r="F40" s="316">
        <v>0.004165509580672035</v>
      </c>
      <c r="G40" s="88">
        <v>48</v>
      </c>
      <c r="H40" s="38">
        <v>0.004905968928863451</v>
      </c>
    </row>
    <row r="41" spans="1:8" ht="14.25">
      <c r="A41" s="109" t="s">
        <v>179</v>
      </c>
      <c r="B41" s="207" t="s">
        <v>180</v>
      </c>
      <c r="C41" s="326">
        <v>41</v>
      </c>
      <c r="D41" s="312">
        <v>0.006631085233705321</v>
      </c>
      <c r="E41" s="326">
        <v>46</v>
      </c>
      <c r="F41" s="312">
        <v>0.012774229380727576</v>
      </c>
      <c r="G41" s="83">
        <v>87</v>
      </c>
      <c r="H41" s="82">
        <v>0.008892068683565004</v>
      </c>
    </row>
    <row r="42" spans="1:8" ht="14.25">
      <c r="A42" s="109" t="s">
        <v>181</v>
      </c>
      <c r="B42" s="207" t="s">
        <v>182</v>
      </c>
      <c r="C42" s="326">
        <v>765</v>
      </c>
      <c r="D42" s="312">
        <v>0.12372634643377003</v>
      </c>
      <c r="E42" s="326">
        <v>455</v>
      </c>
      <c r="F42" s="312">
        <v>0.1263537906137184</v>
      </c>
      <c r="G42" s="83">
        <v>1220</v>
      </c>
      <c r="H42" s="82">
        <v>0.12469337694194603</v>
      </c>
    </row>
    <row r="43" spans="1:8" ht="14.25">
      <c r="A43" s="109" t="s">
        <v>183</v>
      </c>
      <c r="B43" s="207" t="s">
        <v>184</v>
      </c>
      <c r="C43" s="326">
        <v>611</v>
      </c>
      <c r="D43" s="312">
        <v>0.09881934336082807</v>
      </c>
      <c r="E43" s="326">
        <v>217</v>
      </c>
      <c r="F43" s="312">
        <v>0.06026103860038878</v>
      </c>
      <c r="G43" s="83">
        <v>828</v>
      </c>
      <c r="H43" s="82">
        <v>0.08462796402289452</v>
      </c>
    </row>
    <row r="44" spans="1:8" ht="14.25">
      <c r="A44" s="109" t="s">
        <v>185</v>
      </c>
      <c r="B44" s="207" t="s">
        <v>186</v>
      </c>
      <c r="C44" s="326">
        <v>260</v>
      </c>
      <c r="D44" s="312">
        <v>0.042050784408863014</v>
      </c>
      <c r="E44" s="326">
        <v>130</v>
      </c>
      <c r="F44" s="312">
        <v>0.036101083032490974</v>
      </c>
      <c r="G44" s="83">
        <v>390</v>
      </c>
      <c r="H44" s="82">
        <v>0.03986099754701553</v>
      </c>
    </row>
    <row r="45" spans="1:8" ht="14.25">
      <c r="A45" s="109" t="s">
        <v>187</v>
      </c>
      <c r="B45" s="207" t="s">
        <v>188</v>
      </c>
      <c r="C45" s="326">
        <v>37</v>
      </c>
      <c r="D45" s="312">
        <v>0.005984150088953583</v>
      </c>
      <c r="E45" s="326">
        <v>24</v>
      </c>
      <c r="F45" s="312">
        <v>0.006664815329075257</v>
      </c>
      <c r="G45" s="83">
        <v>61</v>
      </c>
      <c r="H45" s="82">
        <v>0.006234668847097302</v>
      </c>
    </row>
    <row r="46" spans="1:8" ht="14.25">
      <c r="A46" s="109" t="s">
        <v>189</v>
      </c>
      <c r="B46" s="207" t="s">
        <v>190</v>
      </c>
      <c r="C46" s="326">
        <v>68</v>
      </c>
      <c r="D46" s="312">
        <v>0.010997897460779555</v>
      </c>
      <c r="E46" s="326">
        <v>23</v>
      </c>
      <c r="F46" s="312">
        <v>0.006387114690363788</v>
      </c>
      <c r="G46" s="83">
        <v>91</v>
      </c>
      <c r="H46" s="82">
        <v>0.009300899427636958</v>
      </c>
    </row>
    <row r="47" spans="1:8" ht="15" thickBot="1">
      <c r="A47" s="112" t="s">
        <v>191</v>
      </c>
      <c r="B47" s="210" t="s">
        <v>192</v>
      </c>
      <c r="C47" s="329">
        <v>17</v>
      </c>
      <c r="D47" s="318">
        <v>0.0027494743651948887</v>
      </c>
      <c r="E47" s="329">
        <v>14</v>
      </c>
      <c r="F47" s="318">
        <v>0.0038878089419605664</v>
      </c>
      <c r="G47" s="91">
        <v>31</v>
      </c>
      <c r="H47" s="90">
        <v>0.0031684382665576453</v>
      </c>
    </row>
    <row r="48" spans="1:8" ht="15" thickBot="1">
      <c r="A48" s="15" t="s">
        <v>193</v>
      </c>
      <c r="B48" s="205" t="s">
        <v>194</v>
      </c>
      <c r="C48" s="77">
        <v>1674</v>
      </c>
      <c r="D48" s="18">
        <v>0.27074235807860264</v>
      </c>
      <c r="E48" s="77">
        <v>957</v>
      </c>
      <c r="F48" s="18">
        <v>0.26575951124687586</v>
      </c>
      <c r="G48" s="77">
        <v>2631</v>
      </c>
      <c r="H48" s="18">
        <v>0.26890842191332787</v>
      </c>
    </row>
    <row r="49" spans="1:8" ht="14.25">
      <c r="A49" s="108" t="s">
        <v>195</v>
      </c>
      <c r="B49" s="206" t="s">
        <v>196</v>
      </c>
      <c r="C49" s="325">
        <v>80</v>
      </c>
      <c r="D49" s="310">
        <v>0.01293870289503477</v>
      </c>
      <c r="E49" s="325">
        <v>51</v>
      </c>
      <c r="F49" s="310">
        <v>0.014162732574284919</v>
      </c>
      <c r="G49" s="80">
        <v>131</v>
      </c>
      <c r="H49" s="23">
        <v>0.0133892068683565</v>
      </c>
    </row>
    <row r="50" spans="1:8" ht="14.25">
      <c r="A50" s="109" t="s">
        <v>197</v>
      </c>
      <c r="B50" s="207" t="s">
        <v>198</v>
      </c>
      <c r="C50" s="326">
        <v>49</v>
      </c>
      <c r="D50" s="312">
        <v>0.007924955523208798</v>
      </c>
      <c r="E50" s="326">
        <v>21</v>
      </c>
      <c r="F50" s="312">
        <v>0.00583171341294085</v>
      </c>
      <c r="G50" s="83">
        <v>70</v>
      </c>
      <c r="H50" s="82">
        <v>0.007154538021259199</v>
      </c>
    </row>
    <row r="51" spans="1:8" ht="15" thickBot="1">
      <c r="A51" s="110" t="s">
        <v>199</v>
      </c>
      <c r="B51" s="208" t="s">
        <v>200</v>
      </c>
      <c r="C51" s="327">
        <v>1545</v>
      </c>
      <c r="D51" s="314">
        <v>0.24987869966035905</v>
      </c>
      <c r="E51" s="327">
        <v>885</v>
      </c>
      <c r="F51" s="314">
        <v>0.24576506525965008</v>
      </c>
      <c r="G51" s="86">
        <v>2430</v>
      </c>
      <c r="H51" s="85">
        <v>0.24836467702371218</v>
      </c>
    </row>
    <row r="52" spans="1:8" ht="15" thickBot="1">
      <c r="A52" s="119" t="s">
        <v>201</v>
      </c>
      <c r="B52" s="215" t="s">
        <v>202</v>
      </c>
      <c r="C52" s="93">
        <v>59</v>
      </c>
      <c r="D52" s="18">
        <v>0.009542293385088146</v>
      </c>
      <c r="E52" s="93">
        <v>39</v>
      </c>
      <c r="F52" s="13">
        <v>0.01083032490974729</v>
      </c>
      <c r="G52" s="93">
        <v>98</v>
      </c>
      <c r="H52" s="13">
        <v>0.010016353229762878</v>
      </c>
    </row>
    <row r="53" spans="1:8" ht="15" thickBot="1">
      <c r="A53" s="365" t="s">
        <v>73</v>
      </c>
      <c r="B53" s="377"/>
      <c r="C53" s="124">
        <v>6183</v>
      </c>
      <c r="D53" s="117">
        <v>1</v>
      </c>
      <c r="E53" s="124">
        <v>3601</v>
      </c>
      <c r="F53" s="117">
        <v>1</v>
      </c>
      <c r="G53" s="124">
        <v>9784</v>
      </c>
      <c r="H53" s="117">
        <v>1</v>
      </c>
    </row>
    <row r="54" spans="1:8" ht="14.25">
      <c r="A54" s="53"/>
      <c r="B54" s="53"/>
      <c r="C54" s="97"/>
      <c r="D54" s="98"/>
      <c r="E54" s="97"/>
      <c r="F54" s="98"/>
      <c r="G54" s="97"/>
      <c r="H54" s="98"/>
    </row>
    <row r="55" spans="1:8" ht="14.25">
      <c r="A55" s="126" t="s">
        <v>81</v>
      </c>
      <c r="B55" s="121"/>
      <c r="C55" s="102"/>
      <c r="D55" s="102"/>
      <c r="E55" s="102"/>
      <c r="F55" s="102"/>
      <c r="G55" s="102"/>
      <c r="H55" s="102"/>
    </row>
    <row r="56" spans="1:8" ht="14.25">
      <c r="A56" s="128" t="s">
        <v>82</v>
      </c>
      <c r="B56" s="121"/>
      <c r="C56" s="127"/>
      <c r="D56" s="121"/>
      <c r="E56" s="127"/>
      <c r="F56" s="121"/>
      <c r="G56" s="127"/>
      <c r="H56" s="121"/>
    </row>
    <row r="57" spans="1:8" ht="14.25">
      <c r="A57" s="128"/>
      <c r="B57" s="121"/>
      <c r="C57" s="127"/>
      <c r="D57" s="121"/>
      <c r="E57" s="127"/>
      <c r="F57" s="121"/>
      <c r="G57" s="127"/>
      <c r="H57" s="121"/>
    </row>
    <row r="58" spans="1:8" ht="14.25">
      <c r="A58" s="128"/>
      <c r="B58" s="70"/>
      <c r="C58" s="99"/>
      <c r="D58" s="73"/>
      <c r="E58" s="127"/>
      <c r="F58" s="121"/>
      <c r="G58" s="127"/>
      <c r="H58" s="121"/>
    </row>
    <row r="59" spans="1:4" ht="14.25">
      <c r="A59" s="121"/>
      <c r="B59" s="70"/>
      <c r="C59" s="99"/>
      <c r="D59" s="73"/>
    </row>
    <row r="60" spans="1:4" ht="14.25">
      <c r="A60" s="122"/>
      <c r="B60" s="121"/>
      <c r="C60" s="127"/>
      <c r="D60" s="121"/>
    </row>
    <row r="61" spans="1:4" ht="14.25">
      <c r="A61" s="122"/>
      <c r="B61" s="70"/>
      <c r="C61" s="127"/>
      <c r="D61" s="121"/>
    </row>
    <row r="62" spans="1:4" ht="14.25">
      <c r="A62" s="122"/>
      <c r="B62" s="70"/>
      <c r="C62" s="127"/>
      <c r="D62" s="121"/>
    </row>
    <row r="63" spans="1:4" ht="14.25">
      <c r="A63" s="122"/>
      <c r="B63" s="70"/>
      <c r="C63" s="70"/>
      <c r="D63" s="121"/>
    </row>
    <row r="64" spans="1:4" ht="14.25">
      <c r="A64" s="122"/>
      <c r="B64" s="70"/>
      <c r="C64" s="73"/>
      <c r="D64" s="121"/>
    </row>
    <row r="65" spans="1:4" ht="14.25">
      <c r="A65" s="122"/>
      <c r="B65" s="70"/>
      <c r="C65" s="73"/>
      <c r="D65" s="121"/>
    </row>
    <row r="66" spans="1:4" ht="14.25">
      <c r="A66" s="122"/>
      <c r="B66" s="70"/>
      <c r="C66" s="73"/>
      <c r="D66" s="121"/>
    </row>
    <row r="67" spans="1:4" ht="14.25">
      <c r="A67" s="122"/>
      <c r="B67" s="70"/>
      <c r="C67" s="73"/>
      <c r="D67" s="121"/>
    </row>
    <row r="68" spans="1:4" ht="14.25">
      <c r="A68" s="122"/>
      <c r="B68" s="70"/>
      <c r="C68" s="73"/>
      <c r="D68" s="121"/>
    </row>
    <row r="69" spans="1:4" ht="14.25">
      <c r="A69" s="122"/>
      <c r="B69" s="70"/>
      <c r="C69" s="73"/>
      <c r="D69" s="121"/>
    </row>
    <row r="70" spans="1:4" ht="14.25">
      <c r="A70" s="122"/>
      <c r="B70" s="70"/>
      <c r="C70" s="73"/>
      <c r="D70" s="121"/>
    </row>
    <row r="71" spans="1:4" ht="14.25">
      <c r="A71" s="122"/>
      <c r="B71" s="70"/>
      <c r="C71" s="73"/>
      <c r="D71" s="121"/>
    </row>
    <row r="72" spans="1:4" ht="14.25">
      <c r="A72" s="122"/>
      <c r="B72" s="70"/>
      <c r="C72" s="73"/>
      <c r="D72" s="121"/>
    </row>
    <row r="73" spans="1:4" ht="14.25">
      <c r="A73" s="122"/>
      <c r="B73" s="70"/>
      <c r="C73" s="73"/>
      <c r="D73" s="121"/>
    </row>
    <row r="74" spans="1:4" ht="14.25">
      <c r="A74" s="122"/>
      <c r="B74" s="70"/>
      <c r="C74" s="73"/>
      <c r="D74" s="121"/>
    </row>
    <row r="75" spans="1:4" ht="14.25">
      <c r="A75" s="122"/>
      <c r="B75" s="70"/>
      <c r="C75" s="73"/>
      <c r="D75" s="121"/>
    </row>
    <row r="76" spans="1:4" ht="14.25">
      <c r="A76" s="122"/>
      <c r="B76" s="70"/>
      <c r="C76" s="73"/>
      <c r="D76" s="121"/>
    </row>
    <row r="77" spans="1:4" ht="14.25">
      <c r="A77" s="122"/>
      <c r="B77" s="70"/>
      <c r="C77" s="73"/>
      <c r="D77" s="121"/>
    </row>
    <row r="78" spans="1:4" ht="14.25">
      <c r="A78" s="122"/>
      <c r="B78" s="70"/>
      <c r="C78" s="73"/>
      <c r="D78" s="121"/>
    </row>
    <row r="79" spans="1:4" ht="14.25">
      <c r="A79" s="122"/>
      <c r="B79" s="70"/>
      <c r="C79" s="73"/>
      <c r="D79" s="121"/>
    </row>
    <row r="80" spans="1:4" ht="14.25">
      <c r="A80" s="122"/>
      <c r="B80" s="70"/>
      <c r="C80" s="73"/>
      <c r="D80" s="121"/>
    </row>
    <row r="81" spans="1:4" ht="14.25">
      <c r="A81" s="122"/>
      <c r="B81" s="70"/>
      <c r="C81" s="73"/>
      <c r="D81" s="121"/>
    </row>
    <row r="82" spans="1:4" ht="14.25">
      <c r="A82" s="122"/>
      <c r="B82" s="70"/>
      <c r="C82" s="73"/>
      <c r="D82" s="121"/>
    </row>
    <row r="83" spans="1:4" ht="14.25">
      <c r="A83" s="122"/>
      <c r="B83" s="70"/>
      <c r="C83" s="73"/>
      <c r="D83" s="121"/>
    </row>
    <row r="84" spans="1:4" ht="14.25">
      <c r="A84" s="122"/>
      <c r="B84" s="70"/>
      <c r="C84" s="73"/>
      <c r="D84" s="121"/>
    </row>
    <row r="85" spans="1:4" ht="14.25">
      <c r="A85" s="122"/>
      <c r="B85" s="70"/>
      <c r="C85" s="73"/>
      <c r="D85" s="121"/>
    </row>
    <row r="86" spans="1:4" ht="14.25">
      <c r="A86" s="122"/>
      <c r="B86" s="70"/>
      <c r="C86" s="73"/>
      <c r="D86" s="121"/>
    </row>
    <row r="87" spans="1:4" ht="14.25">
      <c r="A87" s="122"/>
      <c r="B87" s="70"/>
      <c r="C87" s="73"/>
      <c r="D87" s="121"/>
    </row>
    <row r="88" spans="1:4" ht="14.25">
      <c r="A88" s="122"/>
      <c r="B88" s="70"/>
      <c r="C88" s="73"/>
      <c r="D88" s="121"/>
    </row>
    <row r="89" spans="1:4" ht="14.25">
      <c r="A89" s="122"/>
      <c r="B89" s="70"/>
      <c r="C89" s="73"/>
      <c r="D89" s="121"/>
    </row>
    <row r="90" spans="1:4" ht="14.25">
      <c r="A90" s="122"/>
      <c r="B90" s="70"/>
      <c r="C90" s="73"/>
      <c r="D90" s="121"/>
    </row>
    <row r="91" spans="1:4" ht="14.25">
      <c r="A91" s="122"/>
      <c r="B91" s="70"/>
      <c r="C91" s="73"/>
      <c r="D91" s="121"/>
    </row>
    <row r="92" spans="1:4" ht="14.25">
      <c r="A92" s="122"/>
      <c r="B92" s="70"/>
      <c r="C92" s="73"/>
      <c r="D92" s="121"/>
    </row>
    <row r="93" spans="1:4" ht="14.25">
      <c r="A93" s="122"/>
      <c r="B93" s="70"/>
      <c r="C93" s="73"/>
      <c r="D93" s="121"/>
    </row>
    <row r="94" spans="1:4" ht="14.25">
      <c r="A94" s="122"/>
      <c r="B94" s="70"/>
      <c r="C94" s="73"/>
      <c r="D94" s="121"/>
    </row>
    <row r="95" spans="1:4" ht="14.25">
      <c r="A95" s="122"/>
      <c r="B95" s="70"/>
      <c r="C95" s="73"/>
      <c r="D95" s="121"/>
    </row>
    <row r="96" spans="1:4" ht="14.25">
      <c r="A96" s="122"/>
      <c r="B96" s="70"/>
      <c r="C96" s="73"/>
      <c r="D96" s="121"/>
    </row>
    <row r="97" spans="1:4" ht="14.25">
      <c r="A97" s="122"/>
      <c r="B97" s="70"/>
      <c r="C97" s="73"/>
      <c r="D97" s="121"/>
    </row>
    <row r="98" spans="1:4" ht="14.25">
      <c r="A98" s="122"/>
      <c r="B98" s="70"/>
      <c r="C98" s="73"/>
      <c r="D98" s="121"/>
    </row>
    <row r="99" spans="1:4" ht="14.25">
      <c r="A99" s="122"/>
      <c r="B99" s="70"/>
      <c r="C99" s="73"/>
      <c r="D99" s="121"/>
    </row>
    <row r="100" spans="1:4" ht="14.25">
      <c r="A100" s="122"/>
      <c r="B100" s="70"/>
      <c r="C100" s="73"/>
      <c r="D100" s="121"/>
    </row>
    <row r="101" spans="1:4" ht="14.25">
      <c r="A101" s="122"/>
      <c r="B101" s="70"/>
      <c r="C101" s="73"/>
      <c r="D101" s="121"/>
    </row>
    <row r="102" spans="1:4" ht="14.25">
      <c r="A102" s="122"/>
      <c r="B102" s="70"/>
      <c r="C102" s="73"/>
      <c r="D102" s="121"/>
    </row>
    <row r="103" spans="1:4" ht="14.25">
      <c r="A103" s="122"/>
      <c r="B103" s="70"/>
      <c r="C103" s="73"/>
      <c r="D103" s="121"/>
    </row>
    <row r="104" spans="1:4" ht="14.25">
      <c r="A104" s="122"/>
      <c r="B104" s="70"/>
      <c r="C104" s="73"/>
      <c r="D104" s="121"/>
    </row>
    <row r="105" spans="1:4" ht="14.25">
      <c r="A105" s="122"/>
      <c r="B105" s="70"/>
      <c r="C105" s="73"/>
      <c r="D105" s="121"/>
    </row>
    <row r="106" spans="1:4" ht="14.25">
      <c r="A106" s="122"/>
      <c r="B106" s="121"/>
      <c r="C106" s="127"/>
      <c r="D106" s="121"/>
    </row>
    <row r="107" spans="1:4" ht="14.25">
      <c r="A107" s="122"/>
      <c r="B107" s="121"/>
      <c r="C107" s="127"/>
      <c r="D107" s="121"/>
    </row>
    <row r="108" spans="1:4" ht="14.25">
      <c r="A108" s="122"/>
      <c r="B108" s="121"/>
      <c r="C108" s="127"/>
      <c r="D108" s="121"/>
    </row>
    <row r="109" spans="1:4" ht="14.25">
      <c r="A109" s="122"/>
      <c r="B109" s="121"/>
      <c r="C109" s="127"/>
      <c r="D109" s="121"/>
    </row>
    <row r="110" spans="1:4" ht="14.25">
      <c r="A110" s="122"/>
      <c r="B110" s="121"/>
      <c r="C110" s="127"/>
      <c r="D110" s="121"/>
    </row>
    <row r="111" spans="1:4" ht="14.25">
      <c r="A111" s="122"/>
      <c r="B111" s="121"/>
      <c r="C111" s="127"/>
      <c r="D111" s="121"/>
    </row>
  </sheetData>
  <sheetProtection/>
  <mergeCells count="8">
    <mergeCell ref="C2:F2"/>
    <mergeCell ref="E3:F3"/>
    <mergeCell ref="G2:H3"/>
    <mergeCell ref="A1:H1"/>
    <mergeCell ref="A53:B53"/>
    <mergeCell ref="A2:A4"/>
    <mergeCell ref="B2:B4"/>
    <mergeCell ref="C3:D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57"/>
  <sheetViews>
    <sheetView zoomScalePageLayoutView="0" workbookViewId="0" topLeftCell="A1">
      <selection activeCell="F56" sqref="F56"/>
    </sheetView>
  </sheetViews>
  <sheetFormatPr defaultColWidth="9.140625" defaultRowHeight="15"/>
  <cols>
    <col min="1" max="1" width="7.7109375" style="0" customWidth="1"/>
    <col min="2" max="2" width="102.7109375" style="0" customWidth="1"/>
    <col min="3" max="6" width="15.7109375" style="0" customWidth="1"/>
  </cols>
  <sheetData>
    <row r="1" spans="1:6" ht="33" customHeight="1" thickBot="1" thickTop="1">
      <c r="A1" s="359" t="s">
        <v>347</v>
      </c>
      <c r="B1" s="360"/>
      <c r="C1" s="360"/>
      <c r="D1" s="360"/>
      <c r="E1" s="360"/>
      <c r="F1" s="376"/>
    </row>
    <row r="2" spans="1:6" ht="24.75" customHeight="1" thickBot="1" thickTop="1">
      <c r="A2" s="349" t="s">
        <v>6</v>
      </c>
      <c r="B2" s="352" t="s">
        <v>111</v>
      </c>
      <c r="C2" s="380" t="s">
        <v>86</v>
      </c>
      <c r="D2" s="380"/>
      <c r="E2" s="380"/>
      <c r="F2" s="357" t="s">
        <v>73</v>
      </c>
    </row>
    <row r="3" spans="1:6" ht="24.75" customHeight="1" thickBot="1">
      <c r="A3" s="379"/>
      <c r="B3" s="352"/>
      <c r="C3" s="287" t="s">
        <v>87</v>
      </c>
      <c r="D3" s="287" t="s">
        <v>88</v>
      </c>
      <c r="E3" s="287" t="s">
        <v>89</v>
      </c>
      <c r="F3" s="357"/>
    </row>
    <row r="4" spans="1:6" ht="15" thickBot="1">
      <c r="A4" s="105" t="s">
        <v>10</v>
      </c>
      <c r="B4" s="212" t="s">
        <v>112</v>
      </c>
      <c r="C4" s="195">
        <v>15</v>
      </c>
      <c r="D4" s="195">
        <v>196</v>
      </c>
      <c r="E4" s="195">
        <v>120</v>
      </c>
      <c r="F4" s="195">
        <v>331</v>
      </c>
    </row>
    <row r="5" spans="1:6" ht="15" thickBot="1">
      <c r="A5" s="15" t="s">
        <v>12</v>
      </c>
      <c r="B5" s="16" t="s">
        <v>113</v>
      </c>
      <c r="C5" s="68">
        <v>33</v>
      </c>
      <c r="D5" s="68">
        <v>398</v>
      </c>
      <c r="E5" s="68">
        <v>258</v>
      </c>
      <c r="F5" s="129">
        <v>689</v>
      </c>
    </row>
    <row r="6" spans="1:6" ht="14.25">
      <c r="A6" s="108" t="s">
        <v>114</v>
      </c>
      <c r="B6" s="21" t="s">
        <v>115</v>
      </c>
      <c r="C6" s="79">
        <v>11</v>
      </c>
      <c r="D6" s="79">
        <v>130</v>
      </c>
      <c r="E6" s="79">
        <v>66</v>
      </c>
      <c r="F6" s="130">
        <v>207</v>
      </c>
    </row>
    <row r="7" spans="1:6" ht="14.25">
      <c r="A7" s="109" t="s">
        <v>116</v>
      </c>
      <c r="B7" s="26" t="s">
        <v>117</v>
      </c>
      <c r="C7" s="330">
        <v>7</v>
      </c>
      <c r="D7" s="330">
        <v>70</v>
      </c>
      <c r="E7" s="330">
        <v>32</v>
      </c>
      <c r="F7" s="132">
        <v>109</v>
      </c>
    </row>
    <row r="8" spans="1:6" ht="14.25">
      <c r="A8" s="109" t="s">
        <v>118</v>
      </c>
      <c r="B8" s="26" t="s">
        <v>119</v>
      </c>
      <c r="C8" s="330">
        <v>7</v>
      </c>
      <c r="D8" s="330">
        <v>74</v>
      </c>
      <c r="E8" s="330">
        <v>79</v>
      </c>
      <c r="F8" s="132">
        <v>160</v>
      </c>
    </row>
    <row r="9" spans="1:6" ht="14.25">
      <c r="A9" s="109" t="s">
        <v>120</v>
      </c>
      <c r="B9" s="26" t="s">
        <v>121</v>
      </c>
      <c r="C9" s="330">
        <v>0</v>
      </c>
      <c r="D9" s="330">
        <v>30</v>
      </c>
      <c r="E9" s="330">
        <v>22</v>
      </c>
      <c r="F9" s="132">
        <v>52</v>
      </c>
    </row>
    <row r="10" spans="1:6" ht="14.25">
      <c r="A10" s="109" t="s">
        <v>122</v>
      </c>
      <c r="B10" s="26" t="s">
        <v>123</v>
      </c>
      <c r="C10" s="330">
        <v>0</v>
      </c>
      <c r="D10" s="330">
        <v>9</v>
      </c>
      <c r="E10" s="330">
        <v>2</v>
      </c>
      <c r="F10" s="132">
        <v>11</v>
      </c>
    </row>
    <row r="11" spans="1:6" ht="14.25">
      <c r="A11" s="109" t="s">
        <v>124</v>
      </c>
      <c r="B11" s="26" t="s">
        <v>125</v>
      </c>
      <c r="C11" s="330">
        <v>0</v>
      </c>
      <c r="D11" s="330">
        <v>17</v>
      </c>
      <c r="E11" s="330">
        <v>16</v>
      </c>
      <c r="F11" s="132">
        <v>33</v>
      </c>
    </row>
    <row r="12" spans="1:6" ht="14.25">
      <c r="A12" s="109" t="s">
        <v>126</v>
      </c>
      <c r="B12" s="26" t="s">
        <v>127</v>
      </c>
      <c r="C12" s="330">
        <v>5</v>
      </c>
      <c r="D12" s="330">
        <v>40</v>
      </c>
      <c r="E12" s="330">
        <v>22</v>
      </c>
      <c r="F12" s="132">
        <v>67</v>
      </c>
    </row>
    <row r="13" spans="1:6" ht="15" thickBot="1">
      <c r="A13" s="110" t="s">
        <v>128</v>
      </c>
      <c r="B13" s="31" t="s">
        <v>129</v>
      </c>
      <c r="C13" s="331">
        <v>3</v>
      </c>
      <c r="D13" s="331">
        <v>28</v>
      </c>
      <c r="E13" s="331">
        <v>19</v>
      </c>
      <c r="F13" s="133">
        <v>50</v>
      </c>
    </row>
    <row r="14" spans="1:6" ht="15" thickBot="1">
      <c r="A14" s="15" t="s">
        <v>130</v>
      </c>
      <c r="B14" s="16" t="s">
        <v>131</v>
      </c>
      <c r="C14" s="155">
        <v>67</v>
      </c>
      <c r="D14" s="155">
        <v>615</v>
      </c>
      <c r="E14" s="155">
        <v>143</v>
      </c>
      <c r="F14" s="78">
        <v>825</v>
      </c>
    </row>
    <row r="15" spans="1:6" ht="14.25">
      <c r="A15" s="111" t="s">
        <v>132</v>
      </c>
      <c r="B15" s="36" t="s">
        <v>134</v>
      </c>
      <c r="C15" s="87">
        <v>47</v>
      </c>
      <c r="D15" s="87">
        <v>352</v>
      </c>
      <c r="E15" s="87">
        <v>86</v>
      </c>
      <c r="F15" s="134">
        <v>485</v>
      </c>
    </row>
    <row r="16" spans="1:6" ht="14.25">
      <c r="A16" s="109" t="s">
        <v>133</v>
      </c>
      <c r="B16" s="26" t="s">
        <v>134</v>
      </c>
      <c r="C16" s="330">
        <v>13</v>
      </c>
      <c r="D16" s="330">
        <v>158</v>
      </c>
      <c r="E16" s="330">
        <v>41</v>
      </c>
      <c r="F16" s="132">
        <v>212</v>
      </c>
    </row>
    <row r="17" spans="1:6" ht="15" thickBot="1">
      <c r="A17" s="112" t="s">
        <v>135</v>
      </c>
      <c r="B17" s="41" t="s">
        <v>136</v>
      </c>
      <c r="C17" s="332">
        <v>7</v>
      </c>
      <c r="D17" s="332">
        <v>105</v>
      </c>
      <c r="E17" s="332">
        <v>16</v>
      </c>
      <c r="F17" s="135">
        <v>128</v>
      </c>
    </row>
    <row r="18" spans="1:6" ht="15" thickBot="1">
      <c r="A18" s="15" t="s">
        <v>137</v>
      </c>
      <c r="B18" s="16" t="s">
        <v>138</v>
      </c>
      <c r="C18" s="68">
        <v>29</v>
      </c>
      <c r="D18" s="68">
        <v>328</v>
      </c>
      <c r="E18" s="68">
        <v>113</v>
      </c>
      <c r="F18" s="129">
        <v>470</v>
      </c>
    </row>
    <row r="19" spans="1:6" ht="14.25">
      <c r="A19" s="108" t="s">
        <v>139</v>
      </c>
      <c r="B19" s="21" t="s">
        <v>140</v>
      </c>
      <c r="C19" s="79">
        <v>17</v>
      </c>
      <c r="D19" s="79">
        <v>177</v>
      </c>
      <c r="E19" s="79">
        <v>60</v>
      </c>
      <c r="F19" s="130">
        <v>254</v>
      </c>
    </row>
    <row r="20" spans="1:6" ht="14.25">
      <c r="A20" s="109" t="s">
        <v>141</v>
      </c>
      <c r="B20" s="26" t="s">
        <v>140</v>
      </c>
      <c r="C20" s="330">
        <v>9</v>
      </c>
      <c r="D20" s="330">
        <v>93</v>
      </c>
      <c r="E20" s="330">
        <v>34</v>
      </c>
      <c r="F20" s="132">
        <v>136</v>
      </c>
    </row>
    <row r="21" spans="1:6" ht="15" thickBot="1">
      <c r="A21" s="110" t="s">
        <v>142</v>
      </c>
      <c r="B21" s="31" t="s">
        <v>143</v>
      </c>
      <c r="C21" s="331">
        <v>3</v>
      </c>
      <c r="D21" s="331">
        <v>58</v>
      </c>
      <c r="E21" s="331">
        <v>19</v>
      </c>
      <c r="F21" s="133">
        <v>80</v>
      </c>
    </row>
    <row r="22" spans="1:6" ht="15" thickBot="1">
      <c r="A22" s="15" t="s">
        <v>144</v>
      </c>
      <c r="B22" s="16" t="s">
        <v>145</v>
      </c>
      <c r="C22" s="155">
        <v>15</v>
      </c>
      <c r="D22" s="155">
        <v>196</v>
      </c>
      <c r="E22" s="155">
        <v>127</v>
      </c>
      <c r="F22" s="78">
        <v>338</v>
      </c>
    </row>
    <row r="23" spans="1:6" ht="14.25">
      <c r="A23" s="111" t="s">
        <v>146</v>
      </c>
      <c r="B23" s="36" t="s">
        <v>147</v>
      </c>
      <c r="C23" s="87">
        <v>0</v>
      </c>
      <c r="D23" s="87">
        <v>7</v>
      </c>
      <c r="E23" s="87">
        <v>4</v>
      </c>
      <c r="F23" s="134">
        <v>11</v>
      </c>
    </row>
    <row r="24" spans="1:6" ht="14.25">
      <c r="A24" s="109" t="s">
        <v>148</v>
      </c>
      <c r="B24" s="26" t="s">
        <v>149</v>
      </c>
      <c r="C24" s="330">
        <v>11</v>
      </c>
      <c r="D24" s="330">
        <v>145</v>
      </c>
      <c r="E24" s="330">
        <v>103</v>
      </c>
      <c r="F24" s="132">
        <v>259</v>
      </c>
    </row>
    <row r="25" spans="1:6" ht="14.25">
      <c r="A25" s="109" t="s">
        <v>150</v>
      </c>
      <c r="B25" s="26" t="s">
        <v>151</v>
      </c>
      <c r="C25" s="330">
        <v>0</v>
      </c>
      <c r="D25" s="330">
        <v>6</v>
      </c>
      <c r="E25" s="330">
        <v>5</v>
      </c>
      <c r="F25" s="132">
        <v>11</v>
      </c>
    </row>
    <row r="26" spans="1:6" ht="14.25">
      <c r="A26" s="109" t="s">
        <v>152</v>
      </c>
      <c r="B26" s="123" t="s">
        <v>153</v>
      </c>
      <c r="C26" s="330">
        <v>3</v>
      </c>
      <c r="D26" s="330">
        <v>22</v>
      </c>
      <c r="E26" s="330">
        <v>9</v>
      </c>
      <c r="F26" s="132">
        <v>34</v>
      </c>
    </row>
    <row r="27" spans="1:6" ht="14.25">
      <c r="A27" s="109" t="s">
        <v>154</v>
      </c>
      <c r="B27" s="26" t="s">
        <v>155</v>
      </c>
      <c r="C27" s="330">
        <v>1</v>
      </c>
      <c r="D27" s="330">
        <v>9</v>
      </c>
      <c r="E27" s="330">
        <v>6</v>
      </c>
      <c r="F27" s="132">
        <v>16</v>
      </c>
    </row>
    <row r="28" spans="1:6" ht="15" thickBot="1">
      <c r="A28" s="112" t="s">
        <v>156</v>
      </c>
      <c r="B28" s="41" t="s">
        <v>157</v>
      </c>
      <c r="C28" s="332">
        <v>0</v>
      </c>
      <c r="D28" s="332">
        <v>7</v>
      </c>
      <c r="E28" s="332">
        <v>0</v>
      </c>
      <c r="F28" s="135">
        <v>7</v>
      </c>
    </row>
    <row r="29" spans="1:6" ht="15" thickBot="1">
      <c r="A29" s="15" t="s">
        <v>158</v>
      </c>
      <c r="B29" s="16" t="s">
        <v>159</v>
      </c>
      <c r="C29" s="155">
        <v>89</v>
      </c>
      <c r="D29" s="155">
        <v>946</v>
      </c>
      <c r="E29" s="155">
        <v>611</v>
      </c>
      <c r="F29" s="78">
        <v>1646</v>
      </c>
    </row>
    <row r="30" spans="1:6" ht="14.25">
      <c r="A30" s="108" t="s">
        <v>160</v>
      </c>
      <c r="B30" s="21" t="s">
        <v>161</v>
      </c>
      <c r="C30" s="79">
        <v>3</v>
      </c>
      <c r="D30" s="79">
        <v>29</v>
      </c>
      <c r="E30" s="79">
        <v>20</v>
      </c>
      <c r="F30" s="130">
        <v>52</v>
      </c>
    </row>
    <row r="31" spans="1:6" ht="14.25">
      <c r="A31" s="109" t="s">
        <v>162</v>
      </c>
      <c r="B31" s="26" t="s">
        <v>163</v>
      </c>
      <c r="C31" s="330">
        <v>20</v>
      </c>
      <c r="D31" s="330">
        <v>243</v>
      </c>
      <c r="E31" s="330">
        <v>178</v>
      </c>
      <c r="F31" s="132">
        <v>441</v>
      </c>
    </row>
    <row r="32" spans="1:6" ht="14.25">
      <c r="A32" s="109" t="s">
        <v>164</v>
      </c>
      <c r="B32" s="26" t="s">
        <v>165</v>
      </c>
      <c r="C32" s="330">
        <v>18</v>
      </c>
      <c r="D32" s="330">
        <v>197</v>
      </c>
      <c r="E32" s="330">
        <v>133</v>
      </c>
      <c r="F32" s="132">
        <v>348</v>
      </c>
    </row>
    <row r="33" spans="1:6" ht="14.25">
      <c r="A33" s="109" t="s">
        <v>166</v>
      </c>
      <c r="B33" s="26" t="s">
        <v>167</v>
      </c>
      <c r="C33" s="330">
        <v>13</v>
      </c>
      <c r="D33" s="330">
        <v>124</v>
      </c>
      <c r="E33" s="330">
        <v>59</v>
      </c>
      <c r="F33" s="132">
        <v>196</v>
      </c>
    </row>
    <row r="34" spans="1:6" ht="14.25">
      <c r="A34" s="109" t="s">
        <v>168</v>
      </c>
      <c r="B34" s="26" t="s">
        <v>169</v>
      </c>
      <c r="C34" s="330">
        <v>11</v>
      </c>
      <c r="D34" s="330">
        <v>118</v>
      </c>
      <c r="E34" s="330">
        <v>80</v>
      </c>
      <c r="F34" s="132">
        <v>209</v>
      </c>
    </row>
    <row r="35" spans="1:6" ht="14.25">
      <c r="A35" s="114">
        <v>55</v>
      </c>
      <c r="B35" s="26" t="s">
        <v>170</v>
      </c>
      <c r="C35" s="330">
        <v>17</v>
      </c>
      <c r="D35" s="330">
        <v>155</v>
      </c>
      <c r="E35" s="330">
        <v>108</v>
      </c>
      <c r="F35" s="132">
        <v>280</v>
      </c>
    </row>
    <row r="36" spans="1:6" ht="14.25">
      <c r="A36" s="109" t="s">
        <v>171</v>
      </c>
      <c r="B36" s="26" t="s">
        <v>172</v>
      </c>
      <c r="C36" s="330">
        <v>6</v>
      </c>
      <c r="D36" s="330">
        <v>73</v>
      </c>
      <c r="E36" s="330">
        <v>31</v>
      </c>
      <c r="F36" s="132">
        <v>110</v>
      </c>
    </row>
    <row r="37" spans="1:6" ht="15" thickBot="1">
      <c r="A37" s="110" t="s">
        <v>173</v>
      </c>
      <c r="B37" s="31" t="s">
        <v>174</v>
      </c>
      <c r="C37" s="331">
        <v>1</v>
      </c>
      <c r="D37" s="331">
        <v>7</v>
      </c>
      <c r="E37" s="331">
        <v>2</v>
      </c>
      <c r="F37" s="133">
        <v>10</v>
      </c>
    </row>
    <row r="38" spans="1:6" ht="15" thickBot="1">
      <c r="A38" s="15" t="s">
        <v>175</v>
      </c>
      <c r="B38" s="16" t="s">
        <v>176</v>
      </c>
      <c r="C38" s="155">
        <v>147</v>
      </c>
      <c r="D38" s="155">
        <v>1650</v>
      </c>
      <c r="E38" s="155">
        <v>959</v>
      </c>
      <c r="F38" s="78">
        <v>2756</v>
      </c>
    </row>
    <row r="39" spans="1:6" ht="14.25">
      <c r="A39" s="111" t="s">
        <v>177</v>
      </c>
      <c r="B39" s="36" t="s">
        <v>178</v>
      </c>
      <c r="C39" s="87">
        <v>2</v>
      </c>
      <c r="D39" s="87">
        <v>35</v>
      </c>
      <c r="E39" s="87">
        <v>11</v>
      </c>
      <c r="F39" s="134">
        <v>48</v>
      </c>
    </row>
    <row r="40" spans="1:6" ht="14.25">
      <c r="A40" s="109" t="s">
        <v>179</v>
      </c>
      <c r="B40" s="26" t="s">
        <v>180</v>
      </c>
      <c r="C40" s="330">
        <v>6</v>
      </c>
      <c r="D40" s="330">
        <v>45</v>
      </c>
      <c r="E40" s="330">
        <v>36</v>
      </c>
      <c r="F40" s="132">
        <v>87</v>
      </c>
    </row>
    <row r="41" spans="1:6" ht="14.25">
      <c r="A41" s="109" t="s">
        <v>181</v>
      </c>
      <c r="B41" s="26" t="s">
        <v>182</v>
      </c>
      <c r="C41" s="330">
        <v>70</v>
      </c>
      <c r="D41" s="330">
        <v>676</v>
      </c>
      <c r="E41" s="330">
        <v>474</v>
      </c>
      <c r="F41" s="132">
        <v>1220</v>
      </c>
    </row>
    <row r="42" spans="1:6" ht="14.25">
      <c r="A42" s="109" t="s">
        <v>183</v>
      </c>
      <c r="B42" s="26" t="s">
        <v>184</v>
      </c>
      <c r="C42" s="330">
        <v>35</v>
      </c>
      <c r="D42" s="330">
        <v>540</v>
      </c>
      <c r="E42" s="330">
        <v>253</v>
      </c>
      <c r="F42" s="132">
        <v>828</v>
      </c>
    </row>
    <row r="43" spans="1:6" ht="14.25">
      <c r="A43" s="109" t="s">
        <v>185</v>
      </c>
      <c r="B43" s="26" t="s">
        <v>186</v>
      </c>
      <c r="C43" s="330">
        <v>21</v>
      </c>
      <c r="D43" s="330">
        <v>242</v>
      </c>
      <c r="E43" s="330">
        <v>127</v>
      </c>
      <c r="F43" s="132">
        <v>390</v>
      </c>
    </row>
    <row r="44" spans="1:6" ht="14.25">
      <c r="A44" s="109" t="s">
        <v>187</v>
      </c>
      <c r="B44" s="26" t="s">
        <v>188</v>
      </c>
      <c r="C44" s="330">
        <v>4</v>
      </c>
      <c r="D44" s="330">
        <v>40</v>
      </c>
      <c r="E44" s="330">
        <v>17</v>
      </c>
      <c r="F44" s="132">
        <v>61</v>
      </c>
    </row>
    <row r="45" spans="1:6" ht="14.25">
      <c r="A45" s="109" t="s">
        <v>189</v>
      </c>
      <c r="B45" s="26" t="s">
        <v>190</v>
      </c>
      <c r="C45" s="330">
        <v>8</v>
      </c>
      <c r="D45" s="330">
        <v>54</v>
      </c>
      <c r="E45" s="330">
        <v>29</v>
      </c>
      <c r="F45" s="132">
        <v>91</v>
      </c>
    </row>
    <row r="46" spans="1:6" ht="15" thickBot="1">
      <c r="A46" s="112" t="s">
        <v>191</v>
      </c>
      <c r="B46" s="41" t="s">
        <v>192</v>
      </c>
      <c r="C46" s="332">
        <v>1</v>
      </c>
      <c r="D46" s="332">
        <v>18</v>
      </c>
      <c r="E46" s="332">
        <v>12</v>
      </c>
      <c r="F46" s="135">
        <v>31</v>
      </c>
    </row>
    <row r="47" spans="1:6" ht="15" thickBot="1">
      <c r="A47" s="15" t="s">
        <v>193</v>
      </c>
      <c r="B47" s="16" t="s">
        <v>194</v>
      </c>
      <c r="C47" s="155">
        <v>131</v>
      </c>
      <c r="D47" s="155">
        <v>1603</v>
      </c>
      <c r="E47" s="155">
        <v>897</v>
      </c>
      <c r="F47" s="78">
        <v>2631</v>
      </c>
    </row>
    <row r="48" spans="1:6" ht="14.25">
      <c r="A48" s="108" t="s">
        <v>195</v>
      </c>
      <c r="B48" s="21" t="s">
        <v>196</v>
      </c>
      <c r="C48" s="79">
        <v>18</v>
      </c>
      <c r="D48" s="79">
        <v>74</v>
      </c>
      <c r="E48" s="79">
        <v>39</v>
      </c>
      <c r="F48" s="130">
        <v>131</v>
      </c>
    </row>
    <row r="49" spans="1:6" ht="14.25">
      <c r="A49" s="109" t="s">
        <v>197</v>
      </c>
      <c r="B49" s="26" t="s">
        <v>198</v>
      </c>
      <c r="C49" s="330">
        <v>4</v>
      </c>
      <c r="D49" s="330">
        <v>42</v>
      </c>
      <c r="E49" s="330">
        <v>24</v>
      </c>
      <c r="F49" s="132">
        <v>70</v>
      </c>
    </row>
    <row r="50" spans="1:6" ht="15" thickBot="1">
      <c r="A50" s="110" t="s">
        <v>199</v>
      </c>
      <c r="B50" s="31" t="s">
        <v>200</v>
      </c>
      <c r="C50" s="331">
        <v>109</v>
      </c>
      <c r="D50" s="331">
        <v>1487</v>
      </c>
      <c r="E50" s="331">
        <v>834</v>
      </c>
      <c r="F50" s="133">
        <v>2430</v>
      </c>
    </row>
    <row r="51" spans="1:6" ht="15" thickBot="1">
      <c r="A51" s="119" t="s">
        <v>201</v>
      </c>
      <c r="B51" s="107" t="s">
        <v>202</v>
      </c>
      <c r="C51" s="136">
        <v>4</v>
      </c>
      <c r="D51" s="136">
        <v>68</v>
      </c>
      <c r="E51" s="136">
        <v>26</v>
      </c>
      <c r="F51" s="136">
        <v>98</v>
      </c>
    </row>
    <row r="52" spans="1:6" ht="15" thickBot="1">
      <c r="A52" s="365" t="s">
        <v>73</v>
      </c>
      <c r="B52" s="377"/>
      <c r="C52" s="137">
        <v>530</v>
      </c>
      <c r="D52" s="137">
        <v>6000</v>
      </c>
      <c r="E52" s="137">
        <v>3254</v>
      </c>
      <c r="F52" s="137">
        <v>9784</v>
      </c>
    </row>
    <row r="53" spans="1:6" ht="14.25">
      <c r="A53" s="53"/>
      <c r="B53" s="53"/>
      <c r="C53" s="120"/>
      <c r="D53" s="120"/>
      <c r="E53" s="120"/>
      <c r="F53" s="120"/>
    </row>
    <row r="54" spans="1:6" ht="14.25" hidden="1">
      <c r="A54" s="58" t="s">
        <v>81</v>
      </c>
      <c r="B54" s="121"/>
      <c r="C54" s="121"/>
      <c r="D54" s="121"/>
      <c r="E54" s="121"/>
      <c r="F54" s="121"/>
    </row>
    <row r="55" spans="1:6" ht="14.25" hidden="1">
      <c r="A55" s="72" t="s">
        <v>82</v>
      </c>
      <c r="B55" s="121"/>
      <c r="C55" s="121"/>
      <c r="D55" s="121"/>
      <c r="E55" s="121"/>
      <c r="F55" s="121"/>
    </row>
    <row r="56" spans="1:6" ht="14.25">
      <c r="A56" s="103"/>
      <c r="B56" s="121"/>
      <c r="C56" s="121"/>
      <c r="D56" s="121"/>
      <c r="E56" s="121"/>
      <c r="F56" s="101"/>
    </row>
    <row r="57" spans="1:6" ht="14.25">
      <c r="A57" s="122"/>
      <c r="B57" s="121"/>
      <c r="C57" s="121"/>
      <c r="D57" s="121"/>
      <c r="E57" s="121"/>
      <c r="F57" s="121"/>
    </row>
  </sheetData>
  <sheetProtection/>
  <mergeCells count="6">
    <mergeCell ref="A52:B52"/>
    <mergeCell ref="A1:F1"/>
    <mergeCell ref="A2:A3"/>
    <mergeCell ref="B2:B3"/>
    <mergeCell ref="C2:E2"/>
    <mergeCell ref="F2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57"/>
  <sheetViews>
    <sheetView zoomScalePageLayoutView="0" workbookViewId="0" topLeftCell="A1">
      <selection activeCell="A4" sqref="A4:B4"/>
    </sheetView>
  </sheetViews>
  <sheetFormatPr defaultColWidth="9.140625" defaultRowHeight="15"/>
  <cols>
    <col min="1" max="1" width="7.7109375" style="0" customWidth="1"/>
    <col min="2" max="2" width="102.7109375" style="0" customWidth="1"/>
    <col min="3" max="6" width="15.7109375" style="0" customWidth="1"/>
  </cols>
  <sheetData>
    <row r="1" spans="1:6" ht="33" customHeight="1" thickBot="1" thickTop="1">
      <c r="A1" s="359" t="s">
        <v>348</v>
      </c>
      <c r="B1" s="360"/>
      <c r="C1" s="360"/>
      <c r="D1" s="360"/>
      <c r="E1" s="360"/>
      <c r="F1" s="376"/>
    </row>
    <row r="2" spans="1:6" ht="24.75" customHeight="1" thickBot="1" thickTop="1">
      <c r="A2" s="349" t="s">
        <v>6</v>
      </c>
      <c r="B2" s="352" t="s">
        <v>111</v>
      </c>
      <c r="C2" s="380" t="s">
        <v>86</v>
      </c>
      <c r="D2" s="380"/>
      <c r="E2" s="380"/>
      <c r="F2" s="357" t="s">
        <v>73</v>
      </c>
    </row>
    <row r="3" spans="1:6" ht="24.75" customHeight="1" thickBot="1">
      <c r="A3" s="379"/>
      <c r="B3" s="352"/>
      <c r="C3" s="287" t="s">
        <v>87</v>
      </c>
      <c r="D3" s="287" t="s">
        <v>88</v>
      </c>
      <c r="E3" s="287" t="s">
        <v>89</v>
      </c>
      <c r="F3" s="357"/>
    </row>
    <row r="4" spans="1:6" ht="15" thickBot="1">
      <c r="A4" s="105" t="s">
        <v>10</v>
      </c>
      <c r="B4" s="212" t="s">
        <v>112</v>
      </c>
      <c r="C4" s="248">
        <v>0.028301886792452834</v>
      </c>
      <c r="D4" s="248">
        <v>0.03266666666666666</v>
      </c>
      <c r="E4" s="248">
        <v>0.03687768899815611</v>
      </c>
      <c r="F4" s="248">
        <v>0.03383074407195421</v>
      </c>
    </row>
    <row r="5" spans="1:6" ht="15" thickBot="1">
      <c r="A5" s="15" t="s">
        <v>12</v>
      </c>
      <c r="B5" s="16" t="s">
        <v>113</v>
      </c>
      <c r="C5" s="276">
        <v>0.062264150943396226</v>
      </c>
      <c r="D5" s="276">
        <v>0.06633333333333334</v>
      </c>
      <c r="E5" s="276">
        <v>0.07928703134603564</v>
      </c>
      <c r="F5" s="277">
        <v>0.07042109566639411</v>
      </c>
    </row>
    <row r="6" spans="1:6" ht="14.25">
      <c r="A6" s="108" t="s">
        <v>114</v>
      </c>
      <c r="B6" s="21" t="s">
        <v>115</v>
      </c>
      <c r="C6" s="274">
        <v>0.020754716981132074</v>
      </c>
      <c r="D6" s="274">
        <v>0.02166666666666667</v>
      </c>
      <c r="E6" s="274">
        <v>0.020282728948985862</v>
      </c>
      <c r="F6" s="240">
        <v>0.02115699100572363</v>
      </c>
    </row>
    <row r="7" spans="1:6" ht="14.25">
      <c r="A7" s="109" t="s">
        <v>116</v>
      </c>
      <c r="B7" s="26" t="s">
        <v>117</v>
      </c>
      <c r="C7" s="333">
        <v>0.013207547169811323</v>
      </c>
      <c r="D7" s="333">
        <v>0.011666666666666667</v>
      </c>
      <c r="E7" s="333">
        <v>0.009834050399508297</v>
      </c>
      <c r="F7" s="278">
        <v>0.011140637775960754</v>
      </c>
    </row>
    <row r="8" spans="1:6" ht="14.25">
      <c r="A8" s="109" t="s">
        <v>118</v>
      </c>
      <c r="B8" s="26" t="s">
        <v>119</v>
      </c>
      <c r="C8" s="333">
        <v>0.013207547169811323</v>
      </c>
      <c r="D8" s="333">
        <v>0.012333333333333333</v>
      </c>
      <c r="E8" s="333">
        <v>0.024277811923786106</v>
      </c>
      <c r="F8" s="278">
        <v>0.016353229762878164</v>
      </c>
    </row>
    <row r="9" spans="1:6" ht="14.25">
      <c r="A9" s="109" t="s">
        <v>120</v>
      </c>
      <c r="B9" s="26" t="s">
        <v>121</v>
      </c>
      <c r="C9" s="333">
        <v>0</v>
      </c>
      <c r="D9" s="333">
        <v>0.005</v>
      </c>
      <c r="E9" s="333">
        <v>0.006760909649661955</v>
      </c>
      <c r="F9" s="278">
        <v>0.005314799672935406</v>
      </c>
    </row>
    <row r="10" spans="1:6" ht="14.25">
      <c r="A10" s="109" t="s">
        <v>122</v>
      </c>
      <c r="B10" s="26" t="s">
        <v>123</v>
      </c>
      <c r="C10" s="333">
        <v>0</v>
      </c>
      <c r="D10" s="333">
        <v>0.0015</v>
      </c>
      <c r="E10" s="333">
        <v>0.0006146281499692685</v>
      </c>
      <c r="F10" s="278">
        <v>0.001124284546197874</v>
      </c>
    </row>
    <row r="11" spans="1:6" ht="14.25">
      <c r="A11" s="109" t="s">
        <v>124</v>
      </c>
      <c r="B11" s="26" t="s">
        <v>125</v>
      </c>
      <c r="C11" s="333">
        <v>0</v>
      </c>
      <c r="D11" s="333">
        <v>0.002833333333333333</v>
      </c>
      <c r="E11" s="333">
        <v>0.004917025199754148</v>
      </c>
      <c r="F11" s="278">
        <v>0.0033728536385936227</v>
      </c>
    </row>
    <row r="12" spans="1:6" ht="14.25">
      <c r="A12" s="109" t="s">
        <v>126</v>
      </c>
      <c r="B12" s="26" t="s">
        <v>127</v>
      </c>
      <c r="C12" s="333">
        <v>0.009433962264150943</v>
      </c>
      <c r="D12" s="333">
        <v>0.006666666666666667</v>
      </c>
      <c r="E12" s="333">
        <v>0.006760909649661955</v>
      </c>
      <c r="F12" s="278">
        <v>0.006847914963205233</v>
      </c>
    </row>
    <row r="13" spans="1:6" ht="15" thickBot="1">
      <c r="A13" s="110" t="s">
        <v>128</v>
      </c>
      <c r="B13" s="31" t="s">
        <v>129</v>
      </c>
      <c r="C13" s="334">
        <v>0.005660377358490566</v>
      </c>
      <c r="D13" s="334">
        <v>0.004666666666666667</v>
      </c>
      <c r="E13" s="334">
        <v>0.005838967424708051</v>
      </c>
      <c r="F13" s="279">
        <v>0.005110384300899428</v>
      </c>
    </row>
    <row r="14" spans="1:6" ht="15" thickBot="1">
      <c r="A14" s="15" t="s">
        <v>130</v>
      </c>
      <c r="B14" s="16" t="s">
        <v>131</v>
      </c>
      <c r="C14" s="156">
        <v>0.12641509433962264</v>
      </c>
      <c r="D14" s="156">
        <v>0.1025</v>
      </c>
      <c r="E14" s="156">
        <v>0.0439459127228027</v>
      </c>
      <c r="F14" s="231">
        <v>0.08432134096484056</v>
      </c>
    </row>
    <row r="15" spans="1:6" ht="14.25">
      <c r="A15" s="111" t="s">
        <v>132</v>
      </c>
      <c r="B15" s="36" t="s">
        <v>134</v>
      </c>
      <c r="C15" s="270">
        <v>0.08867924528301886</v>
      </c>
      <c r="D15" s="270">
        <v>0.058666666666666666</v>
      </c>
      <c r="E15" s="270">
        <v>0.02642901044867855</v>
      </c>
      <c r="F15" s="232">
        <v>0.04957072771872445</v>
      </c>
    </row>
    <row r="16" spans="1:6" ht="14.25">
      <c r="A16" s="109" t="s">
        <v>133</v>
      </c>
      <c r="B16" s="26" t="s">
        <v>134</v>
      </c>
      <c r="C16" s="333">
        <v>0.024528301886792458</v>
      </c>
      <c r="D16" s="333">
        <v>0.026333333333333334</v>
      </c>
      <c r="E16" s="333">
        <v>0.012599877074370006</v>
      </c>
      <c r="F16" s="278">
        <v>0.021668029435813575</v>
      </c>
    </row>
    <row r="17" spans="1:6" ht="15" thickBot="1">
      <c r="A17" s="112" t="s">
        <v>135</v>
      </c>
      <c r="B17" s="41" t="s">
        <v>136</v>
      </c>
      <c r="C17" s="335">
        <v>0.013207547169811323</v>
      </c>
      <c r="D17" s="335">
        <v>0.0175</v>
      </c>
      <c r="E17" s="335">
        <v>0.004917025199754148</v>
      </c>
      <c r="F17" s="280">
        <v>0.013082583810302535</v>
      </c>
    </row>
    <row r="18" spans="1:6" ht="15" thickBot="1">
      <c r="A18" s="15" t="s">
        <v>137</v>
      </c>
      <c r="B18" s="16" t="s">
        <v>138</v>
      </c>
      <c r="C18" s="276">
        <v>0.05471698113207547</v>
      </c>
      <c r="D18" s="276">
        <v>0.05466666666666667</v>
      </c>
      <c r="E18" s="276">
        <v>0.03472649047326368</v>
      </c>
      <c r="F18" s="277">
        <v>0.04803761242845462</v>
      </c>
    </row>
    <row r="19" spans="1:6" ht="14.25">
      <c r="A19" s="108" t="s">
        <v>139</v>
      </c>
      <c r="B19" s="21" t="s">
        <v>140</v>
      </c>
      <c r="C19" s="274">
        <v>0.03207547169811321</v>
      </c>
      <c r="D19" s="274">
        <v>0.029500000000000002</v>
      </c>
      <c r="E19" s="274">
        <v>0.018438844499078056</v>
      </c>
      <c r="F19" s="240">
        <v>0.025960752248569096</v>
      </c>
    </row>
    <row r="20" spans="1:6" ht="14.25">
      <c r="A20" s="109" t="s">
        <v>141</v>
      </c>
      <c r="B20" s="26" t="s">
        <v>140</v>
      </c>
      <c r="C20" s="333">
        <v>0.016981132075471698</v>
      </c>
      <c r="D20" s="333">
        <v>0.0155</v>
      </c>
      <c r="E20" s="333">
        <v>0.010448678549477565</v>
      </c>
      <c r="F20" s="278">
        <v>0.013900245298446443</v>
      </c>
    </row>
    <row r="21" spans="1:6" ht="15" thickBot="1">
      <c r="A21" s="110" t="s">
        <v>142</v>
      </c>
      <c r="B21" s="31" t="s">
        <v>143</v>
      </c>
      <c r="C21" s="334">
        <v>0.005660377358490566</v>
      </c>
      <c r="D21" s="334">
        <v>0.009666666666666667</v>
      </c>
      <c r="E21" s="334">
        <v>0.005838967424708051</v>
      </c>
      <c r="F21" s="279">
        <v>0.008176614881439082</v>
      </c>
    </row>
    <row r="22" spans="1:6" ht="15" thickBot="1">
      <c r="A22" s="15" t="s">
        <v>144</v>
      </c>
      <c r="B22" s="16" t="s">
        <v>145</v>
      </c>
      <c r="C22" s="156">
        <v>0.028301886792452827</v>
      </c>
      <c r="D22" s="156">
        <v>0.03266666666666667</v>
      </c>
      <c r="E22" s="156">
        <v>0.03902888752304855</v>
      </c>
      <c r="F22" s="231">
        <v>0.03454619787408013</v>
      </c>
    </row>
    <row r="23" spans="1:6" ht="14.25">
      <c r="A23" s="111" t="s">
        <v>146</v>
      </c>
      <c r="B23" s="36" t="s">
        <v>147</v>
      </c>
      <c r="C23" s="270">
        <v>0</v>
      </c>
      <c r="D23" s="270">
        <v>0.0011666666666666668</v>
      </c>
      <c r="E23" s="270">
        <v>0.001229256299938537</v>
      </c>
      <c r="F23" s="232">
        <v>0.001124284546197874</v>
      </c>
    </row>
    <row r="24" spans="1:6" ht="14.25">
      <c r="A24" s="109" t="s">
        <v>148</v>
      </c>
      <c r="B24" s="26" t="s">
        <v>149</v>
      </c>
      <c r="C24" s="333">
        <v>0.020754716981132074</v>
      </c>
      <c r="D24" s="333">
        <v>0.024166666666666666</v>
      </c>
      <c r="E24" s="333">
        <v>0.03165334972341733</v>
      </c>
      <c r="F24" s="278">
        <v>0.026471790678659034</v>
      </c>
    </row>
    <row r="25" spans="1:6" ht="14.25">
      <c r="A25" s="109" t="s">
        <v>150</v>
      </c>
      <c r="B25" s="26" t="s">
        <v>151</v>
      </c>
      <c r="C25" s="333">
        <v>0</v>
      </c>
      <c r="D25" s="333">
        <v>0.001</v>
      </c>
      <c r="E25" s="333">
        <v>0.0015365703749231712</v>
      </c>
      <c r="F25" s="278">
        <v>0.001124284546197874</v>
      </c>
    </row>
    <row r="26" spans="1:6" ht="14.25">
      <c r="A26" s="109" t="s">
        <v>152</v>
      </c>
      <c r="B26" s="123" t="s">
        <v>153</v>
      </c>
      <c r="C26" s="333">
        <v>0.005660377358490566</v>
      </c>
      <c r="D26" s="333">
        <v>0.0036666666666666666</v>
      </c>
      <c r="E26" s="333">
        <v>0.0027658266748617085</v>
      </c>
      <c r="F26" s="278">
        <v>0.003475061324611611</v>
      </c>
    </row>
    <row r="27" spans="1:6" ht="14.25">
      <c r="A27" s="109" t="s">
        <v>154</v>
      </c>
      <c r="B27" s="26" t="s">
        <v>155</v>
      </c>
      <c r="C27" s="333">
        <v>0.001886792452830189</v>
      </c>
      <c r="D27" s="333">
        <v>0.0015</v>
      </c>
      <c r="E27" s="333">
        <v>0.0018438844499078057</v>
      </c>
      <c r="F27" s="278">
        <v>0.001635322976287817</v>
      </c>
    </row>
    <row r="28" spans="1:6" ht="15" thickBot="1">
      <c r="A28" s="112" t="s">
        <v>156</v>
      </c>
      <c r="B28" s="41" t="s">
        <v>157</v>
      </c>
      <c r="C28" s="335">
        <v>0</v>
      </c>
      <c r="D28" s="335">
        <v>0.0011666666666666668</v>
      </c>
      <c r="E28" s="335">
        <v>0</v>
      </c>
      <c r="F28" s="280">
        <v>0.0007154538021259197</v>
      </c>
    </row>
    <row r="29" spans="1:6" ht="15" thickBot="1">
      <c r="A29" s="15" t="s">
        <v>158</v>
      </c>
      <c r="B29" s="16" t="s">
        <v>159</v>
      </c>
      <c r="C29" s="156">
        <v>0.16792452830188678</v>
      </c>
      <c r="D29" s="156">
        <v>0.15766666666666668</v>
      </c>
      <c r="E29" s="156">
        <v>0.18776889981561157</v>
      </c>
      <c r="F29" s="231">
        <v>0.16823385118560913</v>
      </c>
    </row>
    <row r="30" spans="1:6" ht="14.25">
      <c r="A30" s="108" t="s">
        <v>160</v>
      </c>
      <c r="B30" s="21" t="s">
        <v>161</v>
      </c>
      <c r="C30" s="274">
        <v>0.005660377358490566</v>
      </c>
      <c r="D30" s="274">
        <v>0.004833333333333334</v>
      </c>
      <c r="E30" s="274">
        <v>0.006146281499692685</v>
      </c>
      <c r="F30" s="240">
        <v>0.005314799672935406</v>
      </c>
    </row>
    <row r="31" spans="1:6" ht="14.25">
      <c r="A31" s="109" t="s">
        <v>162</v>
      </c>
      <c r="B31" s="26" t="s">
        <v>163</v>
      </c>
      <c r="C31" s="333">
        <v>0.03773584905660377</v>
      </c>
      <c r="D31" s="333">
        <v>0.0405</v>
      </c>
      <c r="E31" s="333">
        <v>0.054701905347264906</v>
      </c>
      <c r="F31" s="278">
        <v>0.04507358953393295</v>
      </c>
    </row>
    <row r="32" spans="1:6" ht="14.25">
      <c r="A32" s="109" t="s">
        <v>164</v>
      </c>
      <c r="B32" s="26" t="s">
        <v>165</v>
      </c>
      <c r="C32" s="333">
        <v>0.033962264150943396</v>
      </c>
      <c r="D32" s="333">
        <v>0.03283333333333333</v>
      </c>
      <c r="E32" s="333">
        <v>0.040872771972956363</v>
      </c>
      <c r="F32" s="278">
        <v>0.03556827473426002</v>
      </c>
    </row>
    <row r="33" spans="1:6" ht="14.25">
      <c r="A33" s="109" t="s">
        <v>166</v>
      </c>
      <c r="B33" s="26" t="s">
        <v>167</v>
      </c>
      <c r="C33" s="333">
        <v>0.024528301886792458</v>
      </c>
      <c r="D33" s="333">
        <v>0.020666666666666663</v>
      </c>
      <c r="E33" s="333">
        <v>0.018131530424093423</v>
      </c>
      <c r="F33" s="278">
        <v>0.020032706459525755</v>
      </c>
    </row>
    <row r="34" spans="1:6" ht="14.25">
      <c r="A34" s="109" t="s">
        <v>168</v>
      </c>
      <c r="B34" s="26" t="s">
        <v>169</v>
      </c>
      <c r="C34" s="333">
        <v>0.020754716981132074</v>
      </c>
      <c r="D34" s="333">
        <v>0.019666666666666666</v>
      </c>
      <c r="E34" s="333">
        <v>0.02458512599877074</v>
      </c>
      <c r="F34" s="278">
        <v>0.021361406377759608</v>
      </c>
    </row>
    <row r="35" spans="1:6" ht="14.25">
      <c r="A35" s="114">
        <v>55</v>
      </c>
      <c r="B35" s="26" t="s">
        <v>170</v>
      </c>
      <c r="C35" s="333">
        <v>0.03207547169811321</v>
      </c>
      <c r="D35" s="333">
        <v>0.02583333333333334</v>
      </c>
      <c r="E35" s="333">
        <v>0.03318992009834051</v>
      </c>
      <c r="F35" s="278">
        <v>0.028618152085036798</v>
      </c>
    </row>
    <row r="36" spans="1:6" ht="14.25">
      <c r="A36" s="109" t="s">
        <v>171</v>
      </c>
      <c r="B36" s="26" t="s">
        <v>172</v>
      </c>
      <c r="C36" s="333">
        <v>0.011320754716981131</v>
      </c>
      <c r="D36" s="333">
        <v>0.012166666666666666</v>
      </c>
      <c r="E36" s="333">
        <v>0.009526736324523662</v>
      </c>
      <c r="F36" s="278">
        <v>0.011242845461978741</v>
      </c>
    </row>
    <row r="37" spans="1:6" ht="15" thickBot="1">
      <c r="A37" s="110" t="s">
        <v>173</v>
      </c>
      <c r="B37" s="31" t="s">
        <v>174</v>
      </c>
      <c r="C37" s="334">
        <v>0.001886792452830189</v>
      </c>
      <c r="D37" s="334">
        <v>0.0011666666666666668</v>
      </c>
      <c r="E37" s="334">
        <v>0.0006146281499692685</v>
      </c>
      <c r="F37" s="279">
        <v>0.0010220768601798852</v>
      </c>
    </row>
    <row r="38" spans="1:6" ht="15" thickBot="1">
      <c r="A38" s="15" t="s">
        <v>175</v>
      </c>
      <c r="B38" s="16" t="s">
        <v>176</v>
      </c>
      <c r="C38" s="156">
        <v>0.27735849056603773</v>
      </c>
      <c r="D38" s="156">
        <v>0.27499999999999997</v>
      </c>
      <c r="E38" s="156">
        <v>0.2947141979102643</v>
      </c>
      <c r="F38" s="231">
        <v>0.28168438266557644</v>
      </c>
    </row>
    <row r="39" spans="1:6" ht="14.25">
      <c r="A39" s="111" t="s">
        <v>177</v>
      </c>
      <c r="B39" s="36" t="s">
        <v>178</v>
      </c>
      <c r="C39" s="270">
        <v>0.003773584905660378</v>
      </c>
      <c r="D39" s="270">
        <v>0.005833333333333334</v>
      </c>
      <c r="E39" s="270">
        <v>0.0033804548248309776</v>
      </c>
      <c r="F39" s="232">
        <v>0.004905968928863452</v>
      </c>
    </row>
    <row r="40" spans="1:6" ht="14.25">
      <c r="A40" s="109" t="s">
        <v>179</v>
      </c>
      <c r="B40" s="26" t="s">
        <v>180</v>
      </c>
      <c r="C40" s="333">
        <v>0.011320754716981131</v>
      </c>
      <c r="D40" s="333">
        <v>0.0075</v>
      </c>
      <c r="E40" s="333">
        <v>0.011063306699446834</v>
      </c>
      <c r="F40" s="278">
        <v>0.008892068683565004</v>
      </c>
    </row>
    <row r="41" spans="1:6" ht="14.25">
      <c r="A41" s="109" t="s">
        <v>181</v>
      </c>
      <c r="B41" s="26" t="s">
        <v>182</v>
      </c>
      <c r="C41" s="333">
        <v>0.1320754716981132</v>
      </c>
      <c r="D41" s="333">
        <v>0.11266666666666665</v>
      </c>
      <c r="E41" s="333">
        <v>0.14566687154271665</v>
      </c>
      <c r="F41" s="278">
        <v>0.12469337694194603</v>
      </c>
    </row>
    <row r="42" spans="1:6" ht="14.25">
      <c r="A42" s="109" t="s">
        <v>183</v>
      </c>
      <c r="B42" s="26" t="s">
        <v>184</v>
      </c>
      <c r="C42" s="333">
        <v>0.0660377358490566</v>
      </c>
      <c r="D42" s="333">
        <v>0.09</v>
      </c>
      <c r="E42" s="333">
        <v>0.07775046097111248</v>
      </c>
      <c r="F42" s="278">
        <v>0.08462796402289452</v>
      </c>
    </row>
    <row r="43" spans="1:6" ht="14.25">
      <c r="A43" s="109" t="s">
        <v>185</v>
      </c>
      <c r="B43" s="26" t="s">
        <v>186</v>
      </c>
      <c r="C43" s="333">
        <v>0.03962264150943396</v>
      </c>
      <c r="D43" s="333">
        <v>0.04033333333333333</v>
      </c>
      <c r="E43" s="333">
        <v>0.039028887523048554</v>
      </c>
      <c r="F43" s="278">
        <v>0.03986099754701553</v>
      </c>
    </row>
    <row r="44" spans="1:6" ht="14.25">
      <c r="A44" s="109" t="s">
        <v>187</v>
      </c>
      <c r="B44" s="26" t="s">
        <v>188</v>
      </c>
      <c r="C44" s="333">
        <v>0.007547169811320756</v>
      </c>
      <c r="D44" s="333">
        <v>0.006666666666666667</v>
      </c>
      <c r="E44" s="333">
        <v>0.005224339274738783</v>
      </c>
      <c r="F44" s="278">
        <v>0.0062346688470973025</v>
      </c>
    </row>
    <row r="45" spans="1:6" ht="14.25">
      <c r="A45" s="109" t="s">
        <v>189</v>
      </c>
      <c r="B45" s="26" t="s">
        <v>190</v>
      </c>
      <c r="C45" s="333">
        <v>0.015094339622641511</v>
      </c>
      <c r="D45" s="333">
        <v>0.009</v>
      </c>
      <c r="E45" s="333">
        <v>0.008912108174554395</v>
      </c>
      <c r="F45" s="278">
        <v>0.009300899427636957</v>
      </c>
    </row>
    <row r="46" spans="1:6" ht="15" thickBot="1">
      <c r="A46" s="112" t="s">
        <v>191</v>
      </c>
      <c r="B46" s="41" t="s">
        <v>192</v>
      </c>
      <c r="C46" s="335">
        <v>0.001886792452830189</v>
      </c>
      <c r="D46" s="335">
        <v>0.003</v>
      </c>
      <c r="E46" s="335">
        <v>0.0036877688998156115</v>
      </c>
      <c r="F46" s="280">
        <v>0.0031684382665576453</v>
      </c>
    </row>
    <row r="47" spans="1:6" ht="15" thickBot="1">
      <c r="A47" s="15" t="s">
        <v>193</v>
      </c>
      <c r="B47" s="16" t="s">
        <v>194</v>
      </c>
      <c r="C47" s="156">
        <v>0.24716981132075472</v>
      </c>
      <c r="D47" s="156">
        <v>0.26716666666666666</v>
      </c>
      <c r="E47" s="156">
        <v>0.275660725261217</v>
      </c>
      <c r="F47" s="231">
        <v>0.26890842191332787</v>
      </c>
    </row>
    <row r="48" spans="1:6" ht="14.25">
      <c r="A48" s="108" t="s">
        <v>195</v>
      </c>
      <c r="B48" s="21" t="s">
        <v>196</v>
      </c>
      <c r="C48" s="274">
        <v>0.033962264150943396</v>
      </c>
      <c r="D48" s="274">
        <v>0.012333333333333333</v>
      </c>
      <c r="E48" s="274">
        <v>0.011985248924400737</v>
      </c>
      <c r="F48" s="240">
        <v>0.013389206868356502</v>
      </c>
    </row>
    <row r="49" spans="1:6" ht="14.25">
      <c r="A49" s="109" t="s">
        <v>197</v>
      </c>
      <c r="B49" s="26" t="s">
        <v>198</v>
      </c>
      <c r="C49" s="333">
        <v>0.007547169811320756</v>
      </c>
      <c r="D49" s="333">
        <v>0.006999999999999999</v>
      </c>
      <c r="E49" s="333">
        <v>0.007375537799631223</v>
      </c>
      <c r="F49" s="278">
        <v>0.0071545380212591995</v>
      </c>
    </row>
    <row r="50" spans="1:6" ht="15" thickBot="1">
      <c r="A50" s="110" t="s">
        <v>199</v>
      </c>
      <c r="B50" s="31" t="s">
        <v>200</v>
      </c>
      <c r="C50" s="334">
        <v>0.20566037735849058</v>
      </c>
      <c r="D50" s="334">
        <v>0.24783333333333332</v>
      </c>
      <c r="E50" s="334">
        <v>0.256299938537185</v>
      </c>
      <c r="F50" s="279">
        <v>0.24836467702371215</v>
      </c>
    </row>
    <row r="51" spans="1:6" ht="15" thickBot="1">
      <c r="A51" s="119" t="s">
        <v>201</v>
      </c>
      <c r="B51" s="107" t="s">
        <v>202</v>
      </c>
      <c r="C51" s="281">
        <v>0.007547169811320756</v>
      </c>
      <c r="D51" s="281">
        <v>0.011333333333333332</v>
      </c>
      <c r="E51" s="281">
        <v>0.007990165949600492</v>
      </c>
      <c r="F51" s="281">
        <v>0.010016353229762878</v>
      </c>
    </row>
    <row r="52" spans="1:6" ht="15" thickBot="1">
      <c r="A52" s="365" t="s">
        <v>73</v>
      </c>
      <c r="B52" s="377"/>
      <c r="C52" s="282">
        <v>1</v>
      </c>
      <c r="D52" s="282">
        <v>1</v>
      </c>
      <c r="E52" s="282">
        <v>1</v>
      </c>
      <c r="F52" s="282">
        <v>1</v>
      </c>
    </row>
    <row r="53" spans="1:6" ht="14.25">
      <c r="A53" s="53"/>
      <c r="B53" s="53"/>
      <c r="C53" s="120"/>
      <c r="D53" s="120"/>
      <c r="E53" s="120"/>
      <c r="F53" s="120"/>
    </row>
    <row r="54" spans="1:6" ht="14.25" hidden="1">
      <c r="A54" s="58" t="s">
        <v>81</v>
      </c>
      <c r="B54" s="121"/>
      <c r="C54" s="121"/>
      <c r="D54" s="121"/>
      <c r="E54" s="121"/>
      <c r="F54" s="121"/>
    </row>
    <row r="55" spans="1:6" ht="14.25" hidden="1">
      <c r="A55" s="72" t="s">
        <v>82</v>
      </c>
      <c r="B55" s="121"/>
      <c r="C55" s="121"/>
      <c r="D55" s="121"/>
      <c r="E55" s="121"/>
      <c r="F55" s="121"/>
    </row>
    <row r="56" spans="1:6" ht="14.25">
      <c r="A56" s="103"/>
      <c r="B56" s="121"/>
      <c r="C56" s="121"/>
      <c r="D56" s="121"/>
      <c r="E56" s="121"/>
      <c r="F56" s="121"/>
    </row>
    <row r="57" spans="1:6" ht="14.25">
      <c r="A57" s="122"/>
      <c r="B57" s="121"/>
      <c r="C57" s="121"/>
      <c r="D57" s="121"/>
      <c r="E57" s="121"/>
      <c r="F57" s="121"/>
    </row>
  </sheetData>
  <sheetProtection/>
  <mergeCells count="6">
    <mergeCell ref="A52:B52"/>
    <mergeCell ref="A2:A3"/>
    <mergeCell ref="B2:B3"/>
    <mergeCell ref="C2:E2"/>
    <mergeCell ref="A1:F1"/>
    <mergeCell ref="F2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08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7.7109375" style="0" customWidth="1"/>
    <col min="2" max="2" width="75.00390625" style="0" customWidth="1"/>
    <col min="3" max="4" width="12.00390625" style="0" customWidth="1"/>
    <col min="5" max="5" width="12.8515625" style="0" customWidth="1"/>
    <col min="6" max="6" width="13.140625" style="0" customWidth="1"/>
    <col min="7" max="9" width="12.00390625" style="0" customWidth="1"/>
  </cols>
  <sheetData>
    <row r="1" spans="1:9" ht="49.5" customHeight="1" thickBot="1" thickTop="1">
      <c r="A1" s="414" t="s">
        <v>349</v>
      </c>
      <c r="B1" s="415"/>
      <c r="C1" s="415"/>
      <c r="D1" s="415"/>
      <c r="E1" s="415"/>
      <c r="F1" s="415"/>
      <c r="G1" s="415"/>
      <c r="H1" s="415"/>
      <c r="I1" s="416"/>
    </row>
    <row r="2" spans="1:17" ht="24.75" customHeight="1" thickBot="1" thickTop="1">
      <c r="A2" s="349" t="s">
        <v>6</v>
      </c>
      <c r="B2" s="352" t="s">
        <v>85</v>
      </c>
      <c r="C2" s="368" t="s">
        <v>326</v>
      </c>
      <c r="D2" s="368"/>
      <c r="E2" s="368"/>
      <c r="F2" s="368"/>
      <c r="G2" s="368"/>
      <c r="H2" s="369"/>
      <c r="I2" s="356" t="s">
        <v>304</v>
      </c>
      <c r="J2" s="344"/>
      <c r="K2" s="345"/>
      <c r="L2" s="345"/>
      <c r="M2" s="345"/>
      <c r="N2" s="345"/>
      <c r="O2" s="345"/>
      <c r="P2" s="345"/>
      <c r="Q2" s="345"/>
    </row>
    <row r="3" spans="1:17" ht="31.5" customHeight="1" thickBot="1">
      <c r="A3" s="349"/>
      <c r="B3" s="352"/>
      <c r="C3" s="203" t="s">
        <v>305</v>
      </c>
      <c r="D3" s="203" t="s">
        <v>308</v>
      </c>
      <c r="E3" s="203" t="s">
        <v>309</v>
      </c>
      <c r="F3" s="287" t="s">
        <v>312</v>
      </c>
      <c r="G3" s="287" t="s">
        <v>310</v>
      </c>
      <c r="H3" s="287" t="s">
        <v>311</v>
      </c>
      <c r="I3" s="358"/>
      <c r="J3" s="344"/>
      <c r="K3" s="345"/>
      <c r="L3" s="345"/>
      <c r="M3" s="345"/>
      <c r="N3" s="345"/>
      <c r="O3" s="345"/>
      <c r="P3" s="345"/>
      <c r="Q3" s="345"/>
    </row>
    <row r="4" spans="1:9" ht="15" thickBot="1">
      <c r="A4" s="105" t="s">
        <v>10</v>
      </c>
      <c r="B4" s="212" t="s">
        <v>112</v>
      </c>
      <c r="C4" s="195">
        <v>14</v>
      </c>
      <c r="D4" s="195">
        <v>195</v>
      </c>
      <c r="E4" s="195">
        <v>21</v>
      </c>
      <c r="F4" s="195">
        <v>81</v>
      </c>
      <c r="G4" s="195">
        <v>1</v>
      </c>
      <c r="H4" s="195">
        <v>19</v>
      </c>
      <c r="I4" s="195">
        <v>331</v>
      </c>
    </row>
    <row r="5" spans="1:9" ht="15" thickBot="1">
      <c r="A5" s="15" t="s">
        <v>12</v>
      </c>
      <c r="B5" s="16" t="s">
        <v>113</v>
      </c>
      <c r="C5" s="78">
        <v>19</v>
      </c>
      <c r="D5" s="78">
        <v>384</v>
      </c>
      <c r="E5" s="78">
        <v>44</v>
      </c>
      <c r="F5" s="78">
        <v>157</v>
      </c>
      <c r="G5" s="78">
        <v>3</v>
      </c>
      <c r="H5" s="78">
        <v>82</v>
      </c>
      <c r="I5" s="78">
        <v>689</v>
      </c>
    </row>
    <row r="6" spans="1:9" ht="14.25">
      <c r="A6" s="108" t="s">
        <v>114</v>
      </c>
      <c r="B6" s="21" t="s">
        <v>115</v>
      </c>
      <c r="C6" s="79">
        <v>4</v>
      </c>
      <c r="D6" s="79">
        <v>114</v>
      </c>
      <c r="E6" s="79">
        <v>9</v>
      </c>
      <c r="F6" s="79">
        <v>52</v>
      </c>
      <c r="G6" s="79">
        <v>2</v>
      </c>
      <c r="H6" s="79">
        <v>26</v>
      </c>
      <c r="I6" s="130">
        <v>207</v>
      </c>
    </row>
    <row r="7" spans="1:9" ht="14.25">
      <c r="A7" s="109" t="s">
        <v>116</v>
      </c>
      <c r="B7" s="26" t="s">
        <v>117</v>
      </c>
      <c r="C7" s="330">
        <v>4</v>
      </c>
      <c r="D7" s="330">
        <v>61</v>
      </c>
      <c r="E7" s="330">
        <v>1</v>
      </c>
      <c r="F7" s="330">
        <v>28</v>
      </c>
      <c r="G7" s="330">
        <v>1</v>
      </c>
      <c r="H7" s="330">
        <v>14</v>
      </c>
      <c r="I7" s="132">
        <v>109</v>
      </c>
    </row>
    <row r="8" spans="1:9" ht="14.25">
      <c r="A8" s="109" t="s">
        <v>118</v>
      </c>
      <c r="B8" s="26" t="s">
        <v>119</v>
      </c>
      <c r="C8" s="330">
        <v>7</v>
      </c>
      <c r="D8" s="330">
        <v>87</v>
      </c>
      <c r="E8" s="330">
        <v>17</v>
      </c>
      <c r="F8" s="330">
        <v>34</v>
      </c>
      <c r="G8" s="330">
        <v>0</v>
      </c>
      <c r="H8" s="330">
        <v>15</v>
      </c>
      <c r="I8" s="132">
        <v>160</v>
      </c>
    </row>
    <row r="9" spans="1:9" ht="14.25">
      <c r="A9" s="109" t="s">
        <v>120</v>
      </c>
      <c r="B9" s="26" t="s">
        <v>121</v>
      </c>
      <c r="C9" s="330">
        <v>3</v>
      </c>
      <c r="D9" s="330">
        <v>36</v>
      </c>
      <c r="E9" s="330">
        <v>5</v>
      </c>
      <c r="F9" s="330">
        <v>5</v>
      </c>
      <c r="G9" s="330">
        <v>0</v>
      </c>
      <c r="H9" s="330">
        <v>3</v>
      </c>
      <c r="I9" s="132">
        <v>52</v>
      </c>
    </row>
    <row r="10" spans="1:9" ht="14.25">
      <c r="A10" s="109" t="s">
        <v>122</v>
      </c>
      <c r="B10" s="26" t="s">
        <v>123</v>
      </c>
      <c r="C10" s="330">
        <v>0</v>
      </c>
      <c r="D10" s="330">
        <v>6</v>
      </c>
      <c r="E10" s="330">
        <v>1</v>
      </c>
      <c r="F10" s="330">
        <v>1</v>
      </c>
      <c r="G10" s="330">
        <v>0</v>
      </c>
      <c r="H10" s="330">
        <v>3</v>
      </c>
      <c r="I10" s="132">
        <v>11</v>
      </c>
    </row>
    <row r="11" spans="1:9" ht="14.25">
      <c r="A11" s="109" t="s">
        <v>124</v>
      </c>
      <c r="B11" s="26" t="s">
        <v>125</v>
      </c>
      <c r="C11" s="330">
        <v>1</v>
      </c>
      <c r="D11" s="330">
        <v>17</v>
      </c>
      <c r="E11" s="330">
        <v>0</v>
      </c>
      <c r="F11" s="330">
        <v>11</v>
      </c>
      <c r="G11" s="330">
        <v>0</v>
      </c>
      <c r="H11" s="330">
        <v>4</v>
      </c>
      <c r="I11" s="132">
        <v>33</v>
      </c>
    </row>
    <row r="12" spans="1:9" ht="14.25">
      <c r="A12" s="109" t="s">
        <v>126</v>
      </c>
      <c r="B12" s="26" t="s">
        <v>127</v>
      </c>
      <c r="C12" s="330">
        <v>0</v>
      </c>
      <c r="D12" s="330">
        <v>41</v>
      </c>
      <c r="E12" s="330">
        <v>4</v>
      </c>
      <c r="F12" s="330">
        <v>13</v>
      </c>
      <c r="G12" s="330">
        <v>0</v>
      </c>
      <c r="H12" s="330">
        <v>9</v>
      </c>
      <c r="I12" s="132">
        <v>67</v>
      </c>
    </row>
    <row r="13" spans="1:9" ht="15" thickBot="1">
      <c r="A13" s="110" t="s">
        <v>128</v>
      </c>
      <c r="B13" s="31" t="s">
        <v>129</v>
      </c>
      <c r="C13" s="331">
        <v>0</v>
      </c>
      <c r="D13" s="331">
        <v>22</v>
      </c>
      <c r="E13" s="331">
        <v>7</v>
      </c>
      <c r="F13" s="331">
        <v>13</v>
      </c>
      <c r="G13" s="331">
        <v>0</v>
      </c>
      <c r="H13" s="331">
        <v>8</v>
      </c>
      <c r="I13" s="133">
        <v>50</v>
      </c>
    </row>
    <row r="14" spans="1:9" ht="15" thickBot="1">
      <c r="A14" s="15" t="s">
        <v>130</v>
      </c>
      <c r="B14" s="16" t="s">
        <v>131</v>
      </c>
      <c r="C14" s="78">
        <v>24</v>
      </c>
      <c r="D14" s="78">
        <v>417</v>
      </c>
      <c r="E14" s="78">
        <v>58</v>
      </c>
      <c r="F14" s="78">
        <v>229</v>
      </c>
      <c r="G14" s="78">
        <v>3</v>
      </c>
      <c r="H14" s="78">
        <v>94</v>
      </c>
      <c r="I14" s="78">
        <v>825</v>
      </c>
    </row>
    <row r="15" spans="1:9" ht="14.25">
      <c r="A15" s="111" t="s">
        <v>132</v>
      </c>
      <c r="B15" s="36" t="s">
        <v>134</v>
      </c>
      <c r="C15" s="87">
        <v>18</v>
      </c>
      <c r="D15" s="87">
        <v>223</v>
      </c>
      <c r="E15" s="87">
        <v>37</v>
      </c>
      <c r="F15" s="87">
        <v>142</v>
      </c>
      <c r="G15" s="87">
        <v>2</v>
      </c>
      <c r="H15" s="87">
        <v>63</v>
      </c>
      <c r="I15" s="134">
        <v>485</v>
      </c>
    </row>
    <row r="16" spans="1:9" ht="14.25">
      <c r="A16" s="109" t="s">
        <v>133</v>
      </c>
      <c r="B16" s="26" t="s">
        <v>134</v>
      </c>
      <c r="C16" s="330">
        <v>6</v>
      </c>
      <c r="D16" s="330">
        <v>123</v>
      </c>
      <c r="E16" s="330">
        <v>9</v>
      </c>
      <c r="F16" s="330">
        <v>63</v>
      </c>
      <c r="G16" s="330">
        <v>1</v>
      </c>
      <c r="H16" s="330">
        <v>10</v>
      </c>
      <c r="I16" s="132">
        <v>212</v>
      </c>
    </row>
    <row r="17" spans="1:9" ht="15" thickBot="1">
      <c r="A17" s="112" t="s">
        <v>135</v>
      </c>
      <c r="B17" s="41" t="s">
        <v>136</v>
      </c>
      <c r="C17" s="332">
        <v>0</v>
      </c>
      <c r="D17" s="332">
        <v>71</v>
      </c>
      <c r="E17" s="332">
        <v>12</v>
      </c>
      <c r="F17" s="332">
        <v>24</v>
      </c>
      <c r="G17" s="332">
        <v>0</v>
      </c>
      <c r="H17" s="332">
        <v>21</v>
      </c>
      <c r="I17" s="135">
        <v>128</v>
      </c>
    </row>
    <row r="18" spans="1:9" ht="15" thickBot="1">
      <c r="A18" s="15" t="s">
        <v>137</v>
      </c>
      <c r="B18" s="16" t="s">
        <v>138</v>
      </c>
      <c r="C18" s="78">
        <v>20</v>
      </c>
      <c r="D18" s="78">
        <v>238</v>
      </c>
      <c r="E18" s="78">
        <v>39</v>
      </c>
      <c r="F18" s="78">
        <v>123</v>
      </c>
      <c r="G18" s="78">
        <v>0</v>
      </c>
      <c r="H18" s="78">
        <v>50</v>
      </c>
      <c r="I18" s="78">
        <v>470</v>
      </c>
    </row>
    <row r="19" spans="1:9" ht="14.25">
      <c r="A19" s="108" t="s">
        <v>139</v>
      </c>
      <c r="B19" s="21" t="s">
        <v>140</v>
      </c>
      <c r="C19" s="79">
        <v>15</v>
      </c>
      <c r="D19" s="79">
        <v>129</v>
      </c>
      <c r="E19" s="79">
        <v>22</v>
      </c>
      <c r="F19" s="79">
        <v>62</v>
      </c>
      <c r="G19" s="79">
        <v>0</v>
      </c>
      <c r="H19" s="79">
        <v>26</v>
      </c>
      <c r="I19" s="130">
        <v>254</v>
      </c>
    </row>
    <row r="20" spans="1:9" ht="14.25">
      <c r="A20" s="109" t="s">
        <v>141</v>
      </c>
      <c r="B20" s="26" t="s">
        <v>140</v>
      </c>
      <c r="C20" s="330">
        <v>5</v>
      </c>
      <c r="D20" s="330">
        <v>76</v>
      </c>
      <c r="E20" s="330">
        <v>6</v>
      </c>
      <c r="F20" s="330">
        <v>36</v>
      </c>
      <c r="G20" s="330">
        <v>0</v>
      </c>
      <c r="H20" s="330">
        <v>13</v>
      </c>
      <c r="I20" s="132">
        <v>136</v>
      </c>
    </row>
    <row r="21" spans="1:9" ht="15" thickBot="1">
      <c r="A21" s="110" t="s">
        <v>142</v>
      </c>
      <c r="B21" s="31" t="s">
        <v>143</v>
      </c>
      <c r="C21" s="331">
        <v>0</v>
      </c>
      <c r="D21" s="331">
        <v>33</v>
      </c>
      <c r="E21" s="331">
        <v>11</v>
      </c>
      <c r="F21" s="331">
        <v>25</v>
      </c>
      <c r="G21" s="331">
        <v>0</v>
      </c>
      <c r="H21" s="331">
        <v>11</v>
      </c>
      <c r="I21" s="133">
        <v>80</v>
      </c>
    </row>
    <row r="22" spans="1:9" ht="15" thickBot="1">
      <c r="A22" s="15" t="s">
        <v>144</v>
      </c>
      <c r="B22" s="16" t="s">
        <v>145</v>
      </c>
      <c r="C22" s="78">
        <v>13</v>
      </c>
      <c r="D22" s="78">
        <v>186</v>
      </c>
      <c r="E22" s="78">
        <v>46</v>
      </c>
      <c r="F22" s="78">
        <v>64</v>
      </c>
      <c r="G22" s="78">
        <v>0</v>
      </c>
      <c r="H22" s="78">
        <v>29</v>
      </c>
      <c r="I22" s="78">
        <v>338</v>
      </c>
    </row>
    <row r="23" spans="1:9" ht="14.25">
      <c r="A23" s="111" t="s">
        <v>146</v>
      </c>
      <c r="B23" s="36" t="s">
        <v>147</v>
      </c>
      <c r="C23" s="87">
        <v>1</v>
      </c>
      <c r="D23" s="87">
        <v>5</v>
      </c>
      <c r="E23" s="87">
        <v>2</v>
      </c>
      <c r="F23" s="87">
        <v>2</v>
      </c>
      <c r="G23" s="87">
        <v>0</v>
      </c>
      <c r="H23" s="87">
        <v>1</v>
      </c>
      <c r="I23" s="134">
        <v>11</v>
      </c>
    </row>
    <row r="24" spans="1:9" ht="14.25">
      <c r="A24" s="109" t="s">
        <v>148</v>
      </c>
      <c r="B24" s="26" t="s">
        <v>149</v>
      </c>
      <c r="C24" s="330">
        <v>9</v>
      </c>
      <c r="D24" s="330">
        <v>140</v>
      </c>
      <c r="E24" s="330">
        <v>42</v>
      </c>
      <c r="F24" s="330">
        <v>46</v>
      </c>
      <c r="G24" s="330">
        <v>0</v>
      </c>
      <c r="H24" s="330">
        <v>22</v>
      </c>
      <c r="I24" s="132">
        <v>259</v>
      </c>
    </row>
    <row r="25" spans="1:9" ht="14.25">
      <c r="A25" s="109" t="s">
        <v>150</v>
      </c>
      <c r="B25" s="26" t="s">
        <v>151</v>
      </c>
      <c r="C25" s="330">
        <v>0</v>
      </c>
      <c r="D25" s="330">
        <v>6</v>
      </c>
      <c r="E25" s="330">
        <v>1</v>
      </c>
      <c r="F25" s="330">
        <v>2</v>
      </c>
      <c r="G25" s="330">
        <v>0</v>
      </c>
      <c r="H25" s="330">
        <v>2</v>
      </c>
      <c r="I25" s="132">
        <v>11</v>
      </c>
    </row>
    <row r="26" spans="1:9" ht="14.25">
      <c r="A26" s="109" t="s">
        <v>152</v>
      </c>
      <c r="B26" s="123" t="s">
        <v>153</v>
      </c>
      <c r="C26" s="330">
        <v>2</v>
      </c>
      <c r="D26" s="330">
        <v>21</v>
      </c>
      <c r="E26" s="330">
        <v>0</v>
      </c>
      <c r="F26" s="330">
        <v>9</v>
      </c>
      <c r="G26" s="330">
        <v>0</v>
      </c>
      <c r="H26" s="330">
        <v>2</v>
      </c>
      <c r="I26" s="132">
        <v>34</v>
      </c>
    </row>
    <row r="27" spans="1:9" ht="14.25">
      <c r="A27" s="109" t="s">
        <v>154</v>
      </c>
      <c r="B27" s="26" t="s">
        <v>155</v>
      </c>
      <c r="C27" s="330">
        <v>1</v>
      </c>
      <c r="D27" s="330">
        <v>8</v>
      </c>
      <c r="E27" s="330">
        <v>1</v>
      </c>
      <c r="F27" s="330">
        <v>4</v>
      </c>
      <c r="G27" s="330">
        <v>0</v>
      </c>
      <c r="H27" s="330">
        <v>2</v>
      </c>
      <c r="I27" s="132">
        <v>16</v>
      </c>
    </row>
    <row r="28" spans="1:9" ht="15" thickBot="1">
      <c r="A28" s="112" t="s">
        <v>156</v>
      </c>
      <c r="B28" s="41" t="s">
        <v>157</v>
      </c>
      <c r="C28" s="332">
        <v>0</v>
      </c>
      <c r="D28" s="332">
        <v>6</v>
      </c>
      <c r="E28" s="332">
        <v>0</v>
      </c>
      <c r="F28" s="332">
        <v>1</v>
      </c>
      <c r="G28" s="332">
        <v>0</v>
      </c>
      <c r="H28" s="332">
        <v>0</v>
      </c>
      <c r="I28" s="135">
        <v>7</v>
      </c>
    </row>
    <row r="29" spans="1:9" ht="15" thickBot="1">
      <c r="A29" s="15" t="s">
        <v>158</v>
      </c>
      <c r="B29" s="16" t="s">
        <v>159</v>
      </c>
      <c r="C29" s="78">
        <v>73</v>
      </c>
      <c r="D29" s="78">
        <v>835</v>
      </c>
      <c r="E29" s="78">
        <v>171</v>
      </c>
      <c r="F29" s="78">
        <v>409</v>
      </c>
      <c r="G29" s="78">
        <v>3</v>
      </c>
      <c r="H29" s="78">
        <v>155</v>
      </c>
      <c r="I29" s="78">
        <v>1646</v>
      </c>
    </row>
    <row r="30" spans="1:9" ht="14.25">
      <c r="A30" s="108" t="s">
        <v>160</v>
      </c>
      <c r="B30" s="21" t="s">
        <v>161</v>
      </c>
      <c r="C30" s="79">
        <v>2</v>
      </c>
      <c r="D30" s="79">
        <v>22</v>
      </c>
      <c r="E30" s="79">
        <v>7</v>
      </c>
      <c r="F30" s="79">
        <v>15</v>
      </c>
      <c r="G30" s="79">
        <v>0</v>
      </c>
      <c r="H30" s="79">
        <v>6</v>
      </c>
      <c r="I30" s="130">
        <v>52</v>
      </c>
    </row>
    <row r="31" spans="1:9" ht="14.25">
      <c r="A31" s="109" t="s">
        <v>162</v>
      </c>
      <c r="B31" s="26" t="s">
        <v>163</v>
      </c>
      <c r="C31" s="330">
        <v>21</v>
      </c>
      <c r="D31" s="330">
        <v>246</v>
      </c>
      <c r="E31" s="330">
        <v>40</v>
      </c>
      <c r="F31" s="330">
        <v>96</v>
      </c>
      <c r="G31" s="330">
        <v>3</v>
      </c>
      <c r="H31" s="330">
        <v>35</v>
      </c>
      <c r="I31" s="132">
        <v>441</v>
      </c>
    </row>
    <row r="32" spans="1:9" ht="14.25">
      <c r="A32" s="109" t="s">
        <v>164</v>
      </c>
      <c r="B32" s="26" t="s">
        <v>165</v>
      </c>
      <c r="C32" s="330">
        <v>15</v>
      </c>
      <c r="D32" s="330">
        <v>179</v>
      </c>
      <c r="E32" s="330">
        <v>41</v>
      </c>
      <c r="F32" s="330">
        <v>83</v>
      </c>
      <c r="G32" s="330">
        <v>0</v>
      </c>
      <c r="H32" s="330">
        <v>30</v>
      </c>
      <c r="I32" s="132">
        <v>348</v>
      </c>
    </row>
    <row r="33" spans="1:9" ht="14.25">
      <c r="A33" s="109" t="s">
        <v>166</v>
      </c>
      <c r="B33" s="26" t="s">
        <v>167</v>
      </c>
      <c r="C33" s="330">
        <v>8</v>
      </c>
      <c r="D33" s="330">
        <v>103</v>
      </c>
      <c r="E33" s="330">
        <v>13</v>
      </c>
      <c r="F33" s="330">
        <v>50</v>
      </c>
      <c r="G33" s="330">
        <v>0</v>
      </c>
      <c r="H33" s="330">
        <v>22</v>
      </c>
      <c r="I33" s="132">
        <v>196</v>
      </c>
    </row>
    <row r="34" spans="1:9" ht="14.25">
      <c r="A34" s="109" t="s">
        <v>168</v>
      </c>
      <c r="B34" s="26" t="s">
        <v>169</v>
      </c>
      <c r="C34" s="330">
        <v>11</v>
      </c>
      <c r="D34" s="330">
        <v>104</v>
      </c>
      <c r="E34" s="330">
        <v>16</v>
      </c>
      <c r="F34" s="330">
        <v>54</v>
      </c>
      <c r="G34" s="330">
        <v>0</v>
      </c>
      <c r="H34" s="330">
        <v>24</v>
      </c>
      <c r="I34" s="132">
        <v>209</v>
      </c>
    </row>
    <row r="35" spans="1:9" ht="14.25">
      <c r="A35" s="114">
        <v>55</v>
      </c>
      <c r="B35" s="26" t="s">
        <v>170</v>
      </c>
      <c r="C35" s="330">
        <v>15</v>
      </c>
      <c r="D35" s="330">
        <v>137</v>
      </c>
      <c r="E35" s="330">
        <v>37</v>
      </c>
      <c r="F35" s="330">
        <v>60</v>
      </c>
      <c r="G35" s="330">
        <v>0</v>
      </c>
      <c r="H35" s="330">
        <v>31</v>
      </c>
      <c r="I35" s="132">
        <v>280</v>
      </c>
    </row>
    <row r="36" spans="1:9" ht="14.25">
      <c r="A36" s="109" t="s">
        <v>171</v>
      </c>
      <c r="B36" s="26" t="s">
        <v>172</v>
      </c>
      <c r="C36" s="330">
        <v>1</v>
      </c>
      <c r="D36" s="330">
        <v>42</v>
      </c>
      <c r="E36" s="330">
        <v>14</v>
      </c>
      <c r="F36" s="330">
        <v>47</v>
      </c>
      <c r="G36" s="330">
        <v>0</v>
      </c>
      <c r="H36" s="330">
        <v>6</v>
      </c>
      <c r="I36" s="132">
        <v>110</v>
      </c>
    </row>
    <row r="37" spans="1:9" ht="15" thickBot="1">
      <c r="A37" s="110" t="s">
        <v>173</v>
      </c>
      <c r="B37" s="31" t="s">
        <v>174</v>
      </c>
      <c r="C37" s="331">
        <v>0</v>
      </c>
      <c r="D37" s="331">
        <v>2</v>
      </c>
      <c r="E37" s="331">
        <v>3</v>
      </c>
      <c r="F37" s="331">
        <v>4</v>
      </c>
      <c r="G37" s="331">
        <v>0</v>
      </c>
      <c r="H37" s="331">
        <v>1</v>
      </c>
      <c r="I37" s="133">
        <v>10</v>
      </c>
    </row>
    <row r="38" spans="1:9" ht="15" thickBot="1">
      <c r="A38" s="15" t="s">
        <v>175</v>
      </c>
      <c r="B38" s="16" t="s">
        <v>176</v>
      </c>
      <c r="C38" s="78">
        <v>112</v>
      </c>
      <c r="D38" s="78">
        <v>1452</v>
      </c>
      <c r="E38" s="78">
        <v>284</v>
      </c>
      <c r="F38" s="78">
        <v>624</v>
      </c>
      <c r="G38" s="78">
        <v>14</v>
      </c>
      <c r="H38" s="78">
        <v>270</v>
      </c>
      <c r="I38" s="78">
        <v>2756</v>
      </c>
    </row>
    <row r="39" spans="1:9" ht="14.25">
      <c r="A39" s="111" t="s">
        <v>177</v>
      </c>
      <c r="B39" s="36" t="s">
        <v>178</v>
      </c>
      <c r="C39" s="87">
        <v>1</v>
      </c>
      <c r="D39" s="87">
        <v>26</v>
      </c>
      <c r="E39" s="87">
        <v>5</v>
      </c>
      <c r="F39" s="87">
        <v>13</v>
      </c>
      <c r="G39" s="87">
        <v>0</v>
      </c>
      <c r="H39" s="87">
        <v>3</v>
      </c>
      <c r="I39" s="134">
        <v>48</v>
      </c>
    </row>
    <row r="40" spans="1:9" ht="14.25">
      <c r="A40" s="109" t="s">
        <v>179</v>
      </c>
      <c r="B40" s="26" t="s">
        <v>180</v>
      </c>
      <c r="C40" s="330">
        <v>6</v>
      </c>
      <c r="D40" s="330">
        <v>45</v>
      </c>
      <c r="E40" s="330">
        <v>10</v>
      </c>
      <c r="F40" s="330">
        <v>13</v>
      </c>
      <c r="G40" s="330">
        <v>0</v>
      </c>
      <c r="H40" s="330">
        <v>13</v>
      </c>
      <c r="I40" s="132">
        <v>87</v>
      </c>
    </row>
    <row r="41" spans="1:9" ht="14.25">
      <c r="A41" s="109" t="s">
        <v>181</v>
      </c>
      <c r="B41" s="26" t="s">
        <v>182</v>
      </c>
      <c r="C41" s="330">
        <v>53</v>
      </c>
      <c r="D41" s="330">
        <v>650</v>
      </c>
      <c r="E41" s="330">
        <v>129</v>
      </c>
      <c r="F41" s="330">
        <v>267</v>
      </c>
      <c r="G41" s="330">
        <v>6</v>
      </c>
      <c r="H41" s="330">
        <v>115</v>
      </c>
      <c r="I41" s="132">
        <v>1220</v>
      </c>
    </row>
    <row r="42" spans="1:9" ht="14.25">
      <c r="A42" s="109" t="s">
        <v>183</v>
      </c>
      <c r="B42" s="26" t="s">
        <v>184</v>
      </c>
      <c r="C42" s="330">
        <v>39</v>
      </c>
      <c r="D42" s="330">
        <v>434</v>
      </c>
      <c r="E42" s="330">
        <v>78</v>
      </c>
      <c r="F42" s="330">
        <v>195</v>
      </c>
      <c r="G42" s="330">
        <v>6</v>
      </c>
      <c r="H42" s="330">
        <v>76</v>
      </c>
      <c r="I42" s="132">
        <v>828</v>
      </c>
    </row>
    <row r="43" spans="1:9" ht="14.25">
      <c r="A43" s="109" t="s">
        <v>185</v>
      </c>
      <c r="B43" s="26" t="s">
        <v>186</v>
      </c>
      <c r="C43" s="330">
        <v>10</v>
      </c>
      <c r="D43" s="330">
        <v>213</v>
      </c>
      <c r="E43" s="330">
        <v>39</v>
      </c>
      <c r="F43" s="330">
        <v>81</v>
      </c>
      <c r="G43" s="330">
        <v>2</v>
      </c>
      <c r="H43" s="330">
        <v>45</v>
      </c>
      <c r="I43" s="132">
        <v>390</v>
      </c>
    </row>
    <row r="44" spans="1:9" ht="14.25">
      <c r="A44" s="109" t="s">
        <v>187</v>
      </c>
      <c r="B44" s="26" t="s">
        <v>188</v>
      </c>
      <c r="C44" s="330">
        <v>0</v>
      </c>
      <c r="D44" s="330">
        <v>25</v>
      </c>
      <c r="E44" s="330">
        <v>10</v>
      </c>
      <c r="F44" s="330">
        <v>16</v>
      </c>
      <c r="G44" s="330">
        <v>0</v>
      </c>
      <c r="H44" s="330">
        <v>10</v>
      </c>
      <c r="I44" s="132">
        <v>61</v>
      </c>
    </row>
    <row r="45" spans="1:9" ht="14.25">
      <c r="A45" s="109" t="s">
        <v>189</v>
      </c>
      <c r="B45" s="26" t="s">
        <v>190</v>
      </c>
      <c r="C45" s="330">
        <v>1</v>
      </c>
      <c r="D45" s="330">
        <v>44</v>
      </c>
      <c r="E45" s="330">
        <v>9</v>
      </c>
      <c r="F45" s="330">
        <v>33</v>
      </c>
      <c r="G45" s="330">
        <v>0</v>
      </c>
      <c r="H45" s="330">
        <v>4</v>
      </c>
      <c r="I45" s="132">
        <v>91</v>
      </c>
    </row>
    <row r="46" spans="1:9" ht="15" thickBot="1">
      <c r="A46" s="112" t="s">
        <v>191</v>
      </c>
      <c r="B46" s="41" t="s">
        <v>192</v>
      </c>
      <c r="C46" s="332">
        <v>2</v>
      </c>
      <c r="D46" s="332">
        <v>15</v>
      </c>
      <c r="E46" s="332">
        <v>4</v>
      </c>
      <c r="F46" s="332">
        <v>6</v>
      </c>
      <c r="G46" s="332">
        <v>0</v>
      </c>
      <c r="H46" s="332">
        <v>4</v>
      </c>
      <c r="I46" s="135">
        <v>31</v>
      </c>
    </row>
    <row r="47" spans="1:9" ht="15" thickBot="1">
      <c r="A47" s="15" t="s">
        <v>193</v>
      </c>
      <c r="B47" s="16" t="s">
        <v>194</v>
      </c>
      <c r="C47" s="78">
        <v>75</v>
      </c>
      <c r="D47" s="78">
        <v>1444</v>
      </c>
      <c r="E47" s="78">
        <v>231</v>
      </c>
      <c r="F47" s="78">
        <v>631</v>
      </c>
      <c r="G47" s="78">
        <v>8</v>
      </c>
      <c r="H47" s="78">
        <v>242</v>
      </c>
      <c r="I47" s="78">
        <v>2631</v>
      </c>
    </row>
    <row r="48" spans="1:9" ht="14.25">
      <c r="A48" s="108" t="s">
        <v>195</v>
      </c>
      <c r="B48" s="21" t="s">
        <v>196</v>
      </c>
      <c r="C48" s="79">
        <v>1</v>
      </c>
      <c r="D48" s="79">
        <v>63</v>
      </c>
      <c r="E48" s="79">
        <v>11</v>
      </c>
      <c r="F48" s="79">
        <v>38</v>
      </c>
      <c r="G48" s="79">
        <v>0</v>
      </c>
      <c r="H48" s="79">
        <v>18</v>
      </c>
      <c r="I48" s="130">
        <v>131</v>
      </c>
    </row>
    <row r="49" spans="1:9" ht="14.25">
      <c r="A49" s="109" t="s">
        <v>197</v>
      </c>
      <c r="B49" s="26" t="s">
        <v>198</v>
      </c>
      <c r="C49" s="330">
        <v>13</v>
      </c>
      <c r="D49" s="330">
        <v>36</v>
      </c>
      <c r="E49" s="330">
        <v>5</v>
      </c>
      <c r="F49" s="330">
        <v>9</v>
      </c>
      <c r="G49" s="330">
        <v>0</v>
      </c>
      <c r="H49" s="330">
        <v>7</v>
      </c>
      <c r="I49" s="132">
        <v>70</v>
      </c>
    </row>
    <row r="50" spans="1:9" ht="15" thickBot="1">
      <c r="A50" s="110" t="s">
        <v>199</v>
      </c>
      <c r="B50" s="31" t="s">
        <v>200</v>
      </c>
      <c r="C50" s="331">
        <v>61</v>
      </c>
      <c r="D50" s="331">
        <v>1345</v>
      </c>
      <c r="E50" s="331">
        <v>215</v>
      </c>
      <c r="F50" s="331">
        <v>584</v>
      </c>
      <c r="G50" s="331">
        <v>8</v>
      </c>
      <c r="H50" s="331">
        <v>217</v>
      </c>
      <c r="I50" s="133">
        <v>2430</v>
      </c>
    </row>
    <row r="51" spans="1:9" ht="15" thickBot="1">
      <c r="A51" s="119" t="s">
        <v>201</v>
      </c>
      <c r="B51" s="107" t="s">
        <v>202</v>
      </c>
      <c r="C51" s="92">
        <v>0</v>
      </c>
      <c r="D51" s="149">
        <v>61</v>
      </c>
      <c r="E51" s="149">
        <v>10</v>
      </c>
      <c r="F51" s="149">
        <v>19</v>
      </c>
      <c r="G51" s="149">
        <v>0</v>
      </c>
      <c r="H51" s="149">
        <v>8</v>
      </c>
      <c r="I51" s="149">
        <v>98</v>
      </c>
    </row>
    <row r="52" spans="1:9" ht="15" thickBot="1">
      <c r="A52" s="365" t="s">
        <v>73</v>
      </c>
      <c r="B52" s="423"/>
      <c r="C52" s="336">
        <v>350</v>
      </c>
      <c r="D52" s="125">
        <v>5212</v>
      </c>
      <c r="E52" s="125">
        <v>904</v>
      </c>
      <c r="F52" s="125">
        <v>2337</v>
      </c>
      <c r="G52" s="125">
        <v>32</v>
      </c>
      <c r="H52" s="125">
        <v>949</v>
      </c>
      <c r="I52" s="125">
        <v>9784</v>
      </c>
    </row>
    <row r="53" spans="1:9" ht="14.25">
      <c r="A53" s="53"/>
      <c r="B53" s="53"/>
      <c r="C53" s="97"/>
      <c r="D53" s="97"/>
      <c r="E53" s="97"/>
      <c r="F53" s="97"/>
      <c r="G53" s="97"/>
      <c r="H53" s="97"/>
      <c r="I53" s="97"/>
    </row>
    <row r="54" spans="1:9" ht="14.25" hidden="1">
      <c r="A54" s="58" t="s">
        <v>81</v>
      </c>
      <c r="B54" s="128"/>
      <c r="C54" s="138"/>
      <c r="D54" s="138"/>
      <c r="E54" s="138"/>
      <c r="F54" s="138"/>
      <c r="G54" s="138"/>
      <c r="H54" s="138"/>
      <c r="I54" s="138"/>
    </row>
    <row r="55" spans="1:9" ht="33" customHeight="1" hidden="1">
      <c r="A55" s="347" t="s">
        <v>93</v>
      </c>
      <c r="B55" s="347"/>
      <c r="C55" s="347"/>
      <c r="D55" s="202"/>
      <c r="E55" s="202"/>
      <c r="F55" s="202"/>
      <c r="G55" s="202"/>
      <c r="H55" s="202"/>
      <c r="I55" s="202"/>
    </row>
    <row r="56" spans="1:9" ht="14.25" hidden="1">
      <c r="A56" s="72" t="s">
        <v>82</v>
      </c>
      <c r="B56" s="72"/>
      <c r="C56" s="138"/>
      <c r="D56" s="138"/>
      <c r="E56" s="138"/>
      <c r="F56" s="138"/>
      <c r="G56" s="138"/>
      <c r="H56" s="138"/>
      <c r="I56" s="138"/>
    </row>
    <row r="57" spans="1:9" ht="14.25">
      <c r="A57" s="103"/>
      <c r="B57" s="70"/>
      <c r="C57" s="127"/>
      <c r="D57" s="127"/>
      <c r="E57" s="127"/>
      <c r="F57" s="127"/>
      <c r="G57" s="127"/>
      <c r="H57" s="127"/>
      <c r="I57" s="127"/>
    </row>
    <row r="58" spans="1:9" ht="14.25">
      <c r="A58" s="122"/>
      <c r="B58" s="70"/>
      <c r="C58" s="127"/>
      <c r="D58" s="127"/>
      <c r="E58" s="127"/>
      <c r="F58" s="127"/>
      <c r="G58" s="127"/>
      <c r="H58" s="127"/>
      <c r="I58" s="127"/>
    </row>
    <row r="59" spans="1:9" ht="14.25">
      <c r="A59" s="122"/>
      <c r="B59" s="70"/>
      <c r="C59" s="127"/>
      <c r="D59" s="127"/>
      <c r="E59" s="127"/>
      <c r="F59" s="127"/>
      <c r="G59" s="127"/>
      <c r="H59" s="127"/>
      <c r="I59" s="127"/>
    </row>
    <row r="60" spans="1:9" ht="14.25">
      <c r="A60" s="122"/>
      <c r="B60" s="70"/>
      <c r="C60" s="127"/>
      <c r="D60" s="127"/>
      <c r="E60" s="127"/>
      <c r="F60" s="127"/>
      <c r="G60" s="127"/>
      <c r="H60" s="127"/>
      <c r="I60" s="127"/>
    </row>
    <row r="61" spans="1:9" ht="14.25">
      <c r="A61" s="122"/>
      <c r="B61" s="70"/>
      <c r="C61" s="127"/>
      <c r="D61" s="127"/>
      <c r="E61" s="127"/>
      <c r="F61" s="127"/>
      <c r="G61" s="127"/>
      <c r="H61" s="127"/>
      <c r="I61" s="127"/>
    </row>
    <row r="62" spans="1:9" ht="14.25">
      <c r="A62" s="122"/>
      <c r="B62" s="70"/>
      <c r="C62" s="70"/>
      <c r="D62" s="70"/>
      <c r="E62" s="70"/>
      <c r="F62" s="70"/>
      <c r="G62" s="70"/>
      <c r="H62" s="70"/>
      <c r="I62" s="70"/>
    </row>
    <row r="63" spans="1:9" ht="14.25">
      <c r="A63" s="122"/>
      <c r="B63" s="70"/>
      <c r="C63" s="70"/>
      <c r="D63" s="70"/>
      <c r="E63" s="70"/>
      <c r="F63" s="70"/>
      <c r="G63" s="70"/>
      <c r="H63" s="70"/>
      <c r="I63" s="70"/>
    </row>
    <row r="64" spans="1:9" ht="14.25">
      <c r="A64" s="122"/>
      <c r="B64" s="70"/>
      <c r="C64" s="70"/>
      <c r="D64" s="70"/>
      <c r="E64" s="70"/>
      <c r="F64" s="70"/>
      <c r="G64" s="70"/>
      <c r="H64" s="70"/>
      <c r="I64" s="70"/>
    </row>
    <row r="65" spans="1:9" ht="14.25">
      <c r="A65" s="122"/>
      <c r="B65" s="70"/>
      <c r="C65" s="73"/>
      <c r="D65" s="73"/>
      <c r="E65" s="73"/>
      <c r="F65" s="73"/>
      <c r="G65" s="73"/>
      <c r="H65" s="73"/>
      <c r="I65" s="73"/>
    </row>
    <row r="66" spans="1:9" ht="14.25">
      <c r="A66" s="122"/>
      <c r="B66" s="70"/>
      <c r="C66" s="73"/>
      <c r="D66" s="73"/>
      <c r="E66" s="73"/>
      <c r="F66" s="73"/>
      <c r="G66" s="73"/>
      <c r="H66" s="73"/>
      <c r="I66" s="73"/>
    </row>
    <row r="67" spans="1:9" ht="14.25">
      <c r="A67" s="122"/>
      <c r="B67" s="70"/>
      <c r="C67" s="73"/>
      <c r="D67" s="73"/>
      <c r="E67" s="73"/>
      <c r="F67" s="73"/>
      <c r="G67" s="73"/>
      <c r="H67" s="73"/>
      <c r="I67" s="73"/>
    </row>
    <row r="68" spans="1:9" ht="14.25">
      <c r="A68" s="122"/>
      <c r="B68" s="70"/>
      <c r="C68" s="73"/>
      <c r="D68" s="73"/>
      <c r="E68" s="73"/>
      <c r="F68" s="73"/>
      <c r="G68" s="73"/>
      <c r="H68" s="73"/>
      <c r="I68" s="73"/>
    </row>
    <row r="69" spans="1:9" ht="14.25">
      <c r="A69" s="122"/>
      <c r="B69" s="70"/>
      <c r="C69" s="73"/>
      <c r="D69" s="73"/>
      <c r="E69" s="73"/>
      <c r="F69" s="73"/>
      <c r="G69" s="73"/>
      <c r="H69" s="73"/>
      <c r="I69" s="73"/>
    </row>
    <row r="70" spans="1:9" ht="14.25">
      <c r="A70" s="122"/>
      <c r="B70" s="70"/>
      <c r="C70" s="73"/>
      <c r="D70" s="73"/>
      <c r="E70" s="73"/>
      <c r="F70" s="73"/>
      <c r="G70" s="73"/>
      <c r="H70" s="73"/>
      <c r="I70" s="73"/>
    </row>
    <row r="71" spans="1:9" ht="14.25">
      <c r="A71" s="122"/>
      <c r="B71" s="70"/>
      <c r="C71" s="73"/>
      <c r="D71" s="73"/>
      <c r="E71" s="73"/>
      <c r="F71" s="73"/>
      <c r="G71" s="73"/>
      <c r="H71" s="73"/>
      <c r="I71" s="73"/>
    </row>
    <row r="72" spans="1:9" ht="14.25">
      <c r="A72" s="122"/>
      <c r="B72" s="70"/>
      <c r="C72" s="73"/>
      <c r="D72" s="73"/>
      <c r="E72" s="73"/>
      <c r="F72" s="73"/>
      <c r="G72" s="73"/>
      <c r="H72" s="73"/>
      <c r="I72" s="73"/>
    </row>
    <row r="73" spans="1:9" ht="14.25">
      <c r="A73" s="122"/>
      <c r="B73" s="70"/>
      <c r="C73" s="73"/>
      <c r="D73" s="73"/>
      <c r="E73" s="73"/>
      <c r="F73" s="73"/>
      <c r="G73" s="73"/>
      <c r="H73" s="73"/>
      <c r="I73" s="73"/>
    </row>
    <row r="74" spans="1:9" ht="14.25">
      <c r="A74" s="122"/>
      <c r="B74" s="70"/>
      <c r="C74" s="73"/>
      <c r="D74" s="73"/>
      <c r="E74" s="73"/>
      <c r="F74" s="73"/>
      <c r="G74" s="73"/>
      <c r="H74" s="73"/>
      <c r="I74" s="73"/>
    </row>
    <row r="75" spans="1:9" ht="14.25">
      <c r="A75" s="122"/>
      <c r="B75" s="70"/>
      <c r="C75" s="73"/>
      <c r="D75" s="73"/>
      <c r="E75" s="73"/>
      <c r="F75" s="73"/>
      <c r="G75" s="73"/>
      <c r="H75" s="73"/>
      <c r="I75" s="73"/>
    </row>
    <row r="76" spans="1:9" ht="14.25">
      <c r="A76" s="122"/>
      <c r="B76" s="70"/>
      <c r="C76" s="73"/>
      <c r="D76" s="73"/>
      <c r="E76" s="73"/>
      <c r="F76" s="73"/>
      <c r="G76" s="73"/>
      <c r="H76" s="73"/>
      <c r="I76" s="73"/>
    </row>
    <row r="77" spans="1:9" ht="14.25">
      <c r="A77" s="122"/>
      <c r="B77" s="70"/>
      <c r="C77" s="73"/>
      <c r="D77" s="73"/>
      <c r="E77" s="73"/>
      <c r="F77" s="73"/>
      <c r="G77" s="73"/>
      <c r="H77" s="73"/>
      <c r="I77" s="73"/>
    </row>
    <row r="78" spans="1:9" ht="14.25">
      <c r="A78" s="122"/>
      <c r="B78" s="70"/>
      <c r="C78" s="73"/>
      <c r="D78" s="73"/>
      <c r="E78" s="73"/>
      <c r="F78" s="73"/>
      <c r="G78" s="73"/>
      <c r="H78" s="73"/>
      <c r="I78" s="73"/>
    </row>
    <row r="79" spans="1:9" ht="14.25">
      <c r="A79" s="122"/>
      <c r="B79" s="70"/>
      <c r="C79" s="73"/>
      <c r="D79" s="73"/>
      <c r="E79" s="73"/>
      <c r="F79" s="73"/>
      <c r="G79" s="73"/>
      <c r="H79" s="73"/>
      <c r="I79" s="73"/>
    </row>
    <row r="80" spans="1:9" ht="14.25">
      <c r="A80" s="122"/>
      <c r="B80" s="70"/>
      <c r="C80" s="73"/>
      <c r="D80" s="73"/>
      <c r="E80" s="73"/>
      <c r="F80" s="73"/>
      <c r="G80" s="73"/>
      <c r="H80" s="73"/>
      <c r="I80" s="73"/>
    </row>
    <row r="81" spans="1:9" ht="14.25">
      <c r="A81" s="122"/>
      <c r="B81" s="70"/>
      <c r="C81" s="73"/>
      <c r="D81" s="73"/>
      <c r="E81" s="73"/>
      <c r="F81" s="73"/>
      <c r="G81" s="73"/>
      <c r="H81" s="73"/>
      <c r="I81" s="73"/>
    </row>
    <row r="82" spans="1:9" ht="14.25">
      <c r="A82" s="122"/>
      <c r="B82" s="70"/>
      <c r="C82" s="73"/>
      <c r="D82" s="73"/>
      <c r="E82" s="73"/>
      <c r="F82" s="73"/>
      <c r="G82" s="73"/>
      <c r="H82" s="73"/>
      <c r="I82" s="73"/>
    </row>
    <row r="83" spans="1:9" ht="14.25">
      <c r="A83" s="122"/>
      <c r="B83" s="70"/>
      <c r="C83" s="73"/>
      <c r="D83" s="73"/>
      <c r="E83" s="73"/>
      <c r="F83" s="73"/>
      <c r="G83" s="73"/>
      <c r="H83" s="73"/>
      <c r="I83" s="73"/>
    </row>
    <row r="84" spans="1:9" ht="14.25">
      <c r="A84" s="122"/>
      <c r="B84" s="70"/>
      <c r="C84" s="73"/>
      <c r="D84" s="73"/>
      <c r="E84" s="73"/>
      <c r="F84" s="73"/>
      <c r="G84" s="73"/>
      <c r="H84" s="73"/>
      <c r="I84" s="73"/>
    </row>
    <row r="85" spans="1:9" ht="14.25">
      <c r="A85" s="122"/>
      <c r="B85" s="70"/>
      <c r="C85" s="73"/>
      <c r="D85" s="73"/>
      <c r="E85" s="73"/>
      <c r="F85" s="73"/>
      <c r="G85" s="73"/>
      <c r="H85" s="73"/>
      <c r="I85" s="73"/>
    </row>
    <row r="86" spans="1:9" ht="14.25">
      <c r="A86" s="122"/>
      <c r="B86" s="70"/>
      <c r="C86" s="73"/>
      <c r="D86" s="73"/>
      <c r="E86" s="73"/>
      <c r="F86" s="73"/>
      <c r="G86" s="73"/>
      <c r="H86" s="73"/>
      <c r="I86" s="73"/>
    </row>
    <row r="87" spans="1:9" ht="14.25">
      <c r="A87" s="122"/>
      <c r="B87" s="70"/>
      <c r="C87" s="73"/>
      <c r="D87" s="73"/>
      <c r="E87" s="73"/>
      <c r="F87" s="73"/>
      <c r="G87" s="73"/>
      <c r="H87" s="73"/>
      <c r="I87" s="73"/>
    </row>
    <row r="88" spans="1:9" ht="14.25">
      <c r="A88" s="122"/>
      <c r="B88" s="70"/>
      <c r="C88" s="73"/>
      <c r="D88" s="73"/>
      <c r="E88" s="73"/>
      <c r="F88" s="73"/>
      <c r="G88" s="73"/>
      <c r="H88" s="73"/>
      <c r="I88" s="73"/>
    </row>
    <row r="89" spans="1:9" ht="14.25">
      <c r="A89" s="122"/>
      <c r="B89" s="70"/>
      <c r="C89" s="73"/>
      <c r="D89" s="73"/>
      <c r="E89" s="73"/>
      <c r="F89" s="73"/>
      <c r="G89" s="73"/>
      <c r="H89" s="73"/>
      <c r="I89" s="73"/>
    </row>
    <row r="90" spans="1:9" ht="14.25">
      <c r="A90" s="122"/>
      <c r="B90" s="70"/>
      <c r="C90" s="73"/>
      <c r="D90" s="73"/>
      <c r="E90" s="73"/>
      <c r="F90" s="73"/>
      <c r="G90" s="73"/>
      <c r="H90" s="73"/>
      <c r="I90" s="73"/>
    </row>
    <row r="91" spans="1:9" ht="14.25">
      <c r="A91" s="122"/>
      <c r="B91" s="70"/>
      <c r="C91" s="73"/>
      <c r="D91" s="73"/>
      <c r="E91" s="73"/>
      <c r="F91" s="73"/>
      <c r="G91" s="73"/>
      <c r="H91" s="73"/>
      <c r="I91" s="73"/>
    </row>
    <row r="92" spans="1:9" ht="14.25">
      <c r="A92" s="122"/>
      <c r="B92" s="70"/>
      <c r="C92" s="73"/>
      <c r="D92" s="73"/>
      <c r="E92" s="73"/>
      <c r="F92" s="73"/>
      <c r="G92" s="73"/>
      <c r="H92" s="73"/>
      <c r="I92" s="73"/>
    </row>
    <row r="93" spans="1:9" ht="14.25">
      <c r="A93" s="122"/>
      <c r="B93" s="70"/>
      <c r="C93" s="73"/>
      <c r="D93" s="73"/>
      <c r="E93" s="73"/>
      <c r="F93" s="73"/>
      <c r="G93" s="73"/>
      <c r="H93" s="73"/>
      <c r="I93" s="73"/>
    </row>
    <row r="94" spans="1:9" ht="14.25">
      <c r="A94" s="122"/>
      <c r="B94" s="70"/>
      <c r="C94" s="73"/>
      <c r="D94" s="73"/>
      <c r="E94" s="73"/>
      <c r="F94" s="73"/>
      <c r="G94" s="73"/>
      <c r="H94" s="73"/>
      <c r="I94" s="73"/>
    </row>
    <row r="95" spans="1:9" ht="14.25">
      <c r="A95" s="122"/>
      <c r="B95" s="70"/>
      <c r="C95" s="73"/>
      <c r="D95" s="73"/>
      <c r="E95" s="73"/>
      <c r="F95" s="73"/>
      <c r="G95" s="73"/>
      <c r="H95" s="73"/>
      <c r="I95" s="73"/>
    </row>
    <row r="96" spans="1:9" ht="14.25">
      <c r="A96" s="122"/>
      <c r="B96" s="70"/>
      <c r="C96" s="73"/>
      <c r="D96" s="73"/>
      <c r="E96" s="73"/>
      <c r="F96" s="73"/>
      <c r="G96" s="73"/>
      <c r="H96" s="73"/>
      <c r="I96" s="73"/>
    </row>
    <row r="97" spans="1:9" ht="14.25">
      <c r="A97" s="122"/>
      <c r="B97" s="70"/>
      <c r="C97" s="73"/>
      <c r="D97" s="73"/>
      <c r="E97" s="73"/>
      <c r="F97" s="73"/>
      <c r="G97" s="73"/>
      <c r="H97" s="73"/>
      <c r="I97" s="73"/>
    </row>
    <row r="98" spans="1:9" ht="14.25">
      <c r="A98" s="122"/>
      <c r="B98" s="70"/>
      <c r="C98" s="73"/>
      <c r="D98" s="73"/>
      <c r="E98" s="73"/>
      <c r="F98" s="73"/>
      <c r="G98" s="73"/>
      <c r="H98" s="73"/>
      <c r="I98" s="73"/>
    </row>
    <row r="99" spans="1:9" ht="14.25">
      <c r="A99" s="122"/>
      <c r="B99" s="70"/>
      <c r="C99" s="73"/>
      <c r="D99" s="73"/>
      <c r="E99" s="73"/>
      <c r="F99" s="73"/>
      <c r="G99" s="73"/>
      <c r="H99" s="73"/>
      <c r="I99" s="73"/>
    </row>
    <row r="100" spans="1:9" ht="14.25">
      <c r="A100" s="122"/>
      <c r="B100" s="70"/>
      <c r="C100" s="73"/>
      <c r="D100" s="73"/>
      <c r="E100" s="73"/>
      <c r="F100" s="73"/>
      <c r="G100" s="73"/>
      <c r="H100" s="73"/>
      <c r="I100" s="73"/>
    </row>
    <row r="101" spans="1:9" ht="14.25">
      <c r="A101" s="122"/>
      <c r="B101" s="70"/>
      <c r="C101" s="73"/>
      <c r="D101" s="73"/>
      <c r="E101" s="73"/>
      <c r="F101" s="73"/>
      <c r="G101" s="73"/>
      <c r="H101" s="73"/>
      <c r="I101" s="73"/>
    </row>
    <row r="102" spans="1:9" ht="14.25">
      <c r="A102" s="122"/>
      <c r="B102" s="70"/>
      <c r="C102" s="73"/>
      <c r="D102" s="73"/>
      <c r="E102" s="73"/>
      <c r="F102" s="73"/>
      <c r="G102" s="73"/>
      <c r="H102" s="73"/>
      <c r="I102" s="73"/>
    </row>
    <row r="103" spans="1:9" ht="14.25">
      <c r="A103" s="122"/>
      <c r="B103" s="70"/>
      <c r="C103" s="73"/>
      <c r="D103" s="73"/>
      <c r="E103" s="73"/>
      <c r="F103" s="73"/>
      <c r="G103" s="73"/>
      <c r="H103" s="73"/>
      <c r="I103" s="73"/>
    </row>
    <row r="104" spans="1:9" ht="14.25">
      <c r="A104" s="122"/>
      <c r="B104" s="70"/>
      <c r="C104" s="73"/>
      <c r="D104" s="73"/>
      <c r="E104" s="73"/>
      <c r="F104" s="73"/>
      <c r="G104" s="73"/>
      <c r="H104" s="73"/>
      <c r="I104" s="73"/>
    </row>
    <row r="105" spans="1:9" ht="14.25">
      <c r="A105" s="122"/>
      <c r="B105" s="70"/>
      <c r="C105" s="73"/>
      <c r="D105" s="73"/>
      <c r="E105" s="73"/>
      <c r="F105" s="73"/>
      <c r="G105" s="73"/>
      <c r="H105" s="73"/>
      <c r="I105" s="73"/>
    </row>
    <row r="106" spans="1:9" ht="14.25">
      <c r="A106" s="122"/>
      <c r="B106" s="70"/>
      <c r="C106" s="73"/>
      <c r="D106" s="73"/>
      <c r="E106" s="73"/>
      <c r="F106" s="73"/>
      <c r="G106" s="73"/>
      <c r="H106" s="73"/>
      <c r="I106" s="73"/>
    </row>
    <row r="107" spans="1:9" ht="14.25">
      <c r="A107" s="122"/>
      <c r="B107" s="70"/>
      <c r="C107" s="70"/>
      <c r="D107" s="70"/>
      <c r="E107" s="70"/>
      <c r="F107" s="70"/>
      <c r="G107" s="70"/>
      <c r="H107" s="70"/>
      <c r="I107" s="70"/>
    </row>
    <row r="108" spans="1:9" ht="14.25">
      <c r="A108" s="122"/>
      <c r="B108" s="70"/>
      <c r="C108" s="70"/>
      <c r="D108" s="70"/>
      <c r="E108" s="70"/>
      <c r="F108" s="70"/>
      <c r="G108" s="70"/>
      <c r="H108" s="70"/>
      <c r="I108" s="70"/>
    </row>
  </sheetData>
  <sheetProtection/>
  <mergeCells count="7">
    <mergeCell ref="A1:I1"/>
    <mergeCell ref="I2:I3"/>
    <mergeCell ref="C2:H2"/>
    <mergeCell ref="A52:B52"/>
    <mergeCell ref="A55:C55"/>
    <mergeCell ref="A2:A3"/>
    <mergeCell ref="B2:B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7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7.7109375" style="141" customWidth="1"/>
    <col min="2" max="2" width="54.8515625" style="141" bestFit="1" customWidth="1"/>
    <col min="3" max="3" width="14.7109375" style="141" customWidth="1"/>
    <col min="4" max="8" width="11.57421875" style="141" customWidth="1"/>
    <col min="9" max="9" width="13.140625" style="141" customWidth="1"/>
    <col min="10" max="10" width="11.7109375" style="141" customWidth="1"/>
    <col min="11" max="16384" width="9.140625" style="141" customWidth="1"/>
  </cols>
  <sheetData>
    <row r="1" spans="1:9" ht="24.75" customHeight="1" thickBot="1" thickTop="1">
      <c r="A1" s="359" t="s">
        <v>204</v>
      </c>
      <c r="B1" s="360"/>
      <c r="C1" s="360"/>
      <c r="D1" s="360"/>
      <c r="E1" s="360"/>
      <c r="F1" s="360"/>
      <c r="G1" s="360"/>
      <c r="H1" s="360"/>
      <c r="I1" s="361"/>
    </row>
    <row r="2" spans="1:9" ht="24.75" customHeight="1" thickBot="1" thickTop="1">
      <c r="A2" s="359" t="s">
        <v>339</v>
      </c>
      <c r="B2" s="360"/>
      <c r="C2" s="360"/>
      <c r="D2" s="360"/>
      <c r="E2" s="360"/>
      <c r="F2" s="360"/>
      <c r="G2" s="360"/>
      <c r="H2" s="360"/>
      <c r="I2" s="361"/>
    </row>
    <row r="3" spans="1:9" ht="24.75" customHeight="1" thickBot="1" thickTop="1">
      <c r="A3" s="348" t="s">
        <v>6</v>
      </c>
      <c r="B3" s="351" t="s">
        <v>7</v>
      </c>
      <c r="C3" s="354" t="s">
        <v>206</v>
      </c>
      <c r="D3" s="354"/>
      <c r="E3" s="354"/>
      <c r="F3" s="354"/>
      <c r="G3" s="354"/>
      <c r="H3" s="355"/>
      <c r="I3" s="356" t="s">
        <v>205</v>
      </c>
    </row>
    <row r="4" spans="1:9" ht="24.75" customHeight="1">
      <c r="A4" s="349"/>
      <c r="B4" s="352"/>
      <c r="C4" s="362">
        <v>2014</v>
      </c>
      <c r="D4" s="364"/>
      <c r="E4" s="362">
        <v>2015</v>
      </c>
      <c r="F4" s="363"/>
      <c r="G4" s="362">
        <v>2016</v>
      </c>
      <c r="H4" s="364"/>
      <c r="I4" s="357"/>
    </row>
    <row r="5" spans="1:9" ht="24.75" customHeight="1" thickBot="1">
      <c r="A5" s="350"/>
      <c r="B5" s="353"/>
      <c r="C5" s="6" t="s">
        <v>8</v>
      </c>
      <c r="D5" s="7" t="s">
        <v>9</v>
      </c>
      <c r="E5" s="8" t="s">
        <v>8</v>
      </c>
      <c r="F5" s="9" t="s">
        <v>9</v>
      </c>
      <c r="G5" s="6" t="s">
        <v>8</v>
      </c>
      <c r="H5" s="7" t="s">
        <v>9</v>
      </c>
      <c r="I5" s="358"/>
    </row>
    <row r="6" spans="1:13" ht="15" thickBot="1">
      <c r="A6" s="284">
        <v>0</v>
      </c>
      <c r="B6" s="11" t="s">
        <v>11</v>
      </c>
      <c r="C6" s="12">
        <v>341</v>
      </c>
      <c r="D6" s="13">
        <v>0.037484885126964934</v>
      </c>
      <c r="E6" s="12">
        <v>382</v>
      </c>
      <c r="F6" s="13">
        <v>0.04025289778714436</v>
      </c>
      <c r="G6" s="163">
        <v>376</v>
      </c>
      <c r="H6" s="67">
        <v>0.038430089942763694</v>
      </c>
      <c r="I6" s="14">
        <v>-0.015706806282722512</v>
      </c>
      <c r="J6" s="152"/>
      <c r="K6" s="161"/>
      <c r="L6" s="337"/>
      <c r="M6" s="338"/>
    </row>
    <row r="7" spans="1:13" ht="15" thickBot="1">
      <c r="A7" s="15" t="s">
        <v>12</v>
      </c>
      <c r="B7" s="16" t="s">
        <v>13</v>
      </c>
      <c r="C7" s="17">
        <v>3621</v>
      </c>
      <c r="D7" s="18">
        <v>0.3980433109816423</v>
      </c>
      <c r="E7" s="17">
        <v>3789</v>
      </c>
      <c r="F7" s="18">
        <v>0.3992623814541623</v>
      </c>
      <c r="G7" s="164">
        <v>3953</v>
      </c>
      <c r="H7" s="172">
        <v>0.40402698282910876</v>
      </c>
      <c r="I7" s="19">
        <v>0.043283188176299815</v>
      </c>
      <c r="J7" s="153"/>
      <c r="K7" s="161"/>
      <c r="L7" s="337"/>
      <c r="M7" s="338"/>
    </row>
    <row r="8" spans="1:13" ht="14.25">
      <c r="A8" s="20">
        <v>10</v>
      </c>
      <c r="B8" s="21" t="s">
        <v>14</v>
      </c>
      <c r="C8" s="22">
        <v>348</v>
      </c>
      <c r="D8" s="23">
        <v>0.0382543695723865</v>
      </c>
      <c r="E8" s="22">
        <v>311</v>
      </c>
      <c r="F8" s="23">
        <v>0.0327713382507903</v>
      </c>
      <c r="G8" s="165">
        <v>312</v>
      </c>
      <c r="H8" s="23">
        <v>0.03188879803761243</v>
      </c>
      <c r="I8" s="24">
        <v>0.003215434083601286</v>
      </c>
      <c r="J8" s="152"/>
      <c r="K8" s="161"/>
      <c r="L8" s="337"/>
      <c r="M8" s="338"/>
    </row>
    <row r="9" spans="1:13" ht="14.25">
      <c r="A9" s="25">
        <v>11</v>
      </c>
      <c r="B9" s="26" t="s">
        <v>15</v>
      </c>
      <c r="C9" s="27">
        <v>2975</v>
      </c>
      <c r="D9" s="28">
        <v>0.3270308893041662</v>
      </c>
      <c r="E9" s="27">
        <v>3185</v>
      </c>
      <c r="F9" s="28">
        <v>0.3356164383561644</v>
      </c>
      <c r="G9" s="166">
        <v>3337</v>
      </c>
      <c r="H9" s="28">
        <v>0.3410670482420278</v>
      </c>
      <c r="I9" s="29">
        <v>0.04772370486656201</v>
      </c>
      <c r="J9" s="152"/>
      <c r="K9" s="161"/>
      <c r="L9" s="337"/>
      <c r="M9" s="338"/>
    </row>
    <row r="10" spans="1:13" ht="14.25">
      <c r="A10" s="25">
        <v>12</v>
      </c>
      <c r="B10" s="26" t="s">
        <v>16</v>
      </c>
      <c r="C10" s="27">
        <v>225</v>
      </c>
      <c r="D10" s="28">
        <v>0.0247334286028361</v>
      </c>
      <c r="E10" s="27">
        <v>221</v>
      </c>
      <c r="F10" s="28">
        <v>0.023287671232876714</v>
      </c>
      <c r="G10" s="166">
        <v>228</v>
      </c>
      <c r="H10" s="28">
        <v>0.02330335241210139</v>
      </c>
      <c r="I10" s="29">
        <v>0.03167420814479638</v>
      </c>
      <c r="J10" s="152"/>
      <c r="K10" s="161"/>
      <c r="L10" s="337"/>
      <c r="M10" s="338"/>
    </row>
    <row r="11" spans="1:13" ht="14.25">
      <c r="A11" s="25">
        <v>13</v>
      </c>
      <c r="B11" s="26" t="s">
        <v>17</v>
      </c>
      <c r="C11" s="27">
        <v>7</v>
      </c>
      <c r="D11" s="28">
        <v>0.0007694844454215675</v>
      </c>
      <c r="E11" s="27">
        <v>5</v>
      </c>
      <c r="F11" s="28">
        <v>0.0005268703898840885</v>
      </c>
      <c r="G11" s="166">
        <v>8</v>
      </c>
      <c r="H11" s="28">
        <v>0.0008176614881439084</v>
      </c>
      <c r="I11" s="29">
        <v>0.6</v>
      </c>
      <c r="J11" s="152"/>
      <c r="K11" s="161"/>
      <c r="L11" s="337"/>
      <c r="M11" s="338"/>
    </row>
    <row r="12" spans="1:13" ht="15" thickBot="1">
      <c r="A12" s="30">
        <v>19</v>
      </c>
      <c r="B12" s="31" t="s">
        <v>18</v>
      </c>
      <c r="C12" s="32">
        <v>66</v>
      </c>
      <c r="D12" s="33">
        <v>0.007255139056831923</v>
      </c>
      <c r="E12" s="32">
        <v>67</v>
      </c>
      <c r="F12" s="33">
        <v>0.007060063224446786</v>
      </c>
      <c r="G12" s="167">
        <v>68</v>
      </c>
      <c r="H12" s="33">
        <v>0.006950122649223222</v>
      </c>
      <c r="I12" s="34">
        <v>0.014925373134328358</v>
      </c>
      <c r="J12" s="152"/>
      <c r="K12" s="161"/>
      <c r="L12" s="337"/>
      <c r="M12" s="338"/>
    </row>
    <row r="13" spans="1:13" ht="15" thickBot="1">
      <c r="A13" s="15">
        <v>2</v>
      </c>
      <c r="B13" s="16" t="s">
        <v>19</v>
      </c>
      <c r="C13" s="17">
        <v>820</v>
      </c>
      <c r="D13" s="18">
        <v>0.09013960646366934</v>
      </c>
      <c r="E13" s="17">
        <v>815</v>
      </c>
      <c r="F13" s="18">
        <v>0.08587987355110642</v>
      </c>
      <c r="G13" s="164">
        <v>885</v>
      </c>
      <c r="H13" s="172">
        <v>0.09045380212591987</v>
      </c>
      <c r="I13" s="19">
        <v>0.08588957055214724</v>
      </c>
      <c r="J13" s="153"/>
      <c r="K13" s="161"/>
      <c r="L13" s="337"/>
      <c r="M13" s="338"/>
    </row>
    <row r="14" spans="1:13" ht="14.25">
      <c r="A14" s="35">
        <v>20</v>
      </c>
      <c r="B14" s="36" t="s">
        <v>20</v>
      </c>
      <c r="C14" s="37">
        <v>392</v>
      </c>
      <c r="D14" s="38">
        <v>0.04309112894360778</v>
      </c>
      <c r="E14" s="37">
        <v>351</v>
      </c>
      <c r="F14" s="38">
        <v>0.036986301369863014</v>
      </c>
      <c r="G14" s="168">
        <v>376</v>
      </c>
      <c r="H14" s="38">
        <v>0.038430089942763694</v>
      </c>
      <c r="I14" s="39">
        <v>0.07122507122507123</v>
      </c>
      <c r="J14" s="152"/>
      <c r="K14" s="161"/>
      <c r="L14" s="337"/>
      <c r="M14" s="338"/>
    </row>
    <row r="15" spans="1:13" ht="14.25">
      <c r="A15" s="25">
        <v>21</v>
      </c>
      <c r="B15" s="26" t="s">
        <v>21</v>
      </c>
      <c r="C15" s="27">
        <v>368</v>
      </c>
      <c r="D15" s="28">
        <v>0.040452896559305264</v>
      </c>
      <c r="E15" s="27">
        <v>396</v>
      </c>
      <c r="F15" s="28">
        <v>0.04172813487881981</v>
      </c>
      <c r="G15" s="166">
        <v>464</v>
      </c>
      <c r="H15" s="28">
        <v>0.047424366312346686</v>
      </c>
      <c r="I15" s="29">
        <v>0.1717171717171717</v>
      </c>
      <c r="J15" s="152"/>
      <c r="K15" s="161"/>
      <c r="L15" s="337"/>
      <c r="M15" s="338"/>
    </row>
    <row r="16" spans="1:13" ht="14.25">
      <c r="A16" s="25">
        <v>22</v>
      </c>
      <c r="B16" s="26" t="s">
        <v>22</v>
      </c>
      <c r="C16" s="27">
        <v>17</v>
      </c>
      <c r="D16" s="28">
        <v>0.0018687479388809498</v>
      </c>
      <c r="E16" s="27">
        <v>11</v>
      </c>
      <c r="F16" s="28">
        <v>0.0011591148577449948</v>
      </c>
      <c r="G16" s="166">
        <v>17</v>
      </c>
      <c r="H16" s="28">
        <v>0.0017375306623058054</v>
      </c>
      <c r="I16" s="29">
        <v>0.5454545454545454</v>
      </c>
      <c r="J16" s="152"/>
      <c r="K16" s="161"/>
      <c r="L16" s="337"/>
      <c r="M16" s="338"/>
    </row>
    <row r="17" spans="1:13" ht="15" thickBot="1">
      <c r="A17" s="40">
        <v>29</v>
      </c>
      <c r="B17" s="41" t="s">
        <v>23</v>
      </c>
      <c r="C17" s="42">
        <v>43</v>
      </c>
      <c r="D17" s="43">
        <v>0.004726833021875343</v>
      </c>
      <c r="E17" s="42">
        <v>57</v>
      </c>
      <c r="F17" s="43">
        <v>0.006006322444678609</v>
      </c>
      <c r="G17" s="169">
        <v>28</v>
      </c>
      <c r="H17" s="43">
        <v>0.0028618152085036794</v>
      </c>
      <c r="I17" s="44">
        <v>-0.5087719298245614</v>
      </c>
      <c r="J17" s="152"/>
      <c r="K17" s="161"/>
      <c r="L17" s="337"/>
      <c r="M17" s="338"/>
    </row>
    <row r="18" spans="1:13" ht="15" thickBot="1">
      <c r="A18" s="15">
        <v>3</v>
      </c>
      <c r="B18" s="16" t="s">
        <v>24</v>
      </c>
      <c r="C18" s="17">
        <v>2724</v>
      </c>
      <c r="D18" s="18">
        <v>0.2994393756183357</v>
      </c>
      <c r="E18" s="17">
        <v>2820</v>
      </c>
      <c r="F18" s="18">
        <v>0.2971548998946259</v>
      </c>
      <c r="G18" s="164">
        <v>2903</v>
      </c>
      <c r="H18" s="172">
        <v>0.29670891251022075</v>
      </c>
      <c r="I18" s="19">
        <v>0.029432624113475178</v>
      </c>
      <c r="J18" s="153"/>
      <c r="K18" s="161"/>
      <c r="L18" s="337"/>
      <c r="M18" s="338"/>
    </row>
    <row r="19" spans="1:13" ht="14.25">
      <c r="A19" s="20">
        <v>30</v>
      </c>
      <c r="B19" s="21" t="s">
        <v>25</v>
      </c>
      <c r="C19" s="22">
        <v>1209</v>
      </c>
      <c r="D19" s="23">
        <v>0.13290095635923932</v>
      </c>
      <c r="E19" s="22">
        <v>1215</v>
      </c>
      <c r="F19" s="23">
        <v>0.1280295047418335</v>
      </c>
      <c r="G19" s="165">
        <v>1205</v>
      </c>
      <c r="H19" s="23">
        <v>0.1231602616516762</v>
      </c>
      <c r="I19" s="24">
        <v>-0.00823045267489712</v>
      </c>
      <c r="J19" s="152"/>
      <c r="K19" s="161"/>
      <c r="L19" s="337"/>
      <c r="M19" s="338"/>
    </row>
    <row r="20" spans="1:13" ht="14.25">
      <c r="A20" s="25">
        <v>31</v>
      </c>
      <c r="B20" s="26" t="s">
        <v>26</v>
      </c>
      <c r="C20" s="27">
        <v>102</v>
      </c>
      <c r="D20" s="28">
        <v>0.011212487633285698</v>
      </c>
      <c r="E20" s="27">
        <v>105</v>
      </c>
      <c r="F20" s="28">
        <v>0.011064278187565859</v>
      </c>
      <c r="G20" s="166">
        <v>100</v>
      </c>
      <c r="H20" s="28">
        <v>0.010220768601798855</v>
      </c>
      <c r="I20" s="29">
        <v>-0.047619047619047616</v>
      </c>
      <c r="J20" s="152"/>
      <c r="K20" s="161"/>
      <c r="L20" s="337"/>
      <c r="M20" s="338"/>
    </row>
    <row r="21" spans="1:13" ht="14.25">
      <c r="A21" s="25">
        <v>32</v>
      </c>
      <c r="B21" s="26" t="s">
        <v>27</v>
      </c>
      <c r="C21" s="27">
        <v>1104</v>
      </c>
      <c r="D21" s="28">
        <v>0.1213586896779158</v>
      </c>
      <c r="E21" s="27">
        <v>1152</v>
      </c>
      <c r="F21" s="28">
        <v>0.121390937829294</v>
      </c>
      <c r="G21" s="166">
        <v>1265</v>
      </c>
      <c r="H21" s="28">
        <v>0.12929272281275553</v>
      </c>
      <c r="I21" s="29">
        <v>0.09809027777777778</v>
      </c>
      <c r="J21" s="152"/>
      <c r="K21" s="161"/>
      <c r="L21" s="337"/>
      <c r="M21" s="338"/>
    </row>
    <row r="22" spans="1:13" ht="15" thickBot="1">
      <c r="A22" s="30">
        <v>39</v>
      </c>
      <c r="B22" s="31" t="s">
        <v>28</v>
      </c>
      <c r="C22" s="32">
        <v>309</v>
      </c>
      <c r="D22" s="33">
        <v>0.03396724194789491</v>
      </c>
      <c r="E22" s="32">
        <v>348</v>
      </c>
      <c r="F22" s="33">
        <v>0.03667017913593256</v>
      </c>
      <c r="G22" s="167">
        <v>333</v>
      </c>
      <c r="H22" s="33">
        <v>0.03403515944399019</v>
      </c>
      <c r="I22" s="34">
        <v>-0.04310344827586207</v>
      </c>
      <c r="J22" s="152"/>
      <c r="K22" s="161"/>
      <c r="L22" s="337"/>
      <c r="M22" s="338"/>
    </row>
    <row r="23" spans="1:13" ht="15" thickBot="1">
      <c r="A23" s="15">
        <v>4</v>
      </c>
      <c r="B23" s="16" t="s">
        <v>29</v>
      </c>
      <c r="C23" s="17">
        <v>2</v>
      </c>
      <c r="D23" s="18">
        <v>0.00021985269869187644</v>
      </c>
      <c r="E23" s="17">
        <v>2</v>
      </c>
      <c r="F23" s="18">
        <v>0.00021074815595363542</v>
      </c>
      <c r="G23" s="164">
        <v>0</v>
      </c>
      <c r="H23" s="172">
        <v>0</v>
      </c>
      <c r="I23" s="19">
        <v>-1</v>
      </c>
      <c r="J23" s="153"/>
      <c r="K23" s="161"/>
      <c r="L23" s="337"/>
      <c r="M23" s="338"/>
    </row>
    <row r="24" spans="1:13" ht="14.25">
      <c r="A24" s="35">
        <v>40</v>
      </c>
      <c r="B24" s="36" t="s">
        <v>30</v>
      </c>
      <c r="C24" s="37">
        <v>1</v>
      </c>
      <c r="D24" s="38">
        <v>0.00010992634934593822</v>
      </c>
      <c r="E24" s="37">
        <v>1</v>
      </c>
      <c r="F24" s="38">
        <v>0.00010537407797681771</v>
      </c>
      <c r="G24" s="168">
        <v>0</v>
      </c>
      <c r="H24" s="38">
        <v>0</v>
      </c>
      <c r="I24" s="39">
        <v>-1</v>
      </c>
      <c r="J24" s="152"/>
      <c r="K24" s="161"/>
      <c r="L24" s="337"/>
      <c r="M24" s="338"/>
    </row>
    <row r="25" spans="1:13" ht="15" thickBot="1">
      <c r="A25" s="40">
        <v>41</v>
      </c>
      <c r="B25" s="41" t="s">
        <v>31</v>
      </c>
      <c r="C25" s="42">
        <v>1</v>
      </c>
      <c r="D25" s="43">
        <v>0.00010992634934593822</v>
      </c>
      <c r="E25" s="42">
        <v>1</v>
      </c>
      <c r="F25" s="43">
        <v>0.00010537407797681771</v>
      </c>
      <c r="G25" s="169">
        <v>0</v>
      </c>
      <c r="H25" s="43">
        <v>0</v>
      </c>
      <c r="I25" s="44">
        <v>-1</v>
      </c>
      <c r="J25" s="152"/>
      <c r="K25" s="161"/>
      <c r="L25" s="337"/>
      <c r="M25" s="338"/>
    </row>
    <row r="26" spans="1:13" ht="15" thickBot="1">
      <c r="A26" s="15">
        <v>5</v>
      </c>
      <c r="B26" s="16" t="s">
        <v>32</v>
      </c>
      <c r="C26" s="17">
        <v>790</v>
      </c>
      <c r="D26" s="18">
        <v>0.0868418159832912</v>
      </c>
      <c r="E26" s="17">
        <v>789</v>
      </c>
      <c r="F26" s="18">
        <v>0.08314014752370916</v>
      </c>
      <c r="G26" s="164">
        <v>781</v>
      </c>
      <c r="H26" s="172">
        <v>0.07982420278004906</v>
      </c>
      <c r="I26" s="19">
        <v>-0.010139416983523447</v>
      </c>
      <c r="J26" s="153"/>
      <c r="K26" s="161"/>
      <c r="L26" s="337"/>
      <c r="M26" s="338"/>
    </row>
    <row r="27" spans="1:13" ht="14.25">
      <c r="A27" s="20">
        <v>50</v>
      </c>
      <c r="B27" s="21" t="s">
        <v>33</v>
      </c>
      <c r="C27" s="22">
        <v>394</v>
      </c>
      <c r="D27" s="23">
        <v>0.043310981642299656</v>
      </c>
      <c r="E27" s="22">
        <v>397</v>
      </c>
      <c r="F27" s="23">
        <v>0.041833508956796626</v>
      </c>
      <c r="G27" s="165">
        <v>387</v>
      </c>
      <c r="H27" s="23">
        <v>0.03955437448896157</v>
      </c>
      <c r="I27" s="24">
        <v>-0.02518891687657431</v>
      </c>
      <c r="J27" s="152"/>
      <c r="K27" s="161"/>
      <c r="L27" s="337"/>
      <c r="M27" s="338"/>
    </row>
    <row r="28" spans="1:13" ht="14.25">
      <c r="A28" s="25">
        <v>51</v>
      </c>
      <c r="B28" s="26" t="s">
        <v>34</v>
      </c>
      <c r="C28" s="27">
        <v>169</v>
      </c>
      <c r="D28" s="28">
        <v>0.01857755303946356</v>
      </c>
      <c r="E28" s="27">
        <v>197</v>
      </c>
      <c r="F28" s="28">
        <v>0.020758693361433087</v>
      </c>
      <c r="G28" s="166">
        <v>194</v>
      </c>
      <c r="H28" s="28">
        <v>0.01982829108748978</v>
      </c>
      <c r="I28" s="29">
        <v>-0.015228426395939087</v>
      </c>
      <c r="J28" s="152"/>
      <c r="K28" s="161"/>
      <c r="L28" s="337"/>
      <c r="M28" s="338"/>
    </row>
    <row r="29" spans="1:13" ht="14.25">
      <c r="A29" s="25">
        <v>52</v>
      </c>
      <c r="B29" s="26" t="s">
        <v>35</v>
      </c>
      <c r="C29" s="27">
        <v>162</v>
      </c>
      <c r="D29" s="28">
        <v>0.017808068594041992</v>
      </c>
      <c r="E29" s="27">
        <v>125</v>
      </c>
      <c r="F29" s="28">
        <v>0.013171759747102213</v>
      </c>
      <c r="G29" s="166">
        <v>142</v>
      </c>
      <c r="H29" s="28">
        <v>0.014513491414554375</v>
      </c>
      <c r="I29" s="29">
        <v>0.136</v>
      </c>
      <c r="J29" s="152"/>
      <c r="K29" s="161"/>
      <c r="L29" s="337"/>
      <c r="M29" s="338"/>
    </row>
    <row r="30" spans="1:13" ht="41.25">
      <c r="A30" s="25">
        <v>53</v>
      </c>
      <c r="B30" s="26" t="s">
        <v>36</v>
      </c>
      <c r="C30" s="27">
        <v>7</v>
      </c>
      <c r="D30" s="28">
        <v>0.0007694844454215675</v>
      </c>
      <c r="E30" s="27">
        <v>7</v>
      </c>
      <c r="F30" s="28">
        <v>0.0007376185458377239</v>
      </c>
      <c r="G30" s="166">
        <v>4</v>
      </c>
      <c r="H30" s="28">
        <v>0.0004088307440719542</v>
      </c>
      <c r="I30" s="29">
        <v>-0.42857142857142855</v>
      </c>
      <c r="J30" s="152"/>
      <c r="K30" s="161"/>
      <c r="L30" s="337"/>
      <c r="M30" s="338"/>
    </row>
    <row r="31" spans="1:13" ht="14.25">
      <c r="A31" s="25">
        <v>54</v>
      </c>
      <c r="B31" s="26" t="s">
        <v>37</v>
      </c>
      <c r="C31" s="27">
        <v>0</v>
      </c>
      <c r="D31" s="28">
        <v>0</v>
      </c>
      <c r="E31" s="27">
        <v>0</v>
      </c>
      <c r="F31" s="28">
        <v>0</v>
      </c>
      <c r="G31" s="166">
        <v>0</v>
      </c>
      <c r="H31" s="28">
        <v>0</v>
      </c>
      <c r="I31" s="29"/>
      <c r="J31" s="152"/>
      <c r="K31" s="161"/>
      <c r="L31" s="337"/>
      <c r="M31" s="338"/>
    </row>
    <row r="32" spans="1:13" ht="27.75" thickBot="1">
      <c r="A32" s="30">
        <v>59</v>
      </c>
      <c r="B32" s="31" t="s">
        <v>38</v>
      </c>
      <c r="C32" s="32">
        <v>58</v>
      </c>
      <c r="D32" s="33">
        <v>0.006375728262064417</v>
      </c>
      <c r="E32" s="32">
        <v>63</v>
      </c>
      <c r="F32" s="33">
        <v>0.0066385669125395156</v>
      </c>
      <c r="G32" s="167">
        <v>54</v>
      </c>
      <c r="H32" s="33">
        <v>0.005519215044971382</v>
      </c>
      <c r="I32" s="34">
        <v>-0.14285714285714285</v>
      </c>
      <c r="J32" s="152"/>
      <c r="K32" s="161"/>
      <c r="L32" s="337"/>
      <c r="M32" s="338"/>
    </row>
    <row r="33" spans="1:13" ht="27.75" thickBot="1">
      <c r="A33" s="15">
        <v>6</v>
      </c>
      <c r="B33" s="16" t="s">
        <v>39</v>
      </c>
      <c r="C33" s="17">
        <v>4</v>
      </c>
      <c r="D33" s="18">
        <v>0.0004397053973837529</v>
      </c>
      <c r="E33" s="17">
        <v>4</v>
      </c>
      <c r="F33" s="18">
        <v>0.0004214963119072708</v>
      </c>
      <c r="G33" s="164">
        <v>4</v>
      </c>
      <c r="H33" s="172">
        <v>0.0004088307440719542</v>
      </c>
      <c r="I33" s="19">
        <v>0</v>
      </c>
      <c r="J33" s="153"/>
      <c r="K33" s="161"/>
      <c r="L33" s="337"/>
      <c r="M33" s="338"/>
    </row>
    <row r="34" spans="1:13" ht="27">
      <c r="A34" s="35">
        <v>60</v>
      </c>
      <c r="B34" s="36" t="s">
        <v>40</v>
      </c>
      <c r="C34" s="37">
        <v>2</v>
      </c>
      <c r="D34" s="38">
        <v>0.00021985269869187644</v>
      </c>
      <c r="E34" s="37">
        <v>0</v>
      </c>
      <c r="F34" s="38">
        <v>0</v>
      </c>
      <c r="G34" s="168">
        <v>2</v>
      </c>
      <c r="H34" s="38">
        <v>0.0002044153720359771</v>
      </c>
      <c r="I34" s="39"/>
      <c r="J34" s="152"/>
      <c r="K34" s="161"/>
      <c r="L34" s="337"/>
      <c r="M34" s="338"/>
    </row>
    <row r="35" spans="1:13" ht="27">
      <c r="A35" s="25">
        <v>61</v>
      </c>
      <c r="B35" s="26" t="s">
        <v>41</v>
      </c>
      <c r="C35" s="27">
        <v>0</v>
      </c>
      <c r="D35" s="28">
        <v>0</v>
      </c>
      <c r="E35" s="27">
        <v>0</v>
      </c>
      <c r="F35" s="28">
        <v>0</v>
      </c>
      <c r="G35" s="166">
        <v>2</v>
      </c>
      <c r="H35" s="28">
        <v>0.0002044153720359771</v>
      </c>
      <c r="I35" s="29"/>
      <c r="J35" s="152"/>
      <c r="K35" s="161"/>
      <c r="L35" s="337"/>
      <c r="M35" s="338"/>
    </row>
    <row r="36" spans="1:13" ht="14.25">
      <c r="A36" s="25">
        <v>62</v>
      </c>
      <c r="B36" s="26" t="s">
        <v>42</v>
      </c>
      <c r="C36" s="27">
        <v>0</v>
      </c>
      <c r="D36" s="28">
        <v>0</v>
      </c>
      <c r="E36" s="27">
        <v>0</v>
      </c>
      <c r="F36" s="28">
        <v>0</v>
      </c>
      <c r="G36" s="166">
        <v>0</v>
      </c>
      <c r="H36" s="28">
        <v>0</v>
      </c>
      <c r="I36" s="29"/>
      <c r="J36" s="152"/>
      <c r="K36" s="161"/>
      <c r="L36" s="337"/>
      <c r="M36" s="338"/>
    </row>
    <row r="37" spans="1:13" ht="14.25">
      <c r="A37" s="25">
        <v>63</v>
      </c>
      <c r="B37" s="26" t="s">
        <v>43</v>
      </c>
      <c r="C37" s="27">
        <v>0</v>
      </c>
      <c r="D37" s="28">
        <v>0</v>
      </c>
      <c r="E37" s="27">
        <v>1</v>
      </c>
      <c r="F37" s="28">
        <v>0.00010537407797681771</v>
      </c>
      <c r="G37" s="166">
        <v>0</v>
      </c>
      <c r="H37" s="28">
        <v>0</v>
      </c>
      <c r="I37" s="29">
        <v>-1</v>
      </c>
      <c r="J37" s="152"/>
      <c r="K37" s="161"/>
      <c r="L37" s="337"/>
      <c r="M37" s="338"/>
    </row>
    <row r="38" spans="1:13" ht="27.75" thickBot="1">
      <c r="A38" s="40">
        <v>69</v>
      </c>
      <c r="B38" s="41" t="s">
        <v>44</v>
      </c>
      <c r="C38" s="42">
        <v>2</v>
      </c>
      <c r="D38" s="43">
        <v>0.00021985269869187644</v>
      </c>
      <c r="E38" s="42">
        <v>3</v>
      </c>
      <c r="F38" s="43">
        <v>0.0003161222339304531</v>
      </c>
      <c r="G38" s="169">
        <v>0</v>
      </c>
      <c r="H38" s="43">
        <v>0</v>
      </c>
      <c r="I38" s="44">
        <v>-1</v>
      </c>
      <c r="J38" s="152"/>
      <c r="K38" s="161"/>
      <c r="L38" s="337"/>
      <c r="M38" s="338"/>
    </row>
    <row r="39" spans="1:13" ht="15" thickBot="1">
      <c r="A39" s="15">
        <v>7</v>
      </c>
      <c r="B39" s="16" t="s">
        <v>45</v>
      </c>
      <c r="C39" s="17">
        <v>8</v>
      </c>
      <c r="D39" s="18">
        <v>0.0008794107947675058</v>
      </c>
      <c r="E39" s="17">
        <v>3</v>
      </c>
      <c r="F39" s="18">
        <v>0.00031612223393045314</v>
      </c>
      <c r="G39" s="164">
        <v>6</v>
      </c>
      <c r="H39" s="172">
        <v>0.0006132461161079313</v>
      </c>
      <c r="I39" s="19">
        <v>1</v>
      </c>
      <c r="J39" s="153"/>
      <c r="K39" s="161"/>
      <c r="L39" s="337"/>
      <c r="M39" s="338"/>
    </row>
    <row r="40" spans="1:13" ht="14.25">
      <c r="A40" s="20">
        <v>70</v>
      </c>
      <c r="B40" s="21" t="s">
        <v>46</v>
      </c>
      <c r="C40" s="22">
        <v>2</v>
      </c>
      <c r="D40" s="23">
        <v>0.00021985269869187644</v>
      </c>
      <c r="E40" s="22">
        <v>0</v>
      </c>
      <c r="F40" s="23">
        <v>0</v>
      </c>
      <c r="G40" s="165">
        <v>1</v>
      </c>
      <c r="H40" s="23">
        <v>0.00010220768601798856</v>
      </c>
      <c r="I40" s="24"/>
      <c r="J40" s="152"/>
      <c r="K40" s="161"/>
      <c r="L40" s="337"/>
      <c r="M40" s="338"/>
    </row>
    <row r="41" spans="1:13" ht="14.25">
      <c r="A41" s="25">
        <v>71</v>
      </c>
      <c r="B41" s="26" t="s">
        <v>47</v>
      </c>
      <c r="C41" s="27">
        <v>4</v>
      </c>
      <c r="D41" s="28">
        <v>0.0004397053973837529</v>
      </c>
      <c r="E41" s="27">
        <v>2</v>
      </c>
      <c r="F41" s="28">
        <v>0.00021074815595363542</v>
      </c>
      <c r="G41" s="166">
        <v>3</v>
      </c>
      <c r="H41" s="28">
        <v>0.00030662305805396567</v>
      </c>
      <c r="I41" s="29">
        <v>0.5</v>
      </c>
      <c r="J41" s="152"/>
      <c r="K41" s="162"/>
      <c r="L41" s="337"/>
      <c r="M41" s="339"/>
    </row>
    <row r="42" spans="1:10" ht="14.25">
      <c r="A42" s="25">
        <v>72</v>
      </c>
      <c r="B42" s="26" t="s">
        <v>48</v>
      </c>
      <c r="C42" s="27">
        <v>0</v>
      </c>
      <c r="D42" s="28">
        <v>0</v>
      </c>
      <c r="E42" s="27">
        <v>0</v>
      </c>
      <c r="F42" s="28">
        <v>0</v>
      </c>
      <c r="G42" s="166">
        <v>0</v>
      </c>
      <c r="H42" s="28">
        <v>0</v>
      </c>
      <c r="I42" s="29"/>
      <c r="J42" s="152"/>
    </row>
    <row r="43" spans="1:10" ht="15" thickBot="1">
      <c r="A43" s="30">
        <v>79</v>
      </c>
      <c r="B43" s="31" t="s">
        <v>49</v>
      </c>
      <c r="C43" s="32">
        <v>2</v>
      </c>
      <c r="D43" s="33">
        <v>0.00021985269869187644</v>
      </c>
      <c r="E43" s="32">
        <v>1</v>
      </c>
      <c r="F43" s="33">
        <v>0.00010537407797681771</v>
      </c>
      <c r="G43" s="167">
        <v>2</v>
      </c>
      <c r="H43" s="33">
        <v>0.0002044153720359771</v>
      </c>
      <c r="I43" s="34">
        <v>1</v>
      </c>
      <c r="J43" s="152"/>
    </row>
    <row r="44" spans="1:10" ht="15" thickBot="1">
      <c r="A44" s="15">
        <v>8</v>
      </c>
      <c r="B44" s="16" t="s">
        <v>50</v>
      </c>
      <c r="C44" s="17">
        <v>1</v>
      </c>
      <c r="D44" s="18">
        <v>0.00010992634934593822</v>
      </c>
      <c r="E44" s="17">
        <v>0</v>
      </c>
      <c r="F44" s="18">
        <v>0</v>
      </c>
      <c r="G44" s="164">
        <v>1</v>
      </c>
      <c r="H44" s="172">
        <v>0.00010220768601798856</v>
      </c>
      <c r="I44" s="19"/>
      <c r="J44" s="153"/>
    </row>
    <row r="45" spans="1:10" ht="14.25">
      <c r="A45" s="35">
        <v>80</v>
      </c>
      <c r="B45" s="36" t="s">
        <v>51</v>
      </c>
      <c r="C45" s="37">
        <v>1</v>
      </c>
      <c r="D45" s="38">
        <v>0.00010992634934593822</v>
      </c>
      <c r="E45" s="37">
        <v>0</v>
      </c>
      <c r="F45" s="38">
        <v>0</v>
      </c>
      <c r="G45" s="168">
        <v>0</v>
      </c>
      <c r="H45" s="38">
        <v>0</v>
      </c>
      <c r="I45" s="39"/>
      <c r="J45" s="152"/>
    </row>
    <row r="46" spans="1:10" ht="14.25">
      <c r="A46" s="25">
        <v>81</v>
      </c>
      <c r="B46" s="26" t="s">
        <v>52</v>
      </c>
      <c r="C46" s="27">
        <v>0</v>
      </c>
      <c r="D46" s="28">
        <v>0</v>
      </c>
      <c r="E46" s="27">
        <v>0</v>
      </c>
      <c r="F46" s="28">
        <v>0</v>
      </c>
      <c r="G46" s="166">
        <v>1</v>
      </c>
      <c r="H46" s="28">
        <v>0.00010220768601798856</v>
      </c>
      <c r="I46" s="29"/>
      <c r="J46" s="152"/>
    </row>
    <row r="47" spans="1:10" ht="14.25">
      <c r="A47" s="25">
        <v>82</v>
      </c>
      <c r="B47" s="26" t="s">
        <v>53</v>
      </c>
      <c r="C47" s="27">
        <v>0</v>
      </c>
      <c r="D47" s="28">
        <v>0</v>
      </c>
      <c r="E47" s="27">
        <v>0</v>
      </c>
      <c r="F47" s="28">
        <v>0</v>
      </c>
      <c r="G47" s="166">
        <v>0</v>
      </c>
      <c r="H47" s="28">
        <v>0</v>
      </c>
      <c r="I47" s="29"/>
      <c r="J47" s="152"/>
    </row>
    <row r="48" spans="1:10" ht="15" thickBot="1">
      <c r="A48" s="40">
        <v>89</v>
      </c>
      <c r="B48" s="41" t="s">
        <v>54</v>
      </c>
      <c r="C48" s="42">
        <v>0</v>
      </c>
      <c r="D48" s="43">
        <v>0</v>
      </c>
      <c r="E48" s="42">
        <v>0</v>
      </c>
      <c r="F48" s="43">
        <v>0</v>
      </c>
      <c r="G48" s="169">
        <v>0</v>
      </c>
      <c r="H48" s="43">
        <v>0</v>
      </c>
      <c r="I48" s="44"/>
      <c r="J48" s="152"/>
    </row>
    <row r="49" spans="1:10" ht="27.75" thickBot="1">
      <c r="A49" s="15">
        <v>9</v>
      </c>
      <c r="B49" s="16" t="s">
        <v>55</v>
      </c>
      <c r="C49" s="17">
        <v>11</v>
      </c>
      <c r="D49" s="18">
        <v>0.0012091898428053204</v>
      </c>
      <c r="E49" s="17">
        <v>6</v>
      </c>
      <c r="F49" s="18">
        <v>0.0006322444678609063</v>
      </c>
      <c r="G49" s="164">
        <v>8</v>
      </c>
      <c r="H49" s="172">
        <v>0.0008176614881439084</v>
      </c>
      <c r="I49" s="19">
        <v>0.3333333333333333</v>
      </c>
      <c r="J49" s="153"/>
    </row>
    <row r="50" spans="1:10" ht="14.25">
      <c r="A50" s="20">
        <v>90</v>
      </c>
      <c r="B50" s="21" t="s">
        <v>56</v>
      </c>
      <c r="C50" s="22">
        <v>5</v>
      </c>
      <c r="D50" s="23">
        <v>0.0005496317467296911</v>
      </c>
      <c r="E50" s="22">
        <v>2</v>
      </c>
      <c r="F50" s="23">
        <v>0.00021074815595363542</v>
      </c>
      <c r="G50" s="165">
        <v>3</v>
      </c>
      <c r="H50" s="23">
        <v>0.00030662305805396567</v>
      </c>
      <c r="I50" s="24">
        <v>0.5</v>
      </c>
      <c r="J50" s="152"/>
    </row>
    <row r="51" spans="1:10" ht="14.25">
      <c r="A51" s="25">
        <v>91</v>
      </c>
      <c r="B51" s="26" t="s">
        <v>57</v>
      </c>
      <c r="C51" s="27">
        <v>2</v>
      </c>
      <c r="D51" s="28">
        <v>0.00021985269869187644</v>
      </c>
      <c r="E51" s="27">
        <v>2</v>
      </c>
      <c r="F51" s="28">
        <v>0.00021074815595363542</v>
      </c>
      <c r="G51" s="166">
        <v>2</v>
      </c>
      <c r="H51" s="28">
        <v>0.0002044153720359771</v>
      </c>
      <c r="I51" s="29">
        <v>0</v>
      </c>
      <c r="J51" s="152"/>
    </row>
    <row r="52" spans="1:10" ht="14.25">
      <c r="A52" s="25">
        <v>92</v>
      </c>
      <c r="B52" s="26" t="s">
        <v>58</v>
      </c>
      <c r="C52" s="27">
        <v>1</v>
      </c>
      <c r="D52" s="28">
        <v>0.00010992634934593822</v>
      </c>
      <c r="E52" s="27">
        <v>1</v>
      </c>
      <c r="F52" s="28">
        <v>0.00010537407797681771</v>
      </c>
      <c r="G52" s="166">
        <v>0</v>
      </c>
      <c r="H52" s="28">
        <v>0</v>
      </c>
      <c r="I52" s="29">
        <v>-1</v>
      </c>
      <c r="J52" s="152"/>
    </row>
    <row r="53" spans="1:10" ht="27.75" thickBot="1">
      <c r="A53" s="30">
        <v>99</v>
      </c>
      <c r="B53" s="31" t="s">
        <v>59</v>
      </c>
      <c r="C53" s="32">
        <v>3</v>
      </c>
      <c r="D53" s="33">
        <v>0.00032977904803781465</v>
      </c>
      <c r="E53" s="32">
        <v>1</v>
      </c>
      <c r="F53" s="33">
        <v>0.00010537407797681771</v>
      </c>
      <c r="G53" s="167">
        <v>3</v>
      </c>
      <c r="H53" s="33">
        <v>0.00030662305805396567</v>
      </c>
      <c r="I53" s="34">
        <v>2</v>
      </c>
      <c r="J53" s="152"/>
    </row>
    <row r="54" spans="1:10" ht="27.75" thickBot="1">
      <c r="A54" s="15">
        <v>10</v>
      </c>
      <c r="B54" s="16" t="s">
        <v>60</v>
      </c>
      <c r="C54" s="17">
        <v>2</v>
      </c>
      <c r="D54" s="18">
        <v>0.00021985269869187644</v>
      </c>
      <c r="E54" s="17">
        <v>0</v>
      </c>
      <c r="F54" s="18">
        <v>0</v>
      </c>
      <c r="G54" s="164">
        <v>1</v>
      </c>
      <c r="H54" s="172">
        <v>0.00010220768601798856</v>
      </c>
      <c r="I54" s="19"/>
      <c r="J54" s="153"/>
    </row>
    <row r="55" spans="1:12" ht="27">
      <c r="A55" s="35">
        <v>100</v>
      </c>
      <c r="B55" s="36" t="s">
        <v>61</v>
      </c>
      <c r="C55" s="37">
        <v>2</v>
      </c>
      <c r="D55" s="38">
        <v>0.00021985269869187644</v>
      </c>
      <c r="E55" s="37">
        <v>0</v>
      </c>
      <c r="F55" s="38">
        <v>0</v>
      </c>
      <c r="G55" s="168">
        <v>0</v>
      </c>
      <c r="H55" s="38">
        <v>0</v>
      </c>
      <c r="I55" s="39"/>
      <c r="J55" s="152"/>
      <c r="K55" s="161"/>
      <c r="L55" s="337"/>
    </row>
    <row r="56" spans="1:12" ht="14.25">
      <c r="A56" s="25">
        <v>101</v>
      </c>
      <c r="B56" s="26" t="s">
        <v>62</v>
      </c>
      <c r="C56" s="27">
        <v>0</v>
      </c>
      <c r="D56" s="28">
        <v>0</v>
      </c>
      <c r="E56" s="27">
        <v>0</v>
      </c>
      <c r="F56" s="28">
        <v>0</v>
      </c>
      <c r="G56" s="166">
        <v>0</v>
      </c>
      <c r="H56" s="28">
        <v>0</v>
      </c>
      <c r="I56" s="29"/>
      <c r="J56" s="152"/>
      <c r="K56" s="161"/>
      <c r="L56" s="337"/>
    </row>
    <row r="57" spans="1:12" ht="14.25">
      <c r="A57" s="25">
        <v>102</v>
      </c>
      <c r="B57" s="26" t="s">
        <v>63</v>
      </c>
      <c r="C57" s="27">
        <v>0</v>
      </c>
      <c r="D57" s="28">
        <v>0</v>
      </c>
      <c r="E57" s="27">
        <v>0</v>
      </c>
      <c r="F57" s="28">
        <v>0</v>
      </c>
      <c r="G57" s="166">
        <v>0</v>
      </c>
      <c r="H57" s="28">
        <v>0</v>
      </c>
      <c r="I57" s="29"/>
      <c r="J57" s="152"/>
      <c r="K57" s="161"/>
      <c r="L57" s="337"/>
    </row>
    <row r="58" spans="1:12" ht="14.25">
      <c r="A58" s="25">
        <v>103</v>
      </c>
      <c r="B58" s="26" t="s">
        <v>64</v>
      </c>
      <c r="C58" s="27">
        <v>0</v>
      </c>
      <c r="D58" s="28">
        <v>0</v>
      </c>
      <c r="E58" s="27">
        <v>0</v>
      </c>
      <c r="F58" s="28">
        <v>0</v>
      </c>
      <c r="G58" s="166">
        <v>0</v>
      </c>
      <c r="H58" s="28">
        <v>0</v>
      </c>
      <c r="I58" s="29"/>
      <c r="J58" s="152"/>
      <c r="K58" s="161"/>
      <c r="L58" s="337"/>
    </row>
    <row r="59" spans="1:12" ht="27.75" thickBot="1">
      <c r="A59" s="40">
        <v>109</v>
      </c>
      <c r="B59" s="41" t="s">
        <v>65</v>
      </c>
      <c r="C59" s="42">
        <v>0</v>
      </c>
      <c r="D59" s="43">
        <v>0</v>
      </c>
      <c r="E59" s="42">
        <v>0</v>
      </c>
      <c r="F59" s="43">
        <v>0</v>
      </c>
      <c r="G59" s="169">
        <v>1</v>
      </c>
      <c r="H59" s="43">
        <v>0.00010220768601798856</v>
      </c>
      <c r="I59" s="44"/>
      <c r="J59" s="152"/>
      <c r="K59" s="161"/>
      <c r="L59" s="337"/>
    </row>
    <row r="60" spans="1:12" ht="15" thickBot="1">
      <c r="A60" s="15">
        <v>11</v>
      </c>
      <c r="B60" s="16" t="s">
        <v>66</v>
      </c>
      <c r="C60" s="17">
        <v>167</v>
      </c>
      <c r="D60" s="18">
        <v>0.01835770034077168</v>
      </c>
      <c r="E60" s="17">
        <v>151</v>
      </c>
      <c r="F60" s="18">
        <v>0.015911485774499474</v>
      </c>
      <c r="G60" s="164">
        <v>182</v>
      </c>
      <c r="H60" s="172">
        <v>0.018601798855273917</v>
      </c>
      <c r="I60" s="19">
        <v>0.2052980132450331</v>
      </c>
      <c r="J60" s="153"/>
      <c r="K60" s="161"/>
      <c r="L60" s="337"/>
    </row>
    <row r="61" spans="1:12" ht="14.25">
      <c r="A61" s="20">
        <v>110</v>
      </c>
      <c r="B61" s="21" t="s">
        <v>67</v>
      </c>
      <c r="C61" s="22">
        <v>63</v>
      </c>
      <c r="D61" s="23">
        <v>0.006925360008794108</v>
      </c>
      <c r="E61" s="22">
        <v>55</v>
      </c>
      <c r="F61" s="23">
        <v>0.005795574288724974</v>
      </c>
      <c r="G61" s="165">
        <v>75</v>
      </c>
      <c r="H61" s="23">
        <v>0.0076655764513491416</v>
      </c>
      <c r="I61" s="24">
        <v>0.36363636363636365</v>
      </c>
      <c r="J61" s="152"/>
      <c r="K61" s="161"/>
      <c r="L61" s="337"/>
    </row>
    <row r="62" spans="1:12" ht="14.25">
      <c r="A62" s="25">
        <v>111</v>
      </c>
      <c r="B62" s="26" t="s">
        <v>68</v>
      </c>
      <c r="C62" s="27">
        <v>36</v>
      </c>
      <c r="D62" s="28">
        <v>0.003957348576453776</v>
      </c>
      <c r="E62" s="27">
        <v>37</v>
      </c>
      <c r="F62" s="28">
        <v>0.003898840885142255</v>
      </c>
      <c r="G62" s="166">
        <v>40</v>
      </c>
      <c r="H62" s="28">
        <v>0.004088307440719542</v>
      </c>
      <c r="I62" s="29">
        <v>0.08108108108108109</v>
      </c>
      <c r="J62" s="152"/>
      <c r="K62" s="162"/>
      <c r="L62" s="337"/>
    </row>
    <row r="63" spans="1:10" ht="14.25">
      <c r="A63" s="25">
        <v>112</v>
      </c>
      <c r="B63" s="26" t="s">
        <v>69</v>
      </c>
      <c r="C63" s="27">
        <v>50</v>
      </c>
      <c r="D63" s="28">
        <v>0.005496317467296911</v>
      </c>
      <c r="E63" s="27">
        <v>42</v>
      </c>
      <c r="F63" s="28">
        <v>0.004425711275026343</v>
      </c>
      <c r="G63" s="166">
        <v>45</v>
      </c>
      <c r="H63" s="28">
        <v>0.004599345870809485</v>
      </c>
      <c r="I63" s="29">
        <v>0.07142857142857142</v>
      </c>
      <c r="J63" s="152"/>
    </row>
    <row r="64" spans="1:10" ht="15" thickBot="1">
      <c r="A64" s="30">
        <v>119</v>
      </c>
      <c r="B64" s="31" t="s">
        <v>70</v>
      </c>
      <c r="C64" s="32">
        <v>18</v>
      </c>
      <c r="D64" s="33">
        <v>0.001978674288226888</v>
      </c>
      <c r="E64" s="32">
        <v>17</v>
      </c>
      <c r="F64" s="33">
        <v>0.001791359325605901</v>
      </c>
      <c r="G64" s="167">
        <v>22</v>
      </c>
      <c r="H64" s="33">
        <v>0.0022485690923957483</v>
      </c>
      <c r="I64" s="34">
        <v>0.29411764705882354</v>
      </c>
      <c r="J64" s="152"/>
    </row>
    <row r="65" spans="1:10" ht="15" thickBot="1">
      <c r="A65" s="45">
        <v>120</v>
      </c>
      <c r="B65" s="46" t="s">
        <v>71</v>
      </c>
      <c r="C65" s="12">
        <v>475</v>
      </c>
      <c r="D65" s="13">
        <v>0.05221501593932065</v>
      </c>
      <c r="E65" s="12">
        <v>582</v>
      </c>
      <c r="F65" s="13">
        <v>0.061327713382507906</v>
      </c>
      <c r="G65" s="163">
        <v>562</v>
      </c>
      <c r="H65" s="13">
        <v>0.05744071954210957</v>
      </c>
      <c r="I65" s="14">
        <v>-0.03436426116838488</v>
      </c>
      <c r="J65" s="152"/>
    </row>
    <row r="66" spans="1:10" ht="27.75" thickBot="1">
      <c r="A66" s="47">
        <v>999</v>
      </c>
      <c r="B66" s="48" t="s">
        <v>72</v>
      </c>
      <c r="C66" s="49">
        <v>131</v>
      </c>
      <c r="D66" s="18">
        <v>0.014400351764317906</v>
      </c>
      <c r="E66" s="49">
        <v>150</v>
      </c>
      <c r="F66" s="18">
        <v>0.015806111696522657</v>
      </c>
      <c r="G66" s="170">
        <v>122</v>
      </c>
      <c r="H66" s="18">
        <v>0.012469337694194603</v>
      </c>
      <c r="I66" s="19">
        <v>-0.18666666666666668</v>
      </c>
      <c r="J66" s="152"/>
    </row>
    <row r="67" spans="1:10" ht="15" thickBot="1">
      <c r="A67" s="365" t="s">
        <v>73</v>
      </c>
      <c r="B67" s="366"/>
      <c r="C67" s="50">
        <v>9097</v>
      </c>
      <c r="D67" s="51">
        <v>1</v>
      </c>
      <c r="E67" s="50">
        <v>9490</v>
      </c>
      <c r="F67" s="51">
        <v>1</v>
      </c>
      <c r="G67" s="171">
        <v>9784</v>
      </c>
      <c r="H67" s="51">
        <v>1</v>
      </c>
      <c r="I67" s="52">
        <v>0.030979978925184403</v>
      </c>
      <c r="J67" s="154"/>
    </row>
    <row r="68" spans="1:9" ht="14.25">
      <c r="A68" s="53"/>
      <c r="B68" s="54"/>
      <c r="C68" s="55"/>
      <c r="D68" s="56"/>
      <c r="E68" s="56"/>
      <c r="F68" s="56"/>
      <c r="G68" s="56"/>
      <c r="H68" s="56"/>
      <c r="I68" s="57"/>
    </row>
    <row r="69" spans="1:9" ht="14.25" customHeight="1" hidden="1">
      <c r="A69" s="58" t="s">
        <v>74</v>
      </c>
      <c r="B69" s="59"/>
      <c r="C69" s="60"/>
      <c r="D69" s="61"/>
      <c r="E69" s="61"/>
      <c r="F69" s="61"/>
      <c r="G69" s="61"/>
      <c r="H69" s="61"/>
      <c r="I69" s="62"/>
    </row>
    <row r="70" spans="1:9" ht="14.25" customHeight="1" hidden="1">
      <c r="A70" s="347" t="s">
        <v>75</v>
      </c>
      <c r="B70" s="347"/>
      <c r="C70" s="347"/>
      <c r="D70" s="347"/>
      <c r="E70" s="347"/>
      <c r="F70" s="347"/>
      <c r="G70" s="347"/>
      <c r="H70" s="347"/>
      <c r="I70" s="347"/>
    </row>
  </sheetData>
  <sheetProtection/>
  <mergeCells count="11">
    <mergeCell ref="A67:B67"/>
    <mergeCell ref="A70:I70"/>
    <mergeCell ref="A3:A5"/>
    <mergeCell ref="B3:B5"/>
    <mergeCell ref="C3:H3"/>
    <mergeCell ref="I3:I5"/>
    <mergeCell ref="A1:I1"/>
    <mergeCell ref="A2:I2"/>
    <mergeCell ref="E4:F4"/>
    <mergeCell ref="G4:H4"/>
    <mergeCell ref="C4:D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95"/>
  <sheetViews>
    <sheetView zoomScalePageLayoutView="0" workbookViewId="0" topLeftCell="G55">
      <selection activeCell="C5" sqref="C5:H66"/>
    </sheetView>
  </sheetViews>
  <sheetFormatPr defaultColWidth="9.140625" defaultRowHeight="15"/>
  <cols>
    <col min="1" max="1" width="7.7109375" style="141" customWidth="1"/>
    <col min="2" max="2" width="104.57421875" style="141" customWidth="1"/>
    <col min="3" max="3" width="13.8515625" style="141" customWidth="1"/>
    <col min="4" max="4" width="12.421875" style="141" customWidth="1"/>
    <col min="5" max="8" width="14.7109375" style="141" customWidth="1"/>
    <col min="9" max="9" width="9.140625" style="157" customWidth="1"/>
    <col min="10" max="16384" width="9.140625" style="141" customWidth="1"/>
  </cols>
  <sheetData>
    <row r="1" spans="1:8" ht="24.75" customHeight="1" thickBot="1" thickTop="1">
      <c r="A1" s="359" t="s">
        <v>340</v>
      </c>
      <c r="B1" s="360"/>
      <c r="C1" s="360"/>
      <c r="D1" s="360"/>
      <c r="E1" s="360"/>
      <c r="F1" s="360"/>
      <c r="G1" s="360"/>
      <c r="H1" s="376"/>
    </row>
    <row r="2" spans="1:8" ht="24.75" customHeight="1" thickBot="1" thickTop="1">
      <c r="A2" s="349" t="s">
        <v>6</v>
      </c>
      <c r="B2" s="352" t="s">
        <v>1</v>
      </c>
      <c r="C2" s="367" t="s">
        <v>325</v>
      </c>
      <c r="D2" s="368"/>
      <c r="E2" s="368"/>
      <c r="F2" s="369"/>
      <c r="G2" s="372" t="s">
        <v>73</v>
      </c>
      <c r="H2" s="373"/>
    </row>
    <row r="3" spans="1:8" ht="24.75" customHeight="1">
      <c r="A3" s="349"/>
      <c r="B3" s="352"/>
      <c r="C3" s="370" t="s">
        <v>83</v>
      </c>
      <c r="D3" s="371"/>
      <c r="E3" s="370" t="s">
        <v>84</v>
      </c>
      <c r="F3" s="371"/>
      <c r="G3" s="374"/>
      <c r="H3" s="375"/>
    </row>
    <row r="4" spans="1:8" ht="24.75" customHeight="1" thickBot="1">
      <c r="A4" s="350"/>
      <c r="B4" s="353"/>
      <c r="C4" s="63" t="s">
        <v>8</v>
      </c>
      <c r="D4" s="66" t="s">
        <v>9</v>
      </c>
      <c r="E4" s="8" t="s">
        <v>8</v>
      </c>
      <c r="F4" s="7" t="s">
        <v>9</v>
      </c>
      <c r="G4" s="8" t="s">
        <v>8</v>
      </c>
      <c r="H4" s="7" t="s">
        <v>9</v>
      </c>
    </row>
    <row r="5" spans="1:17" ht="15" thickBot="1">
      <c r="A5" s="75" t="s">
        <v>10</v>
      </c>
      <c r="B5" s="204" t="s">
        <v>11</v>
      </c>
      <c r="C5" s="176">
        <v>224</v>
      </c>
      <c r="D5" s="188">
        <v>0.036228368106097364</v>
      </c>
      <c r="E5" s="174">
        <v>152</v>
      </c>
      <c r="F5" s="226">
        <v>0</v>
      </c>
      <c r="G5" s="174">
        <v>376</v>
      </c>
      <c r="H5" s="226">
        <v>0.038430089942763694</v>
      </c>
      <c r="I5" s="152"/>
      <c r="J5" s="153"/>
      <c r="K5" s="153"/>
      <c r="L5" s="153"/>
      <c r="M5" s="153"/>
      <c r="N5" s="153"/>
      <c r="O5" s="153"/>
      <c r="P5" s="153"/>
      <c r="Q5" s="153"/>
    </row>
    <row r="6" spans="1:17" ht="15" thickBot="1">
      <c r="A6" s="15" t="s">
        <v>12</v>
      </c>
      <c r="B6" s="205" t="s">
        <v>13</v>
      </c>
      <c r="C6" s="173">
        <v>2493</v>
      </c>
      <c r="D6" s="175">
        <v>0.40320232896652103</v>
      </c>
      <c r="E6" s="227">
        <v>1460</v>
      </c>
      <c r="F6" s="228">
        <v>0</v>
      </c>
      <c r="G6" s="227">
        <v>3953</v>
      </c>
      <c r="H6" s="228">
        <v>0.40402698282910876</v>
      </c>
      <c r="I6" s="153"/>
      <c r="J6" s="153"/>
      <c r="K6" s="153"/>
      <c r="L6" s="153"/>
      <c r="M6" s="153"/>
      <c r="N6" s="153"/>
      <c r="O6" s="153"/>
      <c r="P6" s="153"/>
      <c r="Q6" s="153"/>
    </row>
    <row r="7" spans="1:17" ht="14.25">
      <c r="A7" s="20">
        <v>10</v>
      </c>
      <c r="B7" s="206" t="s">
        <v>14</v>
      </c>
      <c r="C7" s="309">
        <v>192</v>
      </c>
      <c r="D7" s="310">
        <v>0.031052886948083454</v>
      </c>
      <c r="E7" s="309">
        <v>120</v>
      </c>
      <c r="F7" s="310">
        <v>0</v>
      </c>
      <c r="G7" s="181">
        <v>312</v>
      </c>
      <c r="H7" s="23">
        <v>0.03188879803761243</v>
      </c>
      <c r="I7" s="152"/>
      <c r="J7" s="153"/>
      <c r="K7" s="153"/>
      <c r="L7" s="153"/>
      <c r="M7" s="153"/>
      <c r="N7" s="153"/>
      <c r="O7" s="153"/>
      <c r="P7" s="153"/>
      <c r="Q7" s="153"/>
    </row>
    <row r="8" spans="1:17" ht="14.25">
      <c r="A8" s="25">
        <v>11</v>
      </c>
      <c r="B8" s="207" t="s">
        <v>15</v>
      </c>
      <c r="C8" s="311">
        <v>2136</v>
      </c>
      <c r="D8" s="312">
        <v>0.3454633672974284</v>
      </c>
      <c r="E8" s="311">
        <v>1201</v>
      </c>
      <c r="F8" s="312">
        <v>0</v>
      </c>
      <c r="G8" s="182">
        <v>3337</v>
      </c>
      <c r="H8" s="82">
        <v>0.3410670482420278</v>
      </c>
      <c r="I8" s="152"/>
      <c r="J8" s="153"/>
      <c r="K8" s="153"/>
      <c r="L8" s="153"/>
      <c r="M8" s="153"/>
      <c r="N8" s="153"/>
      <c r="O8" s="153"/>
      <c r="P8" s="153"/>
      <c r="Q8" s="153"/>
    </row>
    <row r="9" spans="1:17" ht="14.25">
      <c r="A9" s="25">
        <v>12</v>
      </c>
      <c r="B9" s="207" t="s">
        <v>16</v>
      </c>
      <c r="C9" s="311">
        <v>124</v>
      </c>
      <c r="D9" s="312">
        <v>0.020054989487303897</v>
      </c>
      <c r="E9" s="311">
        <v>104</v>
      </c>
      <c r="F9" s="312">
        <v>0</v>
      </c>
      <c r="G9" s="182">
        <v>228</v>
      </c>
      <c r="H9" s="82">
        <v>0.02330335241210139</v>
      </c>
      <c r="I9" s="152"/>
      <c r="J9" s="153"/>
      <c r="K9" s="153"/>
      <c r="L9" s="153"/>
      <c r="M9" s="153"/>
      <c r="N9" s="153"/>
      <c r="O9" s="153"/>
      <c r="P9" s="153"/>
      <c r="Q9" s="153"/>
    </row>
    <row r="10" spans="1:17" ht="14.25">
      <c r="A10" s="25">
        <v>13</v>
      </c>
      <c r="B10" s="207" t="s">
        <v>17</v>
      </c>
      <c r="C10" s="311">
        <v>3</v>
      </c>
      <c r="D10" s="312">
        <v>0.00048520135856380397</v>
      </c>
      <c r="E10" s="311">
        <v>5</v>
      </c>
      <c r="F10" s="312">
        <v>0</v>
      </c>
      <c r="G10" s="182">
        <v>8</v>
      </c>
      <c r="H10" s="82">
        <v>0.0008176614881439084</v>
      </c>
      <c r="I10" s="152"/>
      <c r="J10" s="153"/>
      <c r="K10" s="153"/>
      <c r="L10" s="153"/>
      <c r="M10" s="153"/>
      <c r="N10" s="153"/>
      <c r="O10" s="153"/>
      <c r="P10" s="153"/>
      <c r="Q10" s="153"/>
    </row>
    <row r="11" spans="1:17" ht="15" thickBot="1">
      <c r="A11" s="30">
        <v>19</v>
      </c>
      <c r="B11" s="208" t="s">
        <v>18</v>
      </c>
      <c r="C11" s="313">
        <v>38</v>
      </c>
      <c r="D11" s="314">
        <v>0.006145883875141517</v>
      </c>
      <c r="E11" s="313">
        <v>30</v>
      </c>
      <c r="F11" s="314">
        <v>0</v>
      </c>
      <c r="G11" s="183">
        <v>68</v>
      </c>
      <c r="H11" s="85">
        <v>0.006950122649223222</v>
      </c>
      <c r="I11" s="152"/>
      <c r="J11" s="153"/>
      <c r="K11" s="153"/>
      <c r="L11" s="153"/>
      <c r="M11" s="153"/>
      <c r="N11" s="153"/>
      <c r="O11" s="153"/>
      <c r="P11" s="153"/>
      <c r="Q11" s="153"/>
    </row>
    <row r="12" spans="1:17" ht="15" thickBot="1">
      <c r="A12" s="15">
        <v>2</v>
      </c>
      <c r="B12" s="205" t="s">
        <v>19</v>
      </c>
      <c r="C12" s="173">
        <v>483</v>
      </c>
      <c r="D12" s="175">
        <v>0.07811741872877244</v>
      </c>
      <c r="E12" s="173">
        <v>402</v>
      </c>
      <c r="F12" s="213">
        <v>0</v>
      </c>
      <c r="G12" s="173">
        <v>885</v>
      </c>
      <c r="H12" s="213">
        <v>0.09045380212591987</v>
      </c>
      <c r="I12" s="153"/>
      <c r="J12" s="153"/>
      <c r="K12" s="153"/>
      <c r="L12" s="153"/>
      <c r="M12" s="153"/>
      <c r="N12" s="153"/>
      <c r="O12" s="153"/>
      <c r="P12" s="153"/>
      <c r="Q12" s="153"/>
    </row>
    <row r="13" spans="1:17" ht="14.25">
      <c r="A13" s="35">
        <v>20</v>
      </c>
      <c r="B13" s="209" t="s">
        <v>20</v>
      </c>
      <c r="C13" s="315">
        <v>215</v>
      </c>
      <c r="D13" s="316">
        <v>0.03477276403040595</v>
      </c>
      <c r="E13" s="315">
        <v>161</v>
      </c>
      <c r="F13" s="316">
        <v>0</v>
      </c>
      <c r="G13" s="184">
        <v>376</v>
      </c>
      <c r="H13" s="38">
        <v>0.038430089942763694</v>
      </c>
      <c r="I13" s="152"/>
      <c r="J13" s="153"/>
      <c r="K13" s="153"/>
      <c r="L13" s="153"/>
      <c r="M13" s="153"/>
      <c r="N13" s="153"/>
      <c r="O13" s="153"/>
      <c r="P13" s="153"/>
      <c r="Q13" s="153"/>
    </row>
    <row r="14" spans="1:17" ht="14.25">
      <c r="A14" s="25">
        <v>21</v>
      </c>
      <c r="B14" s="207" t="s">
        <v>21</v>
      </c>
      <c r="C14" s="311">
        <v>241</v>
      </c>
      <c r="D14" s="312">
        <v>0.038977842471292254</v>
      </c>
      <c r="E14" s="311">
        <v>223</v>
      </c>
      <c r="F14" s="312">
        <v>0</v>
      </c>
      <c r="G14" s="182">
        <v>464</v>
      </c>
      <c r="H14" s="82">
        <v>0.047424366312346686</v>
      </c>
      <c r="I14" s="152"/>
      <c r="J14" s="153"/>
      <c r="K14" s="153"/>
      <c r="L14" s="153"/>
      <c r="M14" s="153"/>
      <c r="N14" s="153"/>
      <c r="O14" s="153"/>
      <c r="P14" s="153"/>
      <c r="Q14" s="153"/>
    </row>
    <row r="15" spans="1:17" ht="14.25">
      <c r="A15" s="25">
        <v>22</v>
      </c>
      <c r="B15" s="207" t="s">
        <v>22</v>
      </c>
      <c r="C15" s="311">
        <v>5</v>
      </c>
      <c r="D15" s="312">
        <v>0.0008086689309396731</v>
      </c>
      <c r="E15" s="311">
        <v>12</v>
      </c>
      <c r="F15" s="312">
        <v>0</v>
      </c>
      <c r="G15" s="182">
        <v>17</v>
      </c>
      <c r="H15" s="82">
        <v>0.0017375306623058054</v>
      </c>
      <c r="I15" s="152"/>
      <c r="J15" s="153"/>
      <c r="K15" s="153"/>
      <c r="L15" s="153"/>
      <c r="M15" s="153"/>
      <c r="N15" s="153"/>
      <c r="O15" s="153"/>
      <c r="P15" s="153"/>
      <c r="Q15" s="153"/>
    </row>
    <row r="16" spans="1:17" ht="15" thickBot="1">
      <c r="A16" s="40">
        <v>29</v>
      </c>
      <c r="B16" s="210" t="s">
        <v>23</v>
      </c>
      <c r="C16" s="317">
        <v>22</v>
      </c>
      <c r="D16" s="318">
        <v>0.0035581432961345623</v>
      </c>
      <c r="E16" s="317">
        <v>6</v>
      </c>
      <c r="F16" s="318">
        <v>0</v>
      </c>
      <c r="G16" s="185">
        <v>28</v>
      </c>
      <c r="H16" s="90">
        <v>0.0028618152085036794</v>
      </c>
      <c r="I16" s="152"/>
      <c r="J16" s="153"/>
      <c r="K16" s="153"/>
      <c r="L16" s="153"/>
      <c r="M16" s="153"/>
      <c r="N16" s="153"/>
      <c r="O16" s="153"/>
      <c r="P16" s="153"/>
      <c r="Q16" s="153"/>
    </row>
    <row r="17" spans="1:17" ht="15" thickBot="1">
      <c r="A17" s="15">
        <v>3</v>
      </c>
      <c r="B17" s="205" t="s">
        <v>24</v>
      </c>
      <c r="C17" s="173">
        <v>1961</v>
      </c>
      <c r="D17" s="175">
        <v>0.3171599547145399</v>
      </c>
      <c r="E17" s="173">
        <v>942</v>
      </c>
      <c r="F17" s="213">
        <v>0</v>
      </c>
      <c r="G17" s="173">
        <v>2903</v>
      </c>
      <c r="H17" s="213">
        <v>0.29670891251022075</v>
      </c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4.25">
      <c r="A18" s="20">
        <v>30</v>
      </c>
      <c r="B18" s="206" t="s">
        <v>25</v>
      </c>
      <c r="C18" s="309">
        <v>830</v>
      </c>
      <c r="D18" s="310">
        <v>0.13423904253598576</v>
      </c>
      <c r="E18" s="309">
        <v>375</v>
      </c>
      <c r="F18" s="310">
        <v>0</v>
      </c>
      <c r="G18" s="181">
        <v>1205</v>
      </c>
      <c r="H18" s="23">
        <v>0.1231602616516762</v>
      </c>
      <c r="I18" s="152"/>
      <c r="J18" s="153"/>
      <c r="K18" s="153"/>
      <c r="L18" s="153"/>
      <c r="M18" s="153"/>
      <c r="N18" s="153"/>
      <c r="O18" s="153"/>
      <c r="P18" s="153"/>
      <c r="Q18" s="153"/>
    </row>
    <row r="19" spans="1:17" ht="14.25">
      <c r="A19" s="25">
        <v>31</v>
      </c>
      <c r="B19" s="207" t="s">
        <v>26</v>
      </c>
      <c r="C19" s="311">
        <v>56</v>
      </c>
      <c r="D19" s="312">
        <v>0.009057092026524341</v>
      </c>
      <c r="E19" s="311">
        <v>44</v>
      </c>
      <c r="F19" s="312">
        <v>0</v>
      </c>
      <c r="G19" s="182">
        <v>100</v>
      </c>
      <c r="H19" s="82">
        <v>0.010220768601798855</v>
      </c>
      <c r="I19" s="152"/>
      <c r="J19" s="153"/>
      <c r="K19" s="153"/>
      <c r="L19" s="153"/>
      <c r="M19" s="153"/>
      <c r="N19" s="153"/>
      <c r="O19" s="153"/>
      <c r="P19" s="153"/>
      <c r="Q19" s="153"/>
    </row>
    <row r="20" spans="1:17" ht="14.25">
      <c r="A20" s="25">
        <v>32</v>
      </c>
      <c r="B20" s="207" t="s">
        <v>27</v>
      </c>
      <c r="C20" s="311">
        <v>863</v>
      </c>
      <c r="D20" s="312">
        <v>0.13957625748018762</v>
      </c>
      <c r="E20" s="311">
        <v>402</v>
      </c>
      <c r="F20" s="312">
        <v>0</v>
      </c>
      <c r="G20" s="182">
        <v>1265</v>
      </c>
      <c r="H20" s="82">
        <v>0.12929272281275553</v>
      </c>
      <c r="I20" s="152"/>
      <c r="J20" s="153"/>
      <c r="K20" s="153"/>
      <c r="L20" s="153"/>
      <c r="M20" s="153"/>
      <c r="N20" s="153"/>
      <c r="O20" s="153"/>
      <c r="P20" s="153"/>
      <c r="Q20" s="153"/>
    </row>
    <row r="21" spans="1:17" ht="15" thickBot="1">
      <c r="A21" s="30">
        <v>39</v>
      </c>
      <c r="B21" s="208" t="s">
        <v>28</v>
      </c>
      <c r="C21" s="313">
        <v>212</v>
      </c>
      <c r="D21" s="314">
        <v>0.034287562671842145</v>
      </c>
      <c r="E21" s="313">
        <v>121</v>
      </c>
      <c r="F21" s="314">
        <v>0</v>
      </c>
      <c r="G21" s="183">
        <v>333</v>
      </c>
      <c r="H21" s="85">
        <v>0.03403515944399019</v>
      </c>
      <c r="I21" s="152"/>
      <c r="J21" s="153"/>
      <c r="K21" s="153"/>
      <c r="L21" s="153"/>
      <c r="M21" s="153"/>
      <c r="N21" s="153"/>
      <c r="O21" s="153"/>
      <c r="P21" s="153"/>
      <c r="Q21" s="153"/>
    </row>
    <row r="22" spans="1:17" ht="15" thickBot="1">
      <c r="A22" s="15">
        <v>4</v>
      </c>
      <c r="B22" s="205" t="s">
        <v>29</v>
      </c>
      <c r="C22" s="173">
        <v>0</v>
      </c>
      <c r="D22" s="175">
        <v>0</v>
      </c>
      <c r="E22" s="173">
        <v>0</v>
      </c>
      <c r="F22" s="213">
        <v>0</v>
      </c>
      <c r="G22" s="173">
        <v>0</v>
      </c>
      <c r="H22" s="213">
        <v>0</v>
      </c>
      <c r="I22" s="153"/>
      <c r="J22" s="153"/>
      <c r="K22" s="153"/>
      <c r="L22" s="153"/>
      <c r="M22" s="153"/>
      <c r="N22" s="153"/>
      <c r="O22" s="153"/>
      <c r="P22" s="153"/>
      <c r="Q22" s="153"/>
    </row>
    <row r="23" spans="1:17" ht="14.25">
      <c r="A23" s="35">
        <v>40</v>
      </c>
      <c r="B23" s="209" t="s">
        <v>30</v>
      </c>
      <c r="C23" s="315">
        <v>0</v>
      </c>
      <c r="D23" s="316">
        <v>0</v>
      </c>
      <c r="E23" s="315">
        <v>0</v>
      </c>
      <c r="F23" s="316">
        <v>0</v>
      </c>
      <c r="G23" s="184">
        <v>0</v>
      </c>
      <c r="H23" s="38">
        <v>0</v>
      </c>
      <c r="I23" s="152"/>
      <c r="J23" s="153"/>
      <c r="K23" s="153"/>
      <c r="L23" s="153"/>
      <c r="M23" s="153"/>
      <c r="N23" s="153"/>
      <c r="O23" s="153"/>
      <c r="P23" s="153"/>
      <c r="Q23" s="153"/>
    </row>
    <row r="24" spans="1:17" ht="15" thickBot="1">
      <c r="A24" s="40">
        <v>41</v>
      </c>
      <c r="B24" s="210" t="s">
        <v>31</v>
      </c>
      <c r="C24" s="317">
        <v>0</v>
      </c>
      <c r="D24" s="318">
        <v>0</v>
      </c>
      <c r="E24" s="317">
        <v>0</v>
      </c>
      <c r="F24" s="318">
        <v>0</v>
      </c>
      <c r="G24" s="185">
        <v>0</v>
      </c>
      <c r="H24" s="90">
        <v>0</v>
      </c>
      <c r="I24" s="152"/>
      <c r="J24" s="153"/>
      <c r="K24" s="153"/>
      <c r="L24" s="153"/>
      <c r="M24" s="153"/>
      <c r="N24" s="153"/>
      <c r="O24" s="153"/>
      <c r="P24" s="153"/>
      <c r="Q24" s="153"/>
    </row>
    <row r="25" spans="1:17" ht="15" thickBot="1">
      <c r="A25" s="15">
        <v>5</v>
      </c>
      <c r="B25" s="205" t="s">
        <v>32</v>
      </c>
      <c r="C25" s="173">
        <v>501</v>
      </c>
      <c r="D25" s="175">
        <v>0.08102862688015526</v>
      </c>
      <c r="E25" s="173">
        <v>280</v>
      </c>
      <c r="F25" s="213">
        <v>0</v>
      </c>
      <c r="G25" s="173">
        <v>781</v>
      </c>
      <c r="H25" s="213">
        <v>0.07982420278004906</v>
      </c>
      <c r="I25" s="153"/>
      <c r="J25" s="153"/>
      <c r="K25" s="153"/>
      <c r="L25" s="153"/>
      <c r="M25" s="153"/>
      <c r="N25" s="153"/>
      <c r="O25" s="153"/>
      <c r="P25" s="153"/>
      <c r="Q25" s="153"/>
    </row>
    <row r="26" spans="1:17" ht="14.25">
      <c r="A26" s="20">
        <v>50</v>
      </c>
      <c r="B26" s="206" t="s">
        <v>34</v>
      </c>
      <c r="C26" s="309">
        <v>265</v>
      </c>
      <c r="D26" s="310">
        <v>0.042859453339802685</v>
      </c>
      <c r="E26" s="309">
        <v>122</v>
      </c>
      <c r="F26" s="310">
        <v>0</v>
      </c>
      <c r="G26" s="181">
        <v>387</v>
      </c>
      <c r="H26" s="23">
        <v>0.03955437448896157</v>
      </c>
      <c r="I26" s="152"/>
      <c r="J26" s="153"/>
      <c r="K26" s="153"/>
      <c r="L26" s="153"/>
      <c r="M26" s="153"/>
      <c r="N26" s="153"/>
      <c r="O26" s="153"/>
      <c r="P26" s="153"/>
      <c r="Q26" s="153"/>
    </row>
    <row r="27" spans="1:17" ht="14.25">
      <c r="A27" s="25">
        <v>51</v>
      </c>
      <c r="B27" s="207" t="s">
        <v>34</v>
      </c>
      <c r="C27" s="311">
        <v>122</v>
      </c>
      <c r="D27" s="312">
        <v>0.019731521914928028</v>
      </c>
      <c r="E27" s="311">
        <v>72</v>
      </c>
      <c r="F27" s="312">
        <v>0</v>
      </c>
      <c r="G27" s="182">
        <v>194</v>
      </c>
      <c r="H27" s="82">
        <v>0.01982829108748978</v>
      </c>
      <c r="I27" s="152"/>
      <c r="J27" s="153"/>
      <c r="K27" s="153"/>
      <c r="L27" s="153"/>
      <c r="M27" s="153"/>
      <c r="N27" s="153"/>
      <c r="O27" s="153"/>
      <c r="P27" s="153"/>
      <c r="Q27" s="153"/>
    </row>
    <row r="28" spans="1:17" ht="14.25">
      <c r="A28" s="25">
        <v>52</v>
      </c>
      <c r="B28" s="207" t="s">
        <v>35</v>
      </c>
      <c r="C28" s="311">
        <v>82</v>
      </c>
      <c r="D28" s="312">
        <v>0.013262170467410642</v>
      </c>
      <c r="E28" s="311">
        <v>60</v>
      </c>
      <c r="F28" s="312">
        <v>0</v>
      </c>
      <c r="G28" s="182">
        <v>142</v>
      </c>
      <c r="H28" s="82">
        <v>0.014513491414554375</v>
      </c>
      <c r="I28" s="152"/>
      <c r="J28" s="153"/>
      <c r="K28" s="153"/>
      <c r="L28" s="153"/>
      <c r="M28" s="153"/>
      <c r="N28" s="153"/>
      <c r="O28" s="153"/>
      <c r="P28" s="153"/>
      <c r="Q28" s="153"/>
    </row>
    <row r="29" spans="1:17" ht="27">
      <c r="A29" s="25">
        <v>53</v>
      </c>
      <c r="B29" s="207" t="s">
        <v>36</v>
      </c>
      <c r="C29" s="311">
        <v>2</v>
      </c>
      <c r="D29" s="312">
        <v>0.00032346757237586933</v>
      </c>
      <c r="E29" s="311">
        <v>2</v>
      </c>
      <c r="F29" s="312">
        <v>0</v>
      </c>
      <c r="G29" s="182">
        <v>4</v>
      </c>
      <c r="H29" s="82">
        <v>0.0004088307440719542</v>
      </c>
      <c r="I29" s="152"/>
      <c r="J29" s="153"/>
      <c r="K29" s="153"/>
      <c r="L29" s="153"/>
      <c r="M29" s="153"/>
      <c r="N29" s="153"/>
      <c r="O29" s="153"/>
      <c r="P29" s="153"/>
      <c r="Q29" s="153"/>
    </row>
    <row r="30" spans="1:17" ht="14.25">
      <c r="A30" s="25">
        <v>54</v>
      </c>
      <c r="B30" s="207" t="s">
        <v>37</v>
      </c>
      <c r="C30" s="311">
        <v>0</v>
      </c>
      <c r="D30" s="312">
        <v>0</v>
      </c>
      <c r="E30" s="311">
        <v>0</v>
      </c>
      <c r="F30" s="312">
        <v>0</v>
      </c>
      <c r="G30" s="182">
        <v>0</v>
      </c>
      <c r="H30" s="82">
        <v>0</v>
      </c>
      <c r="I30" s="152"/>
      <c r="J30" s="153"/>
      <c r="K30" s="153"/>
      <c r="L30" s="153"/>
      <c r="M30" s="153"/>
      <c r="N30" s="153"/>
      <c r="O30" s="153"/>
      <c r="P30" s="153"/>
      <c r="Q30" s="153"/>
    </row>
    <row r="31" spans="1:17" ht="15" thickBot="1">
      <c r="A31" s="30">
        <v>59</v>
      </c>
      <c r="B31" s="208" t="s">
        <v>38</v>
      </c>
      <c r="C31" s="313">
        <v>30</v>
      </c>
      <c r="D31" s="314">
        <v>0.0048520135856380394</v>
      </c>
      <c r="E31" s="313">
        <v>24</v>
      </c>
      <c r="F31" s="314">
        <v>0</v>
      </c>
      <c r="G31" s="183">
        <v>54</v>
      </c>
      <c r="H31" s="85">
        <v>0.005519215044971382</v>
      </c>
      <c r="I31" s="152"/>
      <c r="J31" s="153"/>
      <c r="K31" s="153"/>
      <c r="L31" s="153"/>
      <c r="M31" s="153"/>
      <c r="N31" s="153"/>
      <c r="O31" s="153"/>
      <c r="P31" s="153"/>
      <c r="Q31" s="153"/>
    </row>
    <row r="32" spans="1:17" ht="15" thickBot="1">
      <c r="A32" s="15">
        <v>6</v>
      </c>
      <c r="B32" s="205" t="s">
        <v>39</v>
      </c>
      <c r="C32" s="179">
        <v>2</v>
      </c>
      <c r="D32" s="18">
        <v>0.00032346757237586933</v>
      </c>
      <c r="E32" s="173">
        <v>2</v>
      </c>
      <c r="F32" s="213">
        <v>0</v>
      </c>
      <c r="G32" s="173">
        <v>4</v>
      </c>
      <c r="H32" s="213">
        <v>0.0004088307440719542</v>
      </c>
      <c r="I32" s="153"/>
      <c r="J32" s="153"/>
      <c r="K32" s="153"/>
      <c r="L32" s="153"/>
      <c r="M32" s="153"/>
      <c r="N32" s="153"/>
      <c r="O32" s="153"/>
      <c r="P32" s="153"/>
      <c r="Q32" s="153"/>
    </row>
    <row r="33" spans="1:17" ht="14.25">
      <c r="A33" s="35">
        <v>60</v>
      </c>
      <c r="B33" s="209" t="s">
        <v>77</v>
      </c>
      <c r="C33" s="315">
        <v>1</v>
      </c>
      <c r="D33" s="316">
        <v>0.00016173378618793466</v>
      </c>
      <c r="E33" s="315">
        <v>1</v>
      </c>
      <c r="F33" s="316">
        <v>0</v>
      </c>
      <c r="G33" s="184">
        <v>2</v>
      </c>
      <c r="H33" s="38">
        <v>0.0002044153720359771</v>
      </c>
      <c r="I33" s="152"/>
      <c r="J33" s="153"/>
      <c r="K33" s="153"/>
      <c r="L33" s="153"/>
      <c r="M33" s="153"/>
      <c r="N33" s="153"/>
      <c r="O33" s="153"/>
      <c r="P33" s="153"/>
      <c r="Q33" s="153"/>
    </row>
    <row r="34" spans="1:17" ht="14.25">
      <c r="A34" s="25">
        <v>61</v>
      </c>
      <c r="B34" s="207" t="s">
        <v>41</v>
      </c>
      <c r="C34" s="311">
        <v>1</v>
      </c>
      <c r="D34" s="312">
        <v>0.00016173378618793466</v>
      </c>
      <c r="E34" s="311">
        <v>1</v>
      </c>
      <c r="F34" s="312">
        <v>0</v>
      </c>
      <c r="G34" s="182">
        <v>2</v>
      </c>
      <c r="H34" s="82">
        <v>0.0002044153720359771</v>
      </c>
      <c r="I34" s="152"/>
      <c r="J34" s="153"/>
      <c r="K34" s="153"/>
      <c r="L34" s="153"/>
      <c r="M34" s="153"/>
      <c r="N34" s="153"/>
      <c r="O34" s="153"/>
      <c r="P34" s="153"/>
      <c r="Q34" s="153"/>
    </row>
    <row r="35" spans="1:17" ht="14.25">
      <c r="A35" s="25">
        <v>62</v>
      </c>
      <c r="B35" s="207" t="s">
        <v>42</v>
      </c>
      <c r="C35" s="311">
        <v>0</v>
      </c>
      <c r="D35" s="312">
        <v>0</v>
      </c>
      <c r="E35" s="311">
        <v>0</v>
      </c>
      <c r="F35" s="312">
        <v>0</v>
      </c>
      <c r="G35" s="182">
        <v>0</v>
      </c>
      <c r="H35" s="82">
        <v>0</v>
      </c>
      <c r="I35" s="152"/>
      <c r="J35" s="153"/>
      <c r="K35" s="153"/>
      <c r="L35" s="153"/>
      <c r="M35" s="153"/>
      <c r="N35" s="153"/>
      <c r="O35" s="153"/>
      <c r="P35" s="153"/>
      <c r="Q35" s="153"/>
    </row>
    <row r="36" spans="1:17" ht="14.25">
      <c r="A36" s="25">
        <v>63</v>
      </c>
      <c r="B36" s="207" t="s">
        <v>43</v>
      </c>
      <c r="C36" s="311">
        <v>0</v>
      </c>
      <c r="D36" s="312">
        <v>0</v>
      </c>
      <c r="E36" s="311">
        <v>0</v>
      </c>
      <c r="F36" s="312">
        <v>0</v>
      </c>
      <c r="G36" s="182">
        <v>0</v>
      </c>
      <c r="H36" s="82">
        <v>0</v>
      </c>
      <c r="I36" s="152"/>
      <c r="J36" s="153"/>
      <c r="K36" s="153"/>
      <c r="L36" s="153"/>
      <c r="M36" s="153"/>
      <c r="N36" s="153"/>
      <c r="O36" s="153"/>
      <c r="P36" s="153"/>
      <c r="Q36" s="153"/>
    </row>
    <row r="37" spans="1:17" ht="15" thickBot="1">
      <c r="A37" s="40">
        <v>69</v>
      </c>
      <c r="B37" s="210" t="s">
        <v>44</v>
      </c>
      <c r="C37" s="317">
        <v>0</v>
      </c>
      <c r="D37" s="318">
        <v>0</v>
      </c>
      <c r="E37" s="317">
        <v>0</v>
      </c>
      <c r="F37" s="318">
        <v>0</v>
      </c>
      <c r="G37" s="185">
        <v>0</v>
      </c>
      <c r="H37" s="90">
        <v>0</v>
      </c>
      <c r="I37" s="152"/>
      <c r="J37" s="153"/>
      <c r="K37" s="153"/>
      <c r="L37" s="153"/>
      <c r="M37" s="153"/>
      <c r="N37" s="153"/>
      <c r="O37" s="153"/>
      <c r="P37" s="153"/>
      <c r="Q37" s="153"/>
    </row>
    <row r="38" spans="1:17" ht="15" thickBot="1">
      <c r="A38" s="15">
        <v>7</v>
      </c>
      <c r="B38" s="205" t="s">
        <v>45</v>
      </c>
      <c r="C38" s="179">
        <v>4</v>
      </c>
      <c r="D38" s="18">
        <v>0.0006469351447517387</v>
      </c>
      <c r="E38" s="173">
        <v>2</v>
      </c>
      <c r="F38" s="213">
        <v>0</v>
      </c>
      <c r="G38" s="173">
        <v>6</v>
      </c>
      <c r="H38" s="213">
        <v>0.0006132461161079313</v>
      </c>
      <c r="I38" s="153"/>
      <c r="J38" s="153"/>
      <c r="K38" s="153"/>
      <c r="L38" s="153"/>
      <c r="M38" s="153"/>
      <c r="N38" s="153"/>
      <c r="O38" s="153"/>
      <c r="P38" s="153"/>
      <c r="Q38" s="153"/>
    </row>
    <row r="39" spans="1:17" ht="14.25">
      <c r="A39" s="20">
        <v>70</v>
      </c>
      <c r="B39" s="206" t="s">
        <v>78</v>
      </c>
      <c r="C39" s="309">
        <v>1</v>
      </c>
      <c r="D39" s="310">
        <v>0.00016173378618793466</v>
      </c>
      <c r="E39" s="309">
        <v>0</v>
      </c>
      <c r="F39" s="310">
        <v>0</v>
      </c>
      <c r="G39" s="181">
        <v>1</v>
      </c>
      <c r="H39" s="23">
        <v>0.00010220768601798856</v>
      </c>
      <c r="I39" s="152"/>
      <c r="J39" s="153"/>
      <c r="K39" s="153"/>
      <c r="L39" s="153"/>
      <c r="M39" s="153"/>
      <c r="N39" s="153"/>
      <c r="O39" s="153"/>
      <c r="P39" s="153"/>
      <c r="Q39" s="153"/>
    </row>
    <row r="40" spans="1:17" ht="14.25">
      <c r="A40" s="25">
        <v>71</v>
      </c>
      <c r="B40" s="207" t="s">
        <v>47</v>
      </c>
      <c r="C40" s="311">
        <v>2</v>
      </c>
      <c r="D40" s="312">
        <v>0.00032346757237586933</v>
      </c>
      <c r="E40" s="311">
        <v>1</v>
      </c>
      <c r="F40" s="312">
        <v>0</v>
      </c>
      <c r="G40" s="182">
        <v>3</v>
      </c>
      <c r="H40" s="82">
        <v>0.00030662305805396567</v>
      </c>
      <c r="I40" s="152"/>
      <c r="J40" s="153"/>
      <c r="K40" s="153"/>
      <c r="L40" s="153"/>
      <c r="M40" s="153"/>
      <c r="N40" s="153"/>
      <c r="O40" s="153"/>
      <c r="P40" s="153"/>
      <c r="Q40" s="153"/>
    </row>
    <row r="41" spans="1:17" ht="14.25">
      <c r="A41" s="25">
        <v>72</v>
      </c>
      <c r="B41" s="207" t="s">
        <v>48</v>
      </c>
      <c r="C41" s="311">
        <v>0</v>
      </c>
      <c r="D41" s="312">
        <v>0</v>
      </c>
      <c r="E41" s="311">
        <v>0</v>
      </c>
      <c r="F41" s="312">
        <v>0</v>
      </c>
      <c r="G41" s="182">
        <v>0</v>
      </c>
      <c r="H41" s="82">
        <v>0</v>
      </c>
      <c r="I41" s="152"/>
      <c r="J41" s="153"/>
      <c r="K41" s="153"/>
      <c r="L41" s="153"/>
      <c r="M41" s="153"/>
      <c r="N41" s="153"/>
      <c r="O41" s="153"/>
      <c r="P41" s="153"/>
      <c r="Q41" s="153"/>
    </row>
    <row r="42" spans="1:17" ht="15" thickBot="1">
      <c r="A42" s="30">
        <v>79</v>
      </c>
      <c r="B42" s="208" t="s">
        <v>49</v>
      </c>
      <c r="C42" s="313">
        <v>1</v>
      </c>
      <c r="D42" s="314">
        <v>0.00016173378618793466</v>
      </c>
      <c r="E42" s="313">
        <v>1</v>
      </c>
      <c r="F42" s="314">
        <v>0</v>
      </c>
      <c r="G42" s="183">
        <v>2</v>
      </c>
      <c r="H42" s="85">
        <v>0.0002044153720359771</v>
      </c>
      <c r="I42" s="152"/>
      <c r="J42" s="153"/>
      <c r="K42" s="153"/>
      <c r="L42" s="153"/>
      <c r="M42" s="153"/>
      <c r="N42" s="153"/>
      <c r="O42" s="153"/>
      <c r="P42" s="153"/>
      <c r="Q42" s="153"/>
    </row>
    <row r="43" spans="1:17" ht="15" thickBot="1">
      <c r="A43" s="15">
        <v>8</v>
      </c>
      <c r="B43" s="205" t="s">
        <v>50</v>
      </c>
      <c r="C43" s="173">
        <v>0</v>
      </c>
      <c r="D43" s="175">
        <v>0</v>
      </c>
      <c r="E43" s="173">
        <v>1</v>
      </c>
      <c r="F43" s="213">
        <v>0</v>
      </c>
      <c r="G43" s="173">
        <v>1</v>
      </c>
      <c r="H43" s="213">
        <v>0.00010220768601798856</v>
      </c>
      <c r="I43" s="153"/>
      <c r="J43" s="153"/>
      <c r="K43" s="153"/>
      <c r="L43" s="153"/>
      <c r="M43" s="153"/>
      <c r="N43" s="153"/>
      <c r="O43" s="153"/>
      <c r="P43" s="153"/>
      <c r="Q43" s="153"/>
    </row>
    <row r="44" spans="1:17" ht="14.25">
      <c r="A44" s="35">
        <v>80</v>
      </c>
      <c r="B44" s="209" t="s">
        <v>79</v>
      </c>
      <c r="C44" s="315">
        <v>0</v>
      </c>
      <c r="D44" s="316">
        <v>0</v>
      </c>
      <c r="E44" s="315">
        <v>0</v>
      </c>
      <c r="F44" s="316">
        <v>0</v>
      </c>
      <c r="G44" s="184">
        <v>0</v>
      </c>
      <c r="H44" s="38">
        <v>0</v>
      </c>
      <c r="I44" s="152"/>
      <c r="J44" s="153"/>
      <c r="K44" s="153"/>
      <c r="L44" s="153"/>
      <c r="M44" s="153"/>
      <c r="N44" s="153"/>
      <c r="O44" s="153"/>
      <c r="P44" s="153"/>
      <c r="Q44" s="153"/>
    </row>
    <row r="45" spans="1:17" ht="14.25">
      <c r="A45" s="25">
        <v>81</v>
      </c>
      <c r="B45" s="207" t="s">
        <v>52</v>
      </c>
      <c r="C45" s="311">
        <v>0</v>
      </c>
      <c r="D45" s="312">
        <v>0</v>
      </c>
      <c r="E45" s="311">
        <v>1</v>
      </c>
      <c r="F45" s="312">
        <v>0</v>
      </c>
      <c r="G45" s="182">
        <v>1</v>
      </c>
      <c r="H45" s="82">
        <v>0.00010220768601798856</v>
      </c>
      <c r="I45" s="152"/>
      <c r="J45" s="153"/>
      <c r="K45" s="153"/>
      <c r="L45" s="153"/>
      <c r="M45" s="153"/>
      <c r="N45" s="153"/>
      <c r="O45" s="153"/>
      <c r="P45" s="153"/>
      <c r="Q45" s="153"/>
    </row>
    <row r="46" spans="1:17" ht="14.25">
      <c r="A46" s="25">
        <v>82</v>
      </c>
      <c r="B46" s="207" t="s">
        <v>53</v>
      </c>
      <c r="C46" s="311">
        <v>0</v>
      </c>
      <c r="D46" s="312">
        <v>0</v>
      </c>
      <c r="E46" s="311">
        <v>0</v>
      </c>
      <c r="F46" s="312">
        <v>0</v>
      </c>
      <c r="G46" s="182">
        <v>0</v>
      </c>
      <c r="H46" s="82">
        <v>0</v>
      </c>
      <c r="I46" s="152"/>
      <c r="J46" s="153"/>
      <c r="K46" s="153"/>
      <c r="L46" s="153"/>
      <c r="M46" s="153"/>
      <c r="N46" s="153"/>
      <c r="O46" s="153"/>
      <c r="P46" s="153"/>
      <c r="Q46" s="153"/>
    </row>
    <row r="47" spans="1:17" ht="15" thickBot="1">
      <c r="A47" s="40">
        <v>89</v>
      </c>
      <c r="B47" s="210" t="s">
        <v>54</v>
      </c>
      <c r="C47" s="317">
        <v>0</v>
      </c>
      <c r="D47" s="318">
        <v>0</v>
      </c>
      <c r="E47" s="317">
        <v>0</v>
      </c>
      <c r="F47" s="318">
        <v>0</v>
      </c>
      <c r="G47" s="185">
        <v>0</v>
      </c>
      <c r="H47" s="90">
        <v>0</v>
      </c>
      <c r="I47" s="152"/>
      <c r="J47" s="153"/>
      <c r="K47" s="153"/>
      <c r="L47" s="153"/>
      <c r="M47" s="153"/>
      <c r="N47" s="153"/>
      <c r="O47" s="153"/>
      <c r="P47" s="153"/>
      <c r="Q47" s="153"/>
    </row>
    <row r="48" spans="1:17" ht="15" thickBot="1">
      <c r="A48" s="15">
        <v>9</v>
      </c>
      <c r="B48" s="205" t="s">
        <v>55</v>
      </c>
      <c r="C48" s="173">
        <v>6</v>
      </c>
      <c r="D48" s="175">
        <v>0.0009704027171276079</v>
      </c>
      <c r="E48" s="173">
        <v>2</v>
      </c>
      <c r="F48" s="213">
        <v>0</v>
      </c>
      <c r="G48" s="173">
        <v>8</v>
      </c>
      <c r="H48" s="213">
        <v>0.0008176614881439084</v>
      </c>
      <c r="I48" s="153"/>
      <c r="J48" s="153"/>
      <c r="K48" s="153"/>
      <c r="L48" s="153"/>
      <c r="M48" s="153"/>
      <c r="N48" s="153"/>
      <c r="O48" s="153"/>
      <c r="P48" s="153"/>
      <c r="Q48" s="153"/>
    </row>
    <row r="49" spans="1:17" ht="14.25">
      <c r="A49" s="20">
        <v>90</v>
      </c>
      <c r="B49" s="206" t="s">
        <v>56</v>
      </c>
      <c r="C49" s="309">
        <v>2</v>
      </c>
      <c r="D49" s="310">
        <v>0.00032346757237586933</v>
      </c>
      <c r="E49" s="309">
        <v>1</v>
      </c>
      <c r="F49" s="310">
        <v>0</v>
      </c>
      <c r="G49" s="181">
        <v>3</v>
      </c>
      <c r="H49" s="23">
        <v>0.00030662305805396567</v>
      </c>
      <c r="I49" s="152"/>
      <c r="J49" s="153"/>
      <c r="K49" s="153"/>
      <c r="L49" s="153"/>
      <c r="M49" s="153"/>
      <c r="N49" s="153"/>
      <c r="O49" s="153"/>
      <c r="P49" s="153"/>
      <c r="Q49" s="153"/>
    </row>
    <row r="50" spans="1:17" ht="14.25">
      <c r="A50" s="25">
        <v>91</v>
      </c>
      <c r="B50" s="207" t="s">
        <v>57</v>
      </c>
      <c r="C50" s="311">
        <v>2</v>
      </c>
      <c r="D50" s="312">
        <v>0.00032346757237586933</v>
      </c>
      <c r="E50" s="311">
        <v>0</v>
      </c>
      <c r="F50" s="312">
        <v>0</v>
      </c>
      <c r="G50" s="182">
        <v>2</v>
      </c>
      <c r="H50" s="82">
        <v>0.0002044153720359771</v>
      </c>
      <c r="I50" s="152"/>
      <c r="J50" s="153"/>
      <c r="K50" s="153"/>
      <c r="L50" s="153"/>
      <c r="M50" s="153"/>
      <c r="N50" s="153"/>
      <c r="O50" s="153"/>
      <c r="P50" s="153"/>
      <c r="Q50" s="153"/>
    </row>
    <row r="51" spans="1:17" ht="14.25">
      <c r="A51" s="25">
        <v>92</v>
      </c>
      <c r="B51" s="207" t="s">
        <v>58</v>
      </c>
      <c r="C51" s="311">
        <v>0</v>
      </c>
      <c r="D51" s="312">
        <v>0</v>
      </c>
      <c r="E51" s="311">
        <v>0</v>
      </c>
      <c r="F51" s="312">
        <v>0</v>
      </c>
      <c r="G51" s="182">
        <v>0</v>
      </c>
      <c r="H51" s="82">
        <v>0</v>
      </c>
      <c r="I51" s="152"/>
      <c r="J51" s="153"/>
      <c r="K51" s="153"/>
      <c r="L51" s="153"/>
      <c r="M51" s="153"/>
      <c r="N51" s="153"/>
      <c r="O51" s="153"/>
      <c r="P51" s="153"/>
      <c r="Q51" s="153"/>
    </row>
    <row r="52" spans="1:17" ht="15" thickBot="1">
      <c r="A52" s="30">
        <v>99</v>
      </c>
      <c r="B52" s="208" t="s">
        <v>59</v>
      </c>
      <c r="C52" s="313">
        <v>2</v>
      </c>
      <c r="D52" s="314">
        <v>0.00032346757237586933</v>
      </c>
      <c r="E52" s="313">
        <v>1</v>
      </c>
      <c r="F52" s="314">
        <v>0</v>
      </c>
      <c r="G52" s="183">
        <v>3</v>
      </c>
      <c r="H52" s="85">
        <v>0.00030662305805396567</v>
      </c>
      <c r="I52" s="152"/>
      <c r="J52" s="153"/>
      <c r="K52" s="153"/>
      <c r="L52" s="153"/>
      <c r="M52" s="153"/>
      <c r="N52" s="153"/>
      <c r="O52" s="153"/>
      <c r="P52" s="153"/>
      <c r="Q52" s="153"/>
    </row>
    <row r="53" spans="1:17" ht="15" thickBot="1">
      <c r="A53" s="15">
        <v>10</v>
      </c>
      <c r="B53" s="205" t="s">
        <v>60</v>
      </c>
      <c r="C53" s="173">
        <v>0</v>
      </c>
      <c r="D53" s="175">
        <v>0</v>
      </c>
      <c r="E53" s="173">
        <v>1</v>
      </c>
      <c r="F53" s="213">
        <v>0</v>
      </c>
      <c r="G53" s="173">
        <v>1</v>
      </c>
      <c r="H53" s="213">
        <v>0.00010220768601798856</v>
      </c>
      <c r="I53" s="153"/>
      <c r="J53" s="153"/>
      <c r="K53" s="153"/>
      <c r="L53" s="153"/>
      <c r="M53" s="153"/>
      <c r="N53" s="153"/>
      <c r="O53" s="153"/>
      <c r="P53" s="153"/>
      <c r="Q53" s="153"/>
    </row>
    <row r="54" spans="1:17" ht="14.25">
      <c r="A54" s="35">
        <v>100</v>
      </c>
      <c r="B54" s="209" t="s">
        <v>61</v>
      </c>
      <c r="C54" s="315">
        <v>0</v>
      </c>
      <c r="D54" s="316">
        <v>0</v>
      </c>
      <c r="E54" s="315">
        <v>0</v>
      </c>
      <c r="F54" s="316">
        <v>0</v>
      </c>
      <c r="G54" s="184">
        <v>0</v>
      </c>
      <c r="H54" s="38">
        <v>0</v>
      </c>
      <c r="I54" s="152"/>
      <c r="J54" s="153"/>
      <c r="K54" s="153"/>
      <c r="L54" s="153"/>
      <c r="M54" s="153"/>
      <c r="N54" s="153"/>
      <c r="O54" s="153"/>
      <c r="P54" s="153"/>
      <c r="Q54" s="153"/>
    </row>
    <row r="55" spans="1:17" ht="14.25">
      <c r="A55" s="25">
        <v>101</v>
      </c>
      <c r="B55" s="207" t="s">
        <v>62</v>
      </c>
      <c r="C55" s="311">
        <v>0</v>
      </c>
      <c r="D55" s="312">
        <v>0</v>
      </c>
      <c r="E55" s="311">
        <v>0</v>
      </c>
      <c r="F55" s="312">
        <v>0</v>
      </c>
      <c r="G55" s="182">
        <v>0</v>
      </c>
      <c r="H55" s="82">
        <v>0</v>
      </c>
      <c r="I55" s="152"/>
      <c r="J55" s="153"/>
      <c r="K55" s="153"/>
      <c r="L55" s="153"/>
      <c r="M55" s="153"/>
      <c r="N55" s="153"/>
      <c r="O55" s="153"/>
      <c r="P55" s="153"/>
      <c r="Q55" s="153"/>
    </row>
    <row r="56" spans="1:17" ht="14.25">
      <c r="A56" s="25">
        <v>102</v>
      </c>
      <c r="B56" s="207" t="s">
        <v>63</v>
      </c>
      <c r="C56" s="311">
        <v>0</v>
      </c>
      <c r="D56" s="312">
        <v>0</v>
      </c>
      <c r="E56" s="311">
        <v>0</v>
      </c>
      <c r="F56" s="312">
        <v>0</v>
      </c>
      <c r="G56" s="182">
        <v>0</v>
      </c>
      <c r="H56" s="82">
        <v>0</v>
      </c>
      <c r="I56" s="152"/>
      <c r="J56" s="153"/>
      <c r="K56" s="153"/>
      <c r="L56" s="153"/>
      <c r="M56" s="153"/>
      <c r="N56" s="153"/>
      <c r="O56" s="153"/>
      <c r="P56" s="153"/>
      <c r="Q56" s="153"/>
    </row>
    <row r="57" spans="1:17" ht="14.25">
      <c r="A57" s="25">
        <v>103</v>
      </c>
      <c r="B57" s="207" t="s">
        <v>64</v>
      </c>
      <c r="C57" s="311">
        <v>0</v>
      </c>
      <c r="D57" s="312">
        <v>0</v>
      </c>
      <c r="E57" s="311">
        <v>0</v>
      </c>
      <c r="F57" s="312">
        <v>0</v>
      </c>
      <c r="G57" s="182">
        <v>0</v>
      </c>
      <c r="H57" s="82">
        <v>0</v>
      </c>
      <c r="I57" s="152"/>
      <c r="J57" s="153"/>
      <c r="K57" s="153"/>
      <c r="L57" s="153"/>
      <c r="M57" s="153"/>
      <c r="N57" s="153"/>
      <c r="O57" s="153"/>
      <c r="P57" s="153"/>
      <c r="Q57" s="153"/>
    </row>
    <row r="58" spans="1:17" ht="15" thickBot="1">
      <c r="A58" s="40">
        <v>109</v>
      </c>
      <c r="B58" s="210" t="s">
        <v>65</v>
      </c>
      <c r="C58" s="317">
        <v>0</v>
      </c>
      <c r="D58" s="318">
        <v>0</v>
      </c>
      <c r="E58" s="317">
        <v>1</v>
      </c>
      <c r="F58" s="318">
        <v>0</v>
      </c>
      <c r="G58" s="185">
        <v>1</v>
      </c>
      <c r="H58" s="90">
        <v>0.00010220768601798856</v>
      </c>
      <c r="I58" s="152"/>
      <c r="J58" s="153"/>
      <c r="K58" s="153"/>
      <c r="L58" s="153"/>
      <c r="M58" s="153"/>
      <c r="N58" s="153"/>
      <c r="O58" s="153"/>
      <c r="P58" s="153"/>
      <c r="Q58" s="153"/>
    </row>
    <row r="59" spans="1:17" ht="15" thickBot="1">
      <c r="A59" s="15">
        <v>11</v>
      </c>
      <c r="B59" s="205" t="s">
        <v>66</v>
      </c>
      <c r="C59" s="173">
        <v>114</v>
      </c>
      <c r="D59" s="175">
        <v>0.018437651625424552</v>
      </c>
      <c r="E59" s="173">
        <v>68</v>
      </c>
      <c r="F59" s="213">
        <v>0.011663426825881701</v>
      </c>
      <c r="G59" s="173">
        <v>182</v>
      </c>
      <c r="H59" s="213">
        <v>0.018601798855273917</v>
      </c>
      <c r="I59" s="153"/>
      <c r="J59" s="153"/>
      <c r="K59" s="153"/>
      <c r="L59" s="153"/>
      <c r="M59" s="153"/>
      <c r="N59" s="153"/>
      <c r="O59" s="153"/>
      <c r="P59" s="153"/>
      <c r="Q59" s="153"/>
    </row>
    <row r="60" spans="1:17" ht="14.25">
      <c r="A60" s="20">
        <v>110</v>
      </c>
      <c r="B60" s="206" t="s">
        <v>67</v>
      </c>
      <c r="C60" s="309">
        <v>49</v>
      </c>
      <c r="D60" s="310">
        <v>0.007924955523208798</v>
      </c>
      <c r="E60" s="309">
        <v>26</v>
      </c>
      <c r="F60" s="310">
        <v>0</v>
      </c>
      <c r="G60" s="181">
        <v>75</v>
      </c>
      <c r="H60" s="23">
        <v>0.0076655764513491416</v>
      </c>
      <c r="I60" s="152"/>
      <c r="J60" s="153"/>
      <c r="K60" s="153"/>
      <c r="L60" s="153"/>
      <c r="M60" s="153"/>
      <c r="N60" s="153"/>
      <c r="O60" s="153"/>
      <c r="P60" s="153"/>
      <c r="Q60" s="153"/>
    </row>
    <row r="61" spans="1:17" ht="14.25">
      <c r="A61" s="25">
        <v>111</v>
      </c>
      <c r="B61" s="207" t="s">
        <v>68</v>
      </c>
      <c r="C61" s="311">
        <v>23</v>
      </c>
      <c r="D61" s="312">
        <v>0.0037198770823224977</v>
      </c>
      <c r="E61" s="311">
        <v>17</v>
      </c>
      <c r="F61" s="312">
        <v>0.004720910858094974</v>
      </c>
      <c r="G61" s="182">
        <v>40</v>
      </c>
      <c r="H61" s="82">
        <v>0.004088307440719542</v>
      </c>
      <c r="I61" s="152"/>
      <c r="J61" s="153"/>
      <c r="K61" s="153"/>
      <c r="L61" s="153"/>
      <c r="M61" s="153"/>
      <c r="N61" s="153"/>
      <c r="O61" s="153"/>
      <c r="P61" s="153"/>
      <c r="Q61" s="153"/>
    </row>
    <row r="62" spans="1:17" ht="14.25">
      <c r="A62" s="25">
        <v>112</v>
      </c>
      <c r="B62" s="207" t="s">
        <v>69</v>
      </c>
      <c r="C62" s="311">
        <v>29</v>
      </c>
      <c r="D62" s="312">
        <v>0.004690279799450105</v>
      </c>
      <c r="E62" s="311">
        <v>16</v>
      </c>
      <c r="F62" s="312">
        <v>0.004443210219383505</v>
      </c>
      <c r="G62" s="182">
        <v>45</v>
      </c>
      <c r="H62" s="82">
        <v>0.004599345870809485</v>
      </c>
      <c r="I62" s="152"/>
      <c r="J62" s="153"/>
      <c r="K62" s="153"/>
      <c r="L62" s="153"/>
      <c r="M62" s="153"/>
      <c r="N62" s="153"/>
      <c r="O62" s="153"/>
      <c r="P62" s="153"/>
      <c r="Q62" s="153"/>
    </row>
    <row r="63" spans="1:17" ht="15" thickBot="1">
      <c r="A63" s="30">
        <v>119</v>
      </c>
      <c r="B63" s="208" t="s">
        <v>70</v>
      </c>
      <c r="C63" s="313">
        <v>13</v>
      </c>
      <c r="D63" s="314">
        <v>0.0021025392204431508</v>
      </c>
      <c r="E63" s="313">
        <v>9</v>
      </c>
      <c r="F63" s="314">
        <v>0.002499305748403221</v>
      </c>
      <c r="G63" s="183">
        <v>22</v>
      </c>
      <c r="H63" s="85">
        <v>0.0022485690923957483</v>
      </c>
      <c r="I63" s="152"/>
      <c r="J63" s="153"/>
      <c r="K63" s="153"/>
      <c r="L63" s="153"/>
      <c r="M63" s="153"/>
      <c r="N63" s="153"/>
      <c r="O63" s="153"/>
      <c r="P63" s="153"/>
      <c r="Q63" s="153"/>
    </row>
    <row r="64" spans="1:17" ht="15" thickBot="1">
      <c r="A64" s="45">
        <v>120</v>
      </c>
      <c r="B64" s="211" t="s">
        <v>71</v>
      </c>
      <c r="C64" s="186">
        <v>336</v>
      </c>
      <c r="D64" s="13">
        <v>0.054342552159146046</v>
      </c>
      <c r="E64" s="186">
        <v>226</v>
      </c>
      <c r="F64" s="13">
        <v>0.062760344348792</v>
      </c>
      <c r="G64" s="186">
        <v>562</v>
      </c>
      <c r="H64" s="13">
        <v>0.05744071954210957</v>
      </c>
      <c r="I64" s="152"/>
      <c r="J64" s="153"/>
      <c r="K64" s="153"/>
      <c r="L64" s="153"/>
      <c r="M64" s="153"/>
      <c r="N64" s="153"/>
      <c r="O64" s="153"/>
      <c r="P64" s="153"/>
      <c r="Q64" s="153"/>
    </row>
    <row r="65" spans="1:17" ht="15" thickBot="1">
      <c r="A65" s="47">
        <v>999</v>
      </c>
      <c r="B65" s="212" t="s">
        <v>72</v>
      </c>
      <c r="C65" s="187">
        <v>59</v>
      </c>
      <c r="D65" s="18">
        <v>0.009542293385088146</v>
      </c>
      <c r="E65" s="187">
        <v>63</v>
      </c>
      <c r="F65" s="18">
        <v>0.017495140238822548</v>
      </c>
      <c r="G65" s="187">
        <v>122</v>
      </c>
      <c r="H65" s="18">
        <v>0.012469337694194603</v>
      </c>
      <c r="I65" s="152"/>
      <c r="J65" s="153"/>
      <c r="K65" s="153"/>
      <c r="L65" s="153"/>
      <c r="M65" s="153"/>
      <c r="N65" s="153"/>
      <c r="O65" s="153"/>
      <c r="P65" s="153"/>
      <c r="Q65" s="153"/>
    </row>
    <row r="66" spans="1:15" ht="15" thickBot="1">
      <c r="A66" s="365" t="s">
        <v>73</v>
      </c>
      <c r="B66" s="377"/>
      <c r="C66" s="180">
        <v>6183</v>
      </c>
      <c r="D66" s="96">
        <v>1</v>
      </c>
      <c r="E66" s="180">
        <v>3601</v>
      </c>
      <c r="F66" s="96">
        <v>1</v>
      </c>
      <c r="G66" s="180">
        <v>9784</v>
      </c>
      <c r="H66" s="96">
        <v>1</v>
      </c>
      <c r="I66" s="158"/>
      <c r="J66" s="153"/>
      <c r="K66" s="153"/>
      <c r="L66" s="153"/>
      <c r="M66" s="153"/>
      <c r="N66" s="153"/>
      <c r="O66" s="153"/>
    </row>
    <row r="67" spans="1:15" ht="12.75" customHeight="1">
      <c r="A67" s="53"/>
      <c r="B67" s="54"/>
      <c r="C67" s="97"/>
      <c r="D67" s="98"/>
      <c r="E67" s="97"/>
      <c r="F67" s="98"/>
      <c r="G67" s="97"/>
      <c r="H67" s="98"/>
      <c r="J67" s="153"/>
      <c r="K67" s="153"/>
      <c r="L67" s="153"/>
      <c r="M67" s="153"/>
      <c r="N67" s="153"/>
      <c r="O67" s="153"/>
    </row>
    <row r="68" spans="1:15" ht="14.25" hidden="1">
      <c r="A68" s="58" t="s">
        <v>81</v>
      </c>
      <c r="B68" s="70"/>
      <c r="C68" s="99"/>
      <c r="D68" s="73"/>
      <c r="E68" s="99"/>
      <c r="F68" s="73"/>
      <c r="G68" s="99"/>
      <c r="H68" s="73"/>
      <c r="J68" s="153"/>
      <c r="K68" s="153"/>
      <c r="L68" s="153"/>
      <c r="M68" s="153"/>
      <c r="N68" s="153"/>
      <c r="O68" s="153"/>
    </row>
    <row r="69" spans="1:15" ht="14.25" hidden="1">
      <c r="A69" s="72" t="s">
        <v>82</v>
      </c>
      <c r="B69" s="70"/>
      <c r="C69" s="99"/>
      <c r="D69" s="73"/>
      <c r="E69" s="99"/>
      <c r="F69" s="73"/>
      <c r="G69" s="99"/>
      <c r="H69" s="73"/>
      <c r="J69" s="153"/>
      <c r="K69" s="153"/>
      <c r="L69" s="153"/>
      <c r="M69" s="153"/>
      <c r="N69" s="153"/>
      <c r="O69" s="153"/>
    </row>
    <row r="70" spans="1:8" ht="14.25">
      <c r="A70" s="100"/>
      <c r="B70" s="101"/>
      <c r="C70" s="102"/>
      <c r="D70" s="101"/>
      <c r="E70" s="99"/>
      <c r="F70" s="73"/>
      <c r="G70" s="99"/>
      <c r="H70" s="73"/>
    </row>
    <row r="71" spans="5:8" ht="14.25">
      <c r="E71" s="99"/>
      <c r="F71" s="73"/>
      <c r="G71" s="99"/>
      <c r="H71" s="73"/>
    </row>
    <row r="72" spans="5:8" ht="14.25">
      <c r="E72" s="99"/>
      <c r="F72" s="73"/>
      <c r="G72" s="99"/>
      <c r="H72" s="73"/>
    </row>
    <row r="73" spans="5:8" ht="14.25">
      <c r="E73" s="99"/>
      <c r="F73" s="73"/>
      <c r="G73" s="99"/>
      <c r="H73" s="73"/>
    </row>
    <row r="74" spans="5:8" ht="14.25">
      <c r="E74" s="70"/>
      <c r="F74" s="70"/>
      <c r="G74" s="70"/>
      <c r="H74" s="70"/>
    </row>
    <row r="75" spans="5:8" ht="14.25">
      <c r="E75" s="70"/>
      <c r="F75" s="70"/>
      <c r="G75" s="70"/>
      <c r="H75" s="70"/>
    </row>
    <row r="76" spans="5:8" ht="14.25">
      <c r="E76" s="71"/>
      <c r="F76" s="70"/>
      <c r="G76" s="71"/>
      <c r="H76" s="70"/>
    </row>
    <row r="77" spans="5:8" ht="14.25">
      <c r="E77" s="70"/>
      <c r="F77" s="70"/>
      <c r="G77" s="70"/>
      <c r="H77" s="70"/>
    </row>
    <row r="78" spans="5:8" ht="14.25">
      <c r="E78" s="73"/>
      <c r="F78" s="70"/>
      <c r="G78" s="73"/>
      <c r="H78" s="70"/>
    </row>
    <row r="79" spans="5:8" ht="14.25">
      <c r="E79" s="73"/>
      <c r="F79" s="70"/>
      <c r="G79" s="73"/>
      <c r="H79" s="70"/>
    </row>
    <row r="80" spans="5:8" ht="14.25">
      <c r="E80" s="73"/>
      <c r="F80" s="70"/>
      <c r="G80" s="73"/>
      <c r="H80" s="70"/>
    </row>
    <row r="81" spans="5:8" ht="14.25">
      <c r="E81" s="73"/>
      <c r="F81" s="70"/>
      <c r="G81" s="73"/>
      <c r="H81" s="70"/>
    </row>
    <row r="82" spans="5:8" ht="14.25">
      <c r="E82" s="73"/>
      <c r="F82" s="70"/>
      <c r="G82" s="73"/>
      <c r="H82" s="70"/>
    </row>
    <row r="83" spans="5:8" ht="14.25">
      <c r="E83" s="73"/>
      <c r="F83" s="70"/>
      <c r="G83" s="73"/>
      <c r="H83" s="70"/>
    </row>
    <row r="84" spans="5:8" ht="14.25">
      <c r="E84" s="73"/>
      <c r="F84" s="70"/>
      <c r="G84" s="73"/>
      <c r="H84" s="70"/>
    </row>
    <row r="85" spans="5:8" ht="14.25">
      <c r="E85" s="73"/>
      <c r="F85" s="70"/>
      <c r="G85" s="73"/>
      <c r="H85" s="70"/>
    </row>
    <row r="86" spans="5:8" ht="14.25">
      <c r="E86" s="73"/>
      <c r="F86" s="70"/>
      <c r="G86" s="73"/>
      <c r="H86" s="70"/>
    </row>
    <row r="87" spans="5:8" ht="14.25">
      <c r="E87" s="73"/>
      <c r="F87" s="70"/>
      <c r="G87" s="73"/>
      <c r="H87" s="70"/>
    </row>
    <row r="88" spans="5:8" ht="14.25">
      <c r="E88" s="73"/>
      <c r="F88" s="70"/>
      <c r="G88" s="73"/>
      <c r="H88" s="70"/>
    </row>
    <row r="89" spans="5:8" ht="14.25">
      <c r="E89" s="73"/>
      <c r="F89" s="70"/>
      <c r="G89" s="73"/>
      <c r="H89" s="70"/>
    </row>
    <row r="90" spans="5:8" ht="14.25">
      <c r="E90" s="73"/>
      <c r="F90" s="70"/>
      <c r="G90" s="73"/>
      <c r="H90" s="70"/>
    </row>
    <row r="91" spans="5:8" ht="14.25">
      <c r="E91" s="73"/>
      <c r="F91" s="70"/>
      <c r="G91" s="73"/>
      <c r="H91" s="70"/>
    </row>
    <row r="92" spans="5:8" ht="14.25">
      <c r="E92" s="73"/>
      <c r="F92" s="70"/>
      <c r="G92" s="73"/>
      <c r="H92" s="70"/>
    </row>
    <row r="93" spans="5:8" ht="14.25">
      <c r="E93" s="73"/>
      <c r="F93" s="70"/>
      <c r="G93" s="73"/>
      <c r="H93" s="70"/>
    </row>
    <row r="94" spans="5:8" ht="14.25">
      <c r="E94" s="73"/>
      <c r="F94" s="70"/>
      <c r="G94" s="73"/>
      <c r="H94" s="70"/>
    </row>
    <row r="95" spans="5:8" ht="14.25">
      <c r="E95" s="73"/>
      <c r="F95" s="70"/>
      <c r="G95" s="73"/>
      <c r="H95" s="70"/>
    </row>
    <row r="96" spans="5:8" ht="14.25">
      <c r="E96" s="73"/>
      <c r="F96" s="70"/>
      <c r="G96" s="73"/>
      <c r="H96" s="70"/>
    </row>
    <row r="97" spans="5:8" ht="14.25">
      <c r="E97" s="73"/>
      <c r="F97" s="70"/>
      <c r="G97" s="73"/>
      <c r="H97" s="70"/>
    </row>
    <row r="98" spans="5:8" ht="14.25">
      <c r="E98" s="73"/>
      <c r="F98" s="70"/>
      <c r="G98" s="73"/>
      <c r="H98" s="70"/>
    </row>
    <row r="99" spans="5:8" ht="14.25">
      <c r="E99" s="73"/>
      <c r="F99" s="70"/>
      <c r="G99" s="73"/>
      <c r="H99" s="70"/>
    </row>
    <row r="100" spans="5:8" ht="14.25">
      <c r="E100" s="73"/>
      <c r="F100" s="70"/>
      <c r="G100" s="73"/>
      <c r="H100" s="70"/>
    </row>
    <row r="101" spans="5:8" ht="14.25">
      <c r="E101" s="73"/>
      <c r="F101" s="70"/>
      <c r="G101" s="73"/>
      <c r="H101" s="70"/>
    </row>
    <row r="102" spans="5:8" ht="14.25">
      <c r="E102" s="73"/>
      <c r="F102" s="70"/>
      <c r="G102" s="73"/>
      <c r="H102" s="70"/>
    </row>
    <row r="103" spans="5:8" ht="14.25">
      <c r="E103" s="73"/>
      <c r="F103" s="70"/>
      <c r="G103" s="73"/>
      <c r="H103" s="70"/>
    </row>
    <row r="104" spans="5:8" ht="14.25">
      <c r="E104" s="73"/>
      <c r="F104" s="70"/>
      <c r="G104" s="73"/>
      <c r="H104" s="70"/>
    </row>
    <row r="105" spans="5:8" ht="14.25">
      <c r="E105" s="73"/>
      <c r="F105" s="70"/>
      <c r="G105" s="73"/>
      <c r="H105" s="70"/>
    </row>
    <row r="106" spans="5:8" ht="14.25">
      <c r="E106" s="73"/>
      <c r="F106" s="70"/>
      <c r="G106" s="73"/>
      <c r="H106" s="70"/>
    </row>
    <row r="107" spans="5:8" ht="14.25">
      <c r="E107" s="73"/>
      <c r="F107" s="70"/>
      <c r="G107" s="73"/>
      <c r="H107" s="70"/>
    </row>
    <row r="108" spans="5:8" ht="14.25">
      <c r="E108" s="73"/>
      <c r="F108" s="70"/>
      <c r="G108" s="73"/>
      <c r="H108" s="70"/>
    </row>
    <row r="109" spans="5:8" ht="14.25">
      <c r="E109" s="73"/>
      <c r="F109" s="70"/>
      <c r="G109" s="73"/>
      <c r="H109" s="70"/>
    </row>
    <row r="110" spans="5:8" ht="14.25">
      <c r="E110" s="73"/>
      <c r="F110" s="70"/>
      <c r="G110" s="73"/>
      <c r="H110" s="70"/>
    </row>
    <row r="111" spans="5:8" ht="14.25">
      <c r="E111" s="73"/>
      <c r="F111" s="70"/>
      <c r="G111" s="73"/>
      <c r="H111" s="70"/>
    </row>
    <row r="112" spans="5:8" ht="14.25">
      <c r="E112" s="73"/>
      <c r="F112" s="70"/>
      <c r="G112" s="73"/>
      <c r="H112" s="70"/>
    </row>
    <row r="113" spans="5:8" ht="14.25">
      <c r="E113" s="73"/>
      <c r="F113" s="70"/>
      <c r="G113" s="73"/>
      <c r="H113" s="70"/>
    </row>
    <row r="114" spans="5:8" ht="14.25">
      <c r="E114" s="73"/>
      <c r="F114" s="70"/>
      <c r="G114" s="73"/>
      <c r="H114" s="70"/>
    </row>
    <row r="115" spans="5:8" ht="14.25">
      <c r="E115" s="73"/>
      <c r="F115" s="70"/>
      <c r="G115" s="73"/>
      <c r="H115" s="70"/>
    </row>
    <row r="116" spans="5:8" ht="14.25">
      <c r="E116" s="73"/>
      <c r="F116" s="70"/>
      <c r="G116" s="73"/>
      <c r="H116" s="70"/>
    </row>
    <row r="117" spans="5:8" ht="14.25">
      <c r="E117" s="73"/>
      <c r="F117" s="70"/>
      <c r="G117" s="73"/>
      <c r="H117" s="70"/>
    </row>
    <row r="118" spans="5:8" ht="14.25">
      <c r="E118" s="73"/>
      <c r="F118" s="70"/>
      <c r="G118" s="73"/>
      <c r="H118" s="70"/>
    </row>
    <row r="119" spans="5:8" ht="14.25">
      <c r="E119" s="73"/>
      <c r="F119" s="70"/>
      <c r="G119" s="73"/>
      <c r="H119" s="70"/>
    </row>
    <row r="120" spans="5:8" ht="14.25">
      <c r="E120" s="73"/>
      <c r="F120" s="70"/>
      <c r="G120" s="73"/>
      <c r="H120" s="70"/>
    </row>
    <row r="121" spans="5:8" ht="14.25">
      <c r="E121" s="73"/>
      <c r="F121" s="70"/>
      <c r="G121" s="73"/>
      <c r="H121" s="70"/>
    </row>
    <row r="122" spans="5:8" ht="14.25">
      <c r="E122" s="73"/>
      <c r="F122" s="70"/>
      <c r="G122" s="73"/>
      <c r="H122" s="70"/>
    </row>
    <row r="123" spans="5:8" ht="14.25">
      <c r="E123" s="73"/>
      <c r="F123" s="70"/>
      <c r="G123" s="73"/>
      <c r="H123" s="70"/>
    </row>
    <row r="124" spans="5:8" ht="14.25">
      <c r="E124" s="73"/>
      <c r="F124" s="70"/>
      <c r="G124" s="73"/>
      <c r="H124" s="70"/>
    </row>
    <row r="125" spans="5:8" ht="14.25">
      <c r="E125" s="73"/>
      <c r="F125" s="70"/>
      <c r="G125" s="73"/>
      <c r="H125" s="70"/>
    </row>
    <row r="126" spans="5:8" ht="14.25">
      <c r="E126" s="73"/>
      <c r="F126" s="70"/>
      <c r="G126" s="73"/>
      <c r="H126" s="70"/>
    </row>
    <row r="127" spans="5:8" ht="14.25">
      <c r="E127" s="73"/>
      <c r="F127" s="70"/>
      <c r="G127" s="73"/>
      <c r="H127" s="70"/>
    </row>
    <row r="128" spans="5:8" ht="14.25">
      <c r="E128" s="73"/>
      <c r="F128" s="70"/>
      <c r="G128" s="73"/>
      <c r="H128" s="70"/>
    </row>
    <row r="129" spans="5:8" ht="14.25">
      <c r="E129" s="71"/>
      <c r="F129" s="70"/>
      <c r="G129" s="71"/>
      <c r="H129" s="70"/>
    </row>
    <row r="130" spans="5:8" ht="14.25">
      <c r="E130" s="71"/>
      <c r="F130" s="70"/>
      <c r="G130" s="71"/>
      <c r="H130" s="70"/>
    </row>
    <row r="131" spans="5:8" ht="14.25">
      <c r="E131" s="71"/>
      <c r="F131" s="70"/>
      <c r="G131" s="71"/>
      <c r="H131" s="70"/>
    </row>
    <row r="132" spans="5:8" ht="14.25">
      <c r="E132" s="71"/>
      <c r="F132" s="70"/>
      <c r="G132" s="71"/>
      <c r="H132" s="70"/>
    </row>
    <row r="133" spans="5:8" ht="14.25">
      <c r="E133" s="71"/>
      <c r="F133" s="70"/>
      <c r="G133" s="71"/>
      <c r="H133" s="70"/>
    </row>
    <row r="134" spans="5:8" ht="14.25">
      <c r="E134" s="71"/>
      <c r="F134" s="70"/>
      <c r="G134" s="71"/>
      <c r="H134" s="70"/>
    </row>
    <row r="135" spans="5:8" ht="14.25">
      <c r="E135" s="71"/>
      <c r="F135" s="70"/>
      <c r="G135" s="71"/>
      <c r="H135" s="70"/>
    </row>
    <row r="136" spans="5:8" ht="14.25">
      <c r="E136" s="71"/>
      <c r="F136" s="70"/>
      <c r="G136" s="71"/>
      <c r="H136" s="70"/>
    </row>
    <row r="137" spans="5:8" ht="14.25">
      <c r="E137" s="71"/>
      <c r="F137" s="70"/>
      <c r="G137" s="71"/>
      <c r="H137" s="70"/>
    </row>
    <row r="138" spans="5:8" ht="14.25">
      <c r="E138" s="71"/>
      <c r="F138" s="70"/>
      <c r="G138" s="71"/>
      <c r="H138" s="70"/>
    </row>
    <row r="139" spans="5:8" ht="14.25">
      <c r="E139" s="71"/>
      <c r="F139" s="70"/>
      <c r="G139" s="71"/>
      <c r="H139" s="70"/>
    </row>
    <row r="140" spans="5:8" ht="14.25">
      <c r="E140" s="71"/>
      <c r="F140" s="70"/>
      <c r="G140" s="71"/>
      <c r="H140" s="70"/>
    </row>
    <row r="141" spans="5:8" ht="14.25">
      <c r="E141" s="71"/>
      <c r="F141" s="70"/>
      <c r="G141" s="71"/>
      <c r="H141" s="70"/>
    </row>
    <row r="142" spans="5:8" ht="14.25">
      <c r="E142" s="71"/>
      <c r="F142" s="70"/>
      <c r="G142" s="71"/>
      <c r="H142" s="70"/>
    </row>
    <row r="143" spans="5:8" ht="14.25">
      <c r="E143" s="71"/>
      <c r="F143" s="70"/>
      <c r="G143" s="71"/>
      <c r="H143" s="70"/>
    </row>
    <row r="144" spans="5:8" ht="14.25">
      <c r="E144" s="71"/>
      <c r="F144" s="70"/>
      <c r="G144" s="71"/>
      <c r="H144" s="70"/>
    </row>
    <row r="145" spans="5:8" ht="14.25">
      <c r="E145" s="71"/>
      <c r="F145" s="70"/>
      <c r="G145" s="71"/>
      <c r="H145" s="70"/>
    </row>
    <row r="146" spans="5:8" ht="14.25">
      <c r="E146" s="71"/>
      <c r="F146" s="70"/>
      <c r="G146" s="71"/>
      <c r="H146" s="70"/>
    </row>
    <row r="147" spans="5:8" ht="14.25">
      <c r="E147" s="71"/>
      <c r="F147" s="70"/>
      <c r="G147" s="71"/>
      <c r="H147" s="70"/>
    </row>
    <row r="148" spans="5:8" ht="14.25">
      <c r="E148" s="71"/>
      <c r="F148" s="70"/>
      <c r="G148" s="71"/>
      <c r="H148" s="70"/>
    </row>
    <row r="149" spans="5:8" ht="14.25">
      <c r="E149" s="71"/>
      <c r="F149" s="70"/>
      <c r="G149" s="71"/>
      <c r="H149" s="70"/>
    </row>
    <row r="150" spans="5:8" ht="14.25">
      <c r="E150" s="71"/>
      <c r="F150" s="70"/>
      <c r="G150" s="71"/>
      <c r="H150" s="70"/>
    </row>
    <row r="151" spans="5:8" ht="14.25">
      <c r="E151" s="71"/>
      <c r="F151" s="70"/>
      <c r="G151" s="71"/>
      <c r="H151" s="70"/>
    </row>
    <row r="152" spans="5:8" ht="14.25">
      <c r="E152" s="71"/>
      <c r="F152" s="70"/>
      <c r="G152" s="71"/>
      <c r="H152" s="70"/>
    </row>
    <row r="153" spans="5:8" ht="14.25">
      <c r="E153" s="71"/>
      <c r="F153" s="70"/>
      <c r="G153" s="71"/>
      <c r="H153" s="70"/>
    </row>
    <row r="154" spans="5:8" ht="14.25">
      <c r="E154" s="71"/>
      <c r="F154" s="70"/>
      <c r="G154" s="71"/>
      <c r="H154" s="70"/>
    </row>
    <row r="155" spans="5:8" ht="14.25">
      <c r="E155" s="71"/>
      <c r="F155" s="70"/>
      <c r="G155" s="71"/>
      <c r="H155" s="70"/>
    </row>
    <row r="156" spans="5:8" ht="14.25">
      <c r="E156" s="71"/>
      <c r="F156" s="70"/>
      <c r="G156" s="71"/>
      <c r="H156" s="70"/>
    </row>
    <row r="157" spans="5:8" ht="14.25">
      <c r="E157" s="71"/>
      <c r="F157" s="70"/>
      <c r="G157" s="71"/>
      <c r="H157" s="70"/>
    </row>
    <row r="158" spans="5:8" ht="14.25">
      <c r="E158" s="71"/>
      <c r="F158" s="70"/>
      <c r="G158" s="71"/>
      <c r="H158" s="70"/>
    </row>
    <row r="159" spans="5:8" ht="14.25">
      <c r="E159" s="71"/>
      <c r="F159" s="70"/>
      <c r="G159" s="71"/>
      <c r="H159" s="70"/>
    </row>
    <row r="160" spans="5:8" ht="14.25">
      <c r="E160" s="71"/>
      <c r="F160" s="70"/>
      <c r="G160" s="71"/>
      <c r="H160" s="70"/>
    </row>
    <row r="161" spans="5:8" ht="14.25">
      <c r="E161" s="71"/>
      <c r="F161" s="70"/>
      <c r="G161" s="71"/>
      <c r="H161" s="70"/>
    </row>
    <row r="162" spans="5:8" ht="14.25">
      <c r="E162" s="71"/>
      <c r="F162" s="70"/>
      <c r="G162" s="71"/>
      <c r="H162" s="70"/>
    </row>
    <row r="163" spans="5:8" ht="14.25">
      <c r="E163" s="71"/>
      <c r="F163" s="70"/>
      <c r="G163" s="71"/>
      <c r="H163" s="70"/>
    </row>
    <row r="164" spans="5:8" ht="14.25">
      <c r="E164" s="71"/>
      <c r="F164" s="70"/>
      <c r="G164" s="71"/>
      <c r="H164" s="70"/>
    </row>
    <row r="165" spans="5:8" ht="14.25">
      <c r="E165" s="71"/>
      <c r="F165" s="70"/>
      <c r="G165" s="71"/>
      <c r="H165" s="70"/>
    </row>
    <row r="166" spans="5:8" ht="14.25">
      <c r="E166" s="71"/>
      <c r="F166" s="70"/>
      <c r="G166" s="71"/>
      <c r="H166" s="70"/>
    </row>
    <row r="167" spans="5:8" ht="14.25">
      <c r="E167" s="71"/>
      <c r="F167" s="70"/>
      <c r="G167" s="71"/>
      <c r="H167" s="70"/>
    </row>
    <row r="168" spans="5:8" ht="14.25">
      <c r="E168" s="71"/>
      <c r="F168" s="70"/>
      <c r="G168" s="71"/>
      <c r="H168" s="70"/>
    </row>
    <row r="169" spans="5:8" ht="14.25">
      <c r="E169" s="71"/>
      <c r="F169" s="70"/>
      <c r="G169" s="71"/>
      <c r="H169" s="70"/>
    </row>
    <row r="170" spans="5:8" ht="14.25">
      <c r="E170" s="71"/>
      <c r="F170" s="70"/>
      <c r="G170" s="71"/>
      <c r="H170" s="70"/>
    </row>
    <row r="171" spans="5:8" ht="14.25">
      <c r="E171" s="71"/>
      <c r="F171" s="70"/>
      <c r="G171" s="71"/>
      <c r="H171" s="70"/>
    </row>
    <row r="172" spans="5:8" ht="14.25">
      <c r="E172" s="71"/>
      <c r="F172" s="70"/>
      <c r="G172" s="71"/>
      <c r="H172" s="70"/>
    </row>
    <row r="173" spans="5:8" ht="14.25">
      <c r="E173" s="71"/>
      <c r="F173" s="70"/>
      <c r="G173" s="71"/>
      <c r="H173" s="70"/>
    </row>
    <row r="174" spans="5:8" ht="14.25">
      <c r="E174" s="71"/>
      <c r="F174" s="70"/>
      <c r="G174" s="71"/>
      <c r="H174" s="70"/>
    </row>
    <row r="175" spans="5:8" ht="14.25">
      <c r="E175" s="71"/>
      <c r="F175" s="70"/>
      <c r="G175" s="71"/>
      <c r="H175" s="70"/>
    </row>
    <row r="176" spans="5:8" ht="14.25">
      <c r="E176" s="71"/>
      <c r="F176" s="70"/>
      <c r="G176" s="71"/>
      <c r="H176" s="70"/>
    </row>
    <row r="177" spans="5:8" ht="14.25">
      <c r="E177" s="71"/>
      <c r="F177" s="70"/>
      <c r="G177" s="71"/>
      <c r="H177" s="70"/>
    </row>
    <row r="178" spans="5:8" ht="14.25">
      <c r="E178" s="71"/>
      <c r="F178" s="70"/>
      <c r="G178" s="71"/>
      <c r="H178" s="70"/>
    </row>
    <row r="179" spans="5:8" ht="14.25">
      <c r="E179" s="71"/>
      <c r="F179" s="70"/>
      <c r="G179" s="71"/>
      <c r="H179" s="70"/>
    </row>
    <row r="180" spans="5:8" ht="14.25">
      <c r="E180" s="71"/>
      <c r="F180" s="70"/>
      <c r="G180" s="71"/>
      <c r="H180" s="70"/>
    </row>
    <row r="181" spans="5:8" ht="14.25">
      <c r="E181" s="71"/>
      <c r="F181" s="70"/>
      <c r="G181" s="71"/>
      <c r="H181" s="70"/>
    </row>
    <row r="182" spans="5:8" ht="14.25">
      <c r="E182" s="71"/>
      <c r="F182" s="70"/>
      <c r="G182" s="71"/>
      <c r="H182" s="70"/>
    </row>
    <row r="183" spans="5:8" ht="14.25">
      <c r="E183" s="71"/>
      <c r="F183" s="70"/>
      <c r="G183" s="71"/>
      <c r="H183" s="70"/>
    </row>
    <row r="184" spans="5:8" ht="14.25">
      <c r="E184" s="71"/>
      <c r="F184" s="70"/>
      <c r="G184" s="71"/>
      <c r="H184" s="70"/>
    </row>
    <row r="185" spans="5:8" ht="14.25">
      <c r="E185" s="71"/>
      <c r="F185" s="70"/>
      <c r="G185" s="71"/>
      <c r="H185" s="70"/>
    </row>
    <row r="186" spans="5:8" ht="14.25">
      <c r="E186" s="71"/>
      <c r="F186" s="70"/>
      <c r="G186" s="71"/>
      <c r="H186" s="70"/>
    </row>
    <row r="187" spans="5:8" ht="14.25">
      <c r="E187" s="71"/>
      <c r="F187" s="70"/>
      <c r="G187" s="71"/>
      <c r="H187" s="70"/>
    </row>
    <row r="188" spans="5:8" ht="14.25">
      <c r="E188" s="71"/>
      <c r="F188" s="70"/>
      <c r="G188" s="71"/>
      <c r="H188" s="70"/>
    </row>
    <row r="189" spans="5:8" ht="14.25">
      <c r="E189" s="71"/>
      <c r="F189" s="70"/>
      <c r="G189" s="71"/>
      <c r="H189" s="70"/>
    </row>
    <row r="190" spans="5:8" ht="14.25">
      <c r="E190" s="71"/>
      <c r="F190" s="70"/>
      <c r="G190" s="71"/>
      <c r="H190" s="70"/>
    </row>
    <row r="191" spans="5:8" ht="14.25">
      <c r="E191" s="71"/>
      <c r="F191" s="70"/>
      <c r="G191" s="71"/>
      <c r="H191" s="70"/>
    </row>
    <row r="192" spans="5:8" ht="14.25">
      <c r="E192" s="71"/>
      <c r="F192" s="70"/>
      <c r="G192" s="71"/>
      <c r="H192" s="70"/>
    </row>
    <row r="193" spans="5:8" ht="14.25">
      <c r="E193" s="71"/>
      <c r="F193" s="70"/>
      <c r="G193" s="71"/>
      <c r="H193" s="70"/>
    </row>
    <row r="194" spans="5:8" ht="14.25">
      <c r="E194" s="71"/>
      <c r="F194" s="70"/>
      <c r="G194" s="71"/>
      <c r="H194" s="70"/>
    </row>
    <row r="195" spans="5:8" ht="14.25">
      <c r="E195" s="71"/>
      <c r="F195" s="70"/>
      <c r="G195" s="71"/>
      <c r="H195" s="70"/>
    </row>
  </sheetData>
  <sheetProtection/>
  <mergeCells count="8">
    <mergeCell ref="C2:F2"/>
    <mergeCell ref="E3:F3"/>
    <mergeCell ref="G2:H3"/>
    <mergeCell ref="A1:H1"/>
    <mergeCell ref="A66:B66"/>
    <mergeCell ref="A2:A4"/>
    <mergeCell ref="B2:B4"/>
    <mergeCell ref="C3:D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69"/>
  <sheetViews>
    <sheetView zoomScalePageLayoutView="0" workbookViewId="0" topLeftCell="A1">
      <selection activeCell="C4" sqref="C4:F65"/>
    </sheetView>
  </sheetViews>
  <sheetFormatPr defaultColWidth="9.140625" defaultRowHeight="15"/>
  <cols>
    <col min="1" max="1" width="7.7109375" style="141" customWidth="1"/>
    <col min="2" max="2" width="83.421875" style="141" customWidth="1"/>
    <col min="3" max="6" width="18.7109375" style="141" customWidth="1"/>
    <col min="7" max="16384" width="9.140625" style="141" customWidth="1"/>
  </cols>
  <sheetData>
    <row r="1" spans="1:6" ht="24.75" customHeight="1" thickBot="1" thickTop="1">
      <c r="A1" s="359" t="s">
        <v>341</v>
      </c>
      <c r="B1" s="360"/>
      <c r="C1" s="360"/>
      <c r="D1" s="360"/>
      <c r="E1" s="360"/>
      <c r="F1" s="378"/>
    </row>
    <row r="2" spans="1:6" ht="24.75" customHeight="1" thickBot="1" thickTop="1">
      <c r="A2" s="349" t="s">
        <v>6</v>
      </c>
      <c r="B2" s="352" t="s">
        <v>85</v>
      </c>
      <c r="C2" s="380" t="s">
        <v>86</v>
      </c>
      <c r="D2" s="380"/>
      <c r="E2" s="380"/>
      <c r="F2" s="357" t="s">
        <v>73</v>
      </c>
    </row>
    <row r="3" spans="1:6" ht="24.75" customHeight="1" thickBot="1">
      <c r="A3" s="379"/>
      <c r="B3" s="352"/>
      <c r="C3" s="287" t="s">
        <v>87</v>
      </c>
      <c r="D3" s="287" t="s">
        <v>88</v>
      </c>
      <c r="E3" s="287" t="s">
        <v>89</v>
      </c>
      <c r="F3" s="357"/>
    </row>
    <row r="4" spans="1:15" ht="15" thickBot="1">
      <c r="A4" s="75">
        <v>0</v>
      </c>
      <c r="B4" s="11" t="s">
        <v>11</v>
      </c>
      <c r="C4" s="194">
        <v>21</v>
      </c>
      <c r="D4" s="194">
        <v>224</v>
      </c>
      <c r="E4" s="194">
        <v>131</v>
      </c>
      <c r="F4" s="195">
        <v>376</v>
      </c>
      <c r="G4" s="152"/>
      <c r="H4" s="153"/>
      <c r="I4" s="229"/>
      <c r="J4" s="153"/>
      <c r="K4" s="153"/>
      <c r="L4" s="153"/>
      <c r="M4" s="153"/>
      <c r="N4" s="153"/>
      <c r="O4" s="153"/>
    </row>
    <row r="5" spans="1:15" ht="15" thickBot="1">
      <c r="A5" s="15" t="s">
        <v>12</v>
      </c>
      <c r="B5" s="16" t="s">
        <v>13</v>
      </c>
      <c r="C5" s="155">
        <v>207</v>
      </c>
      <c r="D5" s="155">
        <v>2396</v>
      </c>
      <c r="E5" s="155">
        <v>1350</v>
      </c>
      <c r="F5" s="78">
        <v>3953</v>
      </c>
      <c r="G5" s="153"/>
      <c r="H5" s="153"/>
      <c r="I5" s="153"/>
      <c r="J5" s="153"/>
      <c r="K5" s="153"/>
      <c r="L5" s="153"/>
      <c r="M5" s="153"/>
      <c r="N5" s="153"/>
      <c r="O5" s="153"/>
    </row>
    <row r="6" spans="1:15" ht="14.25">
      <c r="A6" s="35">
        <v>10</v>
      </c>
      <c r="B6" s="36" t="s">
        <v>14</v>
      </c>
      <c r="C6" s="87">
        <v>10</v>
      </c>
      <c r="D6" s="87">
        <v>176</v>
      </c>
      <c r="E6" s="87">
        <v>126</v>
      </c>
      <c r="F6" s="134">
        <v>312</v>
      </c>
      <c r="G6" s="152"/>
      <c r="H6" s="153"/>
      <c r="I6" s="153"/>
      <c r="J6" s="153"/>
      <c r="K6" s="153"/>
      <c r="L6" s="153"/>
      <c r="M6" s="153"/>
      <c r="N6" s="153"/>
      <c r="O6" s="153"/>
    </row>
    <row r="7" spans="1:15" ht="14.25">
      <c r="A7" s="25">
        <v>11</v>
      </c>
      <c r="B7" s="26" t="s">
        <v>15</v>
      </c>
      <c r="C7" s="219">
        <v>181</v>
      </c>
      <c r="D7" s="219">
        <v>2049</v>
      </c>
      <c r="E7" s="219">
        <v>1107</v>
      </c>
      <c r="F7" s="146">
        <v>3337</v>
      </c>
      <c r="G7" s="152"/>
      <c r="H7" s="153"/>
      <c r="I7" s="153"/>
      <c r="J7" s="153"/>
      <c r="K7" s="153"/>
      <c r="L7" s="153"/>
      <c r="M7" s="153"/>
      <c r="N7" s="153"/>
      <c r="O7" s="153"/>
    </row>
    <row r="8" spans="1:15" ht="14.25">
      <c r="A8" s="25">
        <v>12</v>
      </c>
      <c r="B8" s="26" t="s">
        <v>16</v>
      </c>
      <c r="C8" s="219">
        <v>11</v>
      </c>
      <c r="D8" s="219">
        <v>122</v>
      </c>
      <c r="E8" s="219">
        <v>95</v>
      </c>
      <c r="F8" s="146">
        <v>228</v>
      </c>
      <c r="G8" s="152"/>
      <c r="H8" s="153"/>
      <c r="I8" s="153"/>
      <c r="J8" s="153"/>
      <c r="K8" s="153"/>
      <c r="L8" s="153"/>
      <c r="M8" s="153"/>
      <c r="N8" s="153"/>
      <c r="O8" s="153"/>
    </row>
    <row r="9" spans="1:15" ht="14.25">
      <c r="A9" s="25">
        <v>13</v>
      </c>
      <c r="B9" s="26" t="s">
        <v>17</v>
      </c>
      <c r="C9" s="219">
        <v>1</v>
      </c>
      <c r="D9" s="219">
        <v>3</v>
      </c>
      <c r="E9" s="219">
        <v>4</v>
      </c>
      <c r="F9" s="146">
        <v>8</v>
      </c>
      <c r="G9" s="152"/>
      <c r="H9" s="153"/>
      <c r="I9" s="153"/>
      <c r="J9" s="153"/>
      <c r="K9" s="153"/>
      <c r="L9" s="153"/>
      <c r="M9" s="153"/>
      <c r="N9" s="153"/>
      <c r="O9" s="153"/>
    </row>
    <row r="10" spans="1:15" ht="15" thickBot="1">
      <c r="A10" s="30">
        <v>19</v>
      </c>
      <c r="B10" s="31" t="s">
        <v>18</v>
      </c>
      <c r="C10" s="220">
        <v>4</v>
      </c>
      <c r="D10" s="220">
        <v>46</v>
      </c>
      <c r="E10" s="220">
        <v>18</v>
      </c>
      <c r="F10" s="147">
        <v>68</v>
      </c>
      <c r="G10" s="152"/>
      <c r="H10" s="153"/>
      <c r="I10" s="153"/>
      <c r="J10" s="153"/>
      <c r="K10" s="153"/>
      <c r="L10" s="153"/>
      <c r="M10" s="153"/>
      <c r="N10" s="153"/>
      <c r="O10" s="153"/>
    </row>
    <row r="11" spans="1:15" ht="15" thickBot="1">
      <c r="A11" s="15">
        <v>2</v>
      </c>
      <c r="B11" s="16" t="s">
        <v>19</v>
      </c>
      <c r="C11" s="155">
        <v>26</v>
      </c>
      <c r="D11" s="155">
        <v>460</v>
      </c>
      <c r="E11" s="155">
        <v>399</v>
      </c>
      <c r="F11" s="78">
        <v>885</v>
      </c>
      <c r="G11" s="153"/>
      <c r="H11" s="153"/>
      <c r="I11" s="153"/>
      <c r="J11" s="153"/>
      <c r="K11" s="153"/>
      <c r="L11" s="153"/>
      <c r="M11" s="153"/>
      <c r="N11" s="153"/>
      <c r="O11" s="153"/>
    </row>
    <row r="12" spans="1:15" ht="14.25">
      <c r="A12" s="35">
        <v>20</v>
      </c>
      <c r="B12" s="36" t="s">
        <v>20</v>
      </c>
      <c r="C12" s="87">
        <v>12</v>
      </c>
      <c r="D12" s="87">
        <v>204</v>
      </c>
      <c r="E12" s="87">
        <v>160</v>
      </c>
      <c r="F12" s="134">
        <v>376</v>
      </c>
      <c r="G12" s="152"/>
      <c r="H12" s="153"/>
      <c r="I12" s="153"/>
      <c r="J12" s="153"/>
      <c r="K12" s="153"/>
      <c r="L12" s="153"/>
      <c r="M12" s="153"/>
      <c r="N12" s="153"/>
      <c r="O12" s="153"/>
    </row>
    <row r="13" spans="1:15" ht="14.25">
      <c r="A13" s="25">
        <v>21</v>
      </c>
      <c r="B13" s="26" t="s">
        <v>21</v>
      </c>
      <c r="C13" s="219">
        <v>12</v>
      </c>
      <c r="D13" s="219">
        <v>233</v>
      </c>
      <c r="E13" s="219">
        <v>219</v>
      </c>
      <c r="F13" s="146">
        <v>464</v>
      </c>
      <c r="G13" s="152"/>
      <c r="H13" s="153"/>
      <c r="I13" s="153"/>
      <c r="J13" s="153"/>
      <c r="K13" s="153"/>
      <c r="L13" s="153"/>
      <c r="M13" s="153"/>
      <c r="N13" s="153"/>
      <c r="O13" s="153"/>
    </row>
    <row r="14" spans="1:15" ht="14.25">
      <c r="A14" s="25">
        <v>22</v>
      </c>
      <c r="B14" s="26" t="s">
        <v>22</v>
      </c>
      <c r="C14" s="219">
        <v>0</v>
      </c>
      <c r="D14" s="219">
        <v>11</v>
      </c>
      <c r="E14" s="219">
        <v>6</v>
      </c>
      <c r="F14" s="146">
        <v>17</v>
      </c>
      <c r="G14" s="152"/>
      <c r="H14" s="153"/>
      <c r="I14" s="153"/>
      <c r="J14" s="153"/>
      <c r="K14" s="153"/>
      <c r="L14" s="153"/>
      <c r="M14" s="153"/>
      <c r="N14" s="153"/>
      <c r="O14" s="153"/>
    </row>
    <row r="15" spans="1:15" ht="15" thickBot="1">
      <c r="A15" s="40">
        <v>29</v>
      </c>
      <c r="B15" s="41" t="s">
        <v>23</v>
      </c>
      <c r="C15" s="221">
        <v>2</v>
      </c>
      <c r="D15" s="221">
        <v>12</v>
      </c>
      <c r="E15" s="221">
        <v>14</v>
      </c>
      <c r="F15" s="148">
        <v>28</v>
      </c>
      <c r="G15" s="152"/>
      <c r="H15" s="153"/>
      <c r="I15" s="153"/>
      <c r="J15" s="153"/>
      <c r="K15" s="153"/>
      <c r="L15" s="153"/>
      <c r="M15" s="153"/>
      <c r="N15" s="153"/>
      <c r="O15" s="153"/>
    </row>
    <row r="16" spans="1:15" ht="15" thickBot="1">
      <c r="A16" s="15">
        <v>3</v>
      </c>
      <c r="B16" s="16" t="s">
        <v>24</v>
      </c>
      <c r="C16" s="155">
        <v>173</v>
      </c>
      <c r="D16" s="155">
        <v>1850</v>
      </c>
      <c r="E16" s="155">
        <v>880</v>
      </c>
      <c r="F16" s="78">
        <v>2903</v>
      </c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ht="14.25">
      <c r="A17" s="35">
        <v>30</v>
      </c>
      <c r="B17" s="36" t="s">
        <v>25</v>
      </c>
      <c r="C17" s="87">
        <v>72</v>
      </c>
      <c r="D17" s="87">
        <v>764</v>
      </c>
      <c r="E17" s="87">
        <v>369</v>
      </c>
      <c r="F17" s="134">
        <v>1205</v>
      </c>
      <c r="G17" s="152"/>
      <c r="H17" s="153"/>
      <c r="I17" s="153"/>
      <c r="J17" s="153"/>
      <c r="K17" s="153"/>
      <c r="L17" s="153"/>
      <c r="M17" s="153"/>
      <c r="N17" s="153"/>
      <c r="O17" s="153"/>
    </row>
    <row r="18" spans="1:15" ht="14.25">
      <c r="A18" s="25">
        <v>31</v>
      </c>
      <c r="B18" s="26" t="s">
        <v>26</v>
      </c>
      <c r="C18" s="219">
        <v>3</v>
      </c>
      <c r="D18" s="219">
        <v>67</v>
      </c>
      <c r="E18" s="219">
        <v>30</v>
      </c>
      <c r="F18" s="146">
        <v>100</v>
      </c>
      <c r="G18" s="152"/>
      <c r="H18" s="153"/>
      <c r="I18" s="153"/>
      <c r="J18" s="153"/>
      <c r="K18" s="153"/>
      <c r="L18" s="153"/>
      <c r="M18" s="153"/>
      <c r="N18" s="153"/>
      <c r="O18" s="153"/>
    </row>
    <row r="19" spans="1:15" ht="14.25">
      <c r="A19" s="25">
        <v>32</v>
      </c>
      <c r="B19" s="26" t="s">
        <v>27</v>
      </c>
      <c r="C19" s="219">
        <v>77</v>
      </c>
      <c r="D19" s="219">
        <v>810</v>
      </c>
      <c r="E19" s="219">
        <v>378</v>
      </c>
      <c r="F19" s="146">
        <v>1265</v>
      </c>
      <c r="G19" s="152"/>
      <c r="H19" s="153"/>
      <c r="I19" s="153"/>
      <c r="J19" s="153"/>
      <c r="K19" s="153"/>
      <c r="L19" s="153"/>
      <c r="M19" s="153"/>
      <c r="N19" s="153"/>
      <c r="O19" s="153"/>
    </row>
    <row r="20" spans="1:15" ht="15" thickBot="1">
      <c r="A20" s="30">
        <v>39</v>
      </c>
      <c r="B20" s="31" t="s">
        <v>28</v>
      </c>
      <c r="C20" s="220">
        <v>21</v>
      </c>
      <c r="D20" s="220">
        <v>209</v>
      </c>
      <c r="E20" s="220">
        <v>103</v>
      </c>
      <c r="F20" s="147">
        <v>333</v>
      </c>
      <c r="G20" s="152"/>
      <c r="H20" s="153"/>
      <c r="I20" s="153"/>
      <c r="J20" s="153"/>
      <c r="K20" s="153"/>
      <c r="L20" s="153"/>
      <c r="M20" s="153"/>
      <c r="N20" s="153"/>
      <c r="O20" s="153"/>
    </row>
    <row r="21" spans="1:15" ht="15" thickBot="1">
      <c r="A21" s="15">
        <v>4</v>
      </c>
      <c r="B21" s="16" t="s">
        <v>29</v>
      </c>
      <c r="C21" s="155">
        <v>0</v>
      </c>
      <c r="D21" s="155">
        <v>0</v>
      </c>
      <c r="E21" s="155">
        <v>0</v>
      </c>
      <c r="F21" s="78">
        <v>0</v>
      </c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ht="14.25">
      <c r="A22" s="35">
        <v>40</v>
      </c>
      <c r="B22" s="36" t="s">
        <v>30</v>
      </c>
      <c r="C22" s="87">
        <v>0</v>
      </c>
      <c r="D22" s="87">
        <v>0</v>
      </c>
      <c r="E22" s="87">
        <v>0</v>
      </c>
      <c r="F22" s="134">
        <v>0</v>
      </c>
      <c r="G22" s="152"/>
      <c r="H22" s="153"/>
      <c r="I22" s="153"/>
      <c r="J22" s="153"/>
      <c r="K22" s="153"/>
      <c r="L22" s="153"/>
      <c r="M22" s="153"/>
      <c r="N22" s="153"/>
      <c r="O22" s="153"/>
    </row>
    <row r="23" spans="1:15" ht="15" thickBot="1">
      <c r="A23" s="40">
        <v>41</v>
      </c>
      <c r="B23" s="41" t="s">
        <v>31</v>
      </c>
      <c r="C23" s="221">
        <v>0</v>
      </c>
      <c r="D23" s="221">
        <v>0</v>
      </c>
      <c r="E23" s="221">
        <v>0</v>
      </c>
      <c r="F23" s="148">
        <v>0</v>
      </c>
      <c r="G23" s="152"/>
      <c r="H23" s="153"/>
      <c r="I23" s="153"/>
      <c r="J23" s="153"/>
      <c r="K23" s="153"/>
      <c r="L23" s="153"/>
      <c r="M23" s="153"/>
      <c r="N23" s="153"/>
      <c r="O23" s="153"/>
    </row>
    <row r="24" spans="1:15" ht="15" thickBot="1">
      <c r="A24" s="15">
        <v>5</v>
      </c>
      <c r="B24" s="16" t="s">
        <v>32</v>
      </c>
      <c r="C24" s="155">
        <v>56</v>
      </c>
      <c r="D24" s="155">
        <v>499</v>
      </c>
      <c r="E24" s="155">
        <v>226</v>
      </c>
      <c r="F24" s="78">
        <v>781</v>
      </c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14.25">
      <c r="A25" s="20">
        <v>50</v>
      </c>
      <c r="B25" s="21" t="s">
        <v>34</v>
      </c>
      <c r="C25" s="79">
        <v>28</v>
      </c>
      <c r="D25" s="79">
        <v>240</v>
      </c>
      <c r="E25" s="79">
        <v>119</v>
      </c>
      <c r="F25" s="130">
        <v>387</v>
      </c>
      <c r="G25" s="152"/>
      <c r="H25" s="153"/>
      <c r="I25" s="153"/>
      <c r="J25" s="153"/>
      <c r="K25" s="153"/>
      <c r="L25" s="153"/>
      <c r="M25" s="153"/>
      <c r="N25" s="153"/>
      <c r="O25" s="153"/>
    </row>
    <row r="26" spans="1:15" ht="14.25">
      <c r="A26" s="25">
        <v>51</v>
      </c>
      <c r="B26" s="26" t="s">
        <v>34</v>
      </c>
      <c r="C26" s="219">
        <v>15</v>
      </c>
      <c r="D26" s="219">
        <v>130</v>
      </c>
      <c r="E26" s="219">
        <v>49</v>
      </c>
      <c r="F26" s="146">
        <v>194</v>
      </c>
      <c r="G26" s="152"/>
      <c r="H26" s="153"/>
      <c r="I26" s="153"/>
      <c r="J26" s="153"/>
      <c r="K26" s="153"/>
      <c r="L26" s="153"/>
      <c r="M26" s="153"/>
      <c r="N26" s="153"/>
      <c r="O26" s="153"/>
    </row>
    <row r="27" spans="1:15" ht="14.25">
      <c r="A27" s="25">
        <v>52</v>
      </c>
      <c r="B27" s="26" t="s">
        <v>35</v>
      </c>
      <c r="C27" s="219">
        <v>6</v>
      </c>
      <c r="D27" s="219">
        <v>94</v>
      </c>
      <c r="E27" s="219">
        <v>42</v>
      </c>
      <c r="F27" s="146">
        <v>142</v>
      </c>
      <c r="G27" s="152"/>
      <c r="H27" s="153"/>
      <c r="I27" s="153"/>
      <c r="J27" s="153"/>
      <c r="K27" s="153"/>
      <c r="L27" s="153"/>
      <c r="M27" s="153"/>
      <c r="N27" s="153"/>
      <c r="O27" s="153"/>
    </row>
    <row r="28" spans="1:15" ht="27">
      <c r="A28" s="25">
        <v>53</v>
      </c>
      <c r="B28" s="26" t="s">
        <v>90</v>
      </c>
      <c r="C28" s="219">
        <v>2</v>
      </c>
      <c r="D28" s="219">
        <v>1</v>
      </c>
      <c r="E28" s="219">
        <v>1</v>
      </c>
      <c r="F28" s="146">
        <v>4</v>
      </c>
      <c r="G28" s="152"/>
      <c r="H28" s="153"/>
      <c r="I28" s="153"/>
      <c r="J28" s="153"/>
      <c r="K28" s="153"/>
      <c r="L28" s="153"/>
      <c r="M28" s="153"/>
      <c r="N28" s="153"/>
      <c r="O28" s="153"/>
    </row>
    <row r="29" spans="1:15" ht="14.25">
      <c r="A29" s="25">
        <v>54</v>
      </c>
      <c r="B29" s="26" t="s">
        <v>37</v>
      </c>
      <c r="C29" s="219">
        <v>0</v>
      </c>
      <c r="D29" s="219">
        <v>0</v>
      </c>
      <c r="E29" s="219">
        <v>0</v>
      </c>
      <c r="F29" s="146">
        <v>0</v>
      </c>
      <c r="G29" s="152"/>
      <c r="H29" s="153"/>
      <c r="I29" s="153"/>
      <c r="J29" s="153"/>
      <c r="K29" s="153"/>
      <c r="L29" s="153"/>
      <c r="M29" s="153"/>
      <c r="N29" s="153"/>
      <c r="O29" s="153"/>
    </row>
    <row r="30" spans="1:15" ht="15" thickBot="1">
      <c r="A30" s="30">
        <v>59</v>
      </c>
      <c r="B30" s="31" t="s">
        <v>38</v>
      </c>
      <c r="C30" s="220">
        <v>5</v>
      </c>
      <c r="D30" s="220">
        <v>34</v>
      </c>
      <c r="E30" s="220">
        <v>15</v>
      </c>
      <c r="F30" s="147">
        <v>54</v>
      </c>
      <c r="G30" s="152"/>
      <c r="H30" s="153"/>
      <c r="I30" s="153"/>
      <c r="J30" s="153"/>
      <c r="K30" s="153"/>
      <c r="L30" s="153"/>
      <c r="M30" s="153"/>
      <c r="N30" s="153"/>
      <c r="O30" s="153"/>
    </row>
    <row r="31" spans="1:15" ht="15" thickBot="1">
      <c r="A31" s="15">
        <v>6</v>
      </c>
      <c r="B31" s="16" t="s">
        <v>39</v>
      </c>
      <c r="C31" s="155">
        <v>1</v>
      </c>
      <c r="D31" s="155">
        <v>2</v>
      </c>
      <c r="E31" s="155">
        <v>1</v>
      </c>
      <c r="F31" s="78">
        <v>4</v>
      </c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 ht="14.25">
      <c r="A32" s="35">
        <v>60</v>
      </c>
      <c r="B32" s="36" t="s">
        <v>77</v>
      </c>
      <c r="C32" s="87">
        <v>1</v>
      </c>
      <c r="D32" s="87">
        <v>0</v>
      </c>
      <c r="E32" s="87">
        <v>1</v>
      </c>
      <c r="F32" s="134">
        <v>2</v>
      </c>
      <c r="G32" s="152"/>
      <c r="H32" s="153"/>
      <c r="I32" s="153"/>
      <c r="J32" s="153"/>
      <c r="K32" s="153"/>
      <c r="L32" s="153"/>
      <c r="M32" s="153"/>
      <c r="N32" s="153"/>
      <c r="O32" s="153"/>
    </row>
    <row r="33" spans="1:15" ht="14.25">
      <c r="A33" s="25">
        <v>61</v>
      </c>
      <c r="B33" s="26" t="s">
        <v>41</v>
      </c>
      <c r="C33" s="219">
        <v>0</v>
      </c>
      <c r="D33" s="219">
        <v>2</v>
      </c>
      <c r="E33" s="219">
        <v>0</v>
      </c>
      <c r="F33" s="146">
        <v>2</v>
      </c>
      <c r="G33" s="152"/>
      <c r="H33" s="153"/>
      <c r="I33" s="153"/>
      <c r="J33" s="153"/>
      <c r="K33" s="153"/>
      <c r="L33" s="153"/>
      <c r="M33" s="153"/>
      <c r="N33" s="153"/>
      <c r="O33" s="153"/>
    </row>
    <row r="34" spans="1:15" ht="14.25">
      <c r="A34" s="25">
        <v>62</v>
      </c>
      <c r="B34" s="26" t="s">
        <v>42</v>
      </c>
      <c r="C34" s="219">
        <v>0</v>
      </c>
      <c r="D34" s="219">
        <v>0</v>
      </c>
      <c r="E34" s="219">
        <v>0</v>
      </c>
      <c r="F34" s="146">
        <v>0</v>
      </c>
      <c r="G34" s="152"/>
      <c r="H34" s="153"/>
      <c r="I34" s="153"/>
      <c r="J34" s="153"/>
      <c r="K34" s="153"/>
      <c r="L34" s="153"/>
      <c r="M34" s="153"/>
      <c r="N34" s="153"/>
      <c r="O34" s="153"/>
    </row>
    <row r="35" spans="1:15" ht="14.25">
      <c r="A35" s="25">
        <v>63</v>
      </c>
      <c r="B35" s="26" t="s">
        <v>43</v>
      </c>
      <c r="C35" s="219">
        <v>0</v>
      </c>
      <c r="D35" s="219">
        <v>0</v>
      </c>
      <c r="E35" s="219">
        <v>0</v>
      </c>
      <c r="F35" s="146">
        <v>0</v>
      </c>
      <c r="G35" s="152"/>
      <c r="H35" s="153"/>
      <c r="I35" s="153"/>
      <c r="J35" s="153"/>
      <c r="K35" s="153"/>
      <c r="L35" s="153"/>
      <c r="M35" s="153"/>
      <c r="N35" s="153"/>
      <c r="O35" s="153"/>
    </row>
    <row r="36" spans="1:15" ht="27.75" thickBot="1">
      <c r="A36" s="40">
        <v>69</v>
      </c>
      <c r="B36" s="41" t="s">
        <v>44</v>
      </c>
      <c r="C36" s="221">
        <v>0</v>
      </c>
      <c r="D36" s="221">
        <v>0</v>
      </c>
      <c r="E36" s="221">
        <v>0</v>
      </c>
      <c r="F36" s="148">
        <v>0</v>
      </c>
      <c r="G36" s="152"/>
      <c r="H36" s="153"/>
      <c r="I36" s="153"/>
      <c r="J36" s="153"/>
      <c r="K36" s="153"/>
      <c r="L36" s="153"/>
      <c r="M36" s="153"/>
      <c r="N36" s="153"/>
      <c r="O36" s="153"/>
    </row>
    <row r="37" spans="1:15" ht="15" thickBot="1">
      <c r="A37" s="15">
        <v>7</v>
      </c>
      <c r="B37" s="16" t="s">
        <v>45</v>
      </c>
      <c r="C37" s="155">
        <v>0</v>
      </c>
      <c r="D37" s="155">
        <v>5</v>
      </c>
      <c r="E37" s="155">
        <v>1</v>
      </c>
      <c r="F37" s="78">
        <v>6</v>
      </c>
      <c r="G37" s="153"/>
      <c r="H37" s="153"/>
      <c r="I37" s="153"/>
      <c r="J37" s="153"/>
      <c r="K37" s="153"/>
      <c r="L37" s="153"/>
      <c r="M37" s="153"/>
      <c r="N37" s="153"/>
      <c r="O37" s="153"/>
    </row>
    <row r="38" spans="1:15" ht="14.25">
      <c r="A38" s="20">
        <v>70</v>
      </c>
      <c r="B38" s="21" t="s">
        <v>78</v>
      </c>
      <c r="C38" s="79">
        <v>0</v>
      </c>
      <c r="D38" s="79">
        <v>1</v>
      </c>
      <c r="E38" s="79">
        <v>0</v>
      </c>
      <c r="F38" s="130">
        <v>1</v>
      </c>
      <c r="G38" s="152"/>
      <c r="H38" s="153"/>
      <c r="I38" s="153"/>
      <c r="J38" s="153"/>
      <c r="K38" s="153"/>
      <c r="L38" s="153"/>
      <c r="M38" s="153"/>
      <c r="N38" s="153"/>
      <c r="O38" s="153"/>
    </row>
    <row r="39" spans="1:15" ht="14.25">
      <c r="A39" s="25">
        <v>71</v>
      </c>
      <c r="B39" s="26" t="s">
        <v>47</v>
      </c>
      <c r="C39" s="219">
        <v>0</v>
      </c>
      <c r="D39" s="219">
        <v>3</v>
      </c>
      <c r="E39" s="219">
        <v>0</v>
      </c>
      <c r="F39" s="146">
        <v>3</v>
      </c>
      <c r="G39" s="152"/>
      <c r="H39" s="153"/>
      <c r="I39" s="153"/>
      <c r="J39" s="153"/>
      <c r="K39" s="153"/>
      <c r="L39" s="153"/>
      <c r="M39" s="153"/>
      <c r="N39" s="153"/>
      <c r="O39" s="153"/>
    </row>
    <row r="40" spans="1:15" ht="14.25">
      <c r="A40" s="25">
        <v>72</v>
      </c>
      <c r="B40" s="26" t="s">
        <v>48</v>
      </c>
      <c r="C40" s="219">
        <v>0</v>
      </c>
      <c r="D40" s="219">
        <v>0</v>
      </c>
      <c r="E40" s="219">
        <v>0</v>
      </c>
      <c r="F40" s="146">
        <v>0</v>
      </c>
      <c r="G40" s="152"/>
      <c r="H40" s="153"/>
      <c r="I40" s="153"/>
      <c r="J40" s="153"/>
      <c r="K40" s="153"/>
      <c r="L40" s="153"/>
      <c r="M40" s="153"/>
      <c r="N40" s="153"/>
      <c r="O40" s="153"/>
    </row>
    <row r="41" spans="1:15" ht="15" thickBot="1">
      <c r="A41" s="30">
        <v>79</v>
      </c>
      <c r="B41" s="31" t="s">
        <v>49</v>
      </c>
      <c r="C41" s="220">
        <v>0</v>
      </c>
      <c r="D41" s="220">
        <v>1</v>
      </c>
      <c r="E41" s="220">
        <v>1</v>
      </c>
      <c r="F41" s="147">
        <v>2</v>
      </c>
      <c r="G41" s="152"/>
      <c r="H41" s="153"/>
      <c r="I41" s="153"/>
      <c r="J41" s="153"/>
      <c r="K41" s="153"/>
      <c r="L41" s="153"/>
      <c r="M41" s="153"/>
      <c r="N41" s="153"/>
      <c r="O41" s="153"/>
    </row>
    <row r="42" spans="1:15" ht="15" thickBot="1">
      <c r="A42" s="15">
        <v>8</v>
      </c>
      <c r="B42" s="16" t="s">
        <v>50</v>
      </c>
      <c r="C42" s="155">
        <v>0</v>
      </c>
      <c r="D42" s="155">
        <v>0</v>
      </c>
      <c r="E42" s="155">
        <v>1</v>
      </c>
      <c r="F42" s="78">
        <v>1</v>
      </c>
      <c r="G42" s="153"/>
      <c r="H42" s="153"/>
      <c r="I42" s="153"/>
      <c r="J42" s="153"/>
      <c r="K42" s="153"/>
      <c r="L42" s="153"/>
      <c r="M42" s="153"/>
      <c r="N42" s="153"/>
      <c r="O42" s="153"/>
    </row>
    <row r="43" spans="1:15" ht="14.25">
      <c r="A43" s="35">
        <v>80</v>
      </c>
      <c r="B43" s="36" t="s">
        <v>79</v>
      </c>
      <c r="C43" s="87">
        <v>0</v>
      </c>
      <c r="D43" s="87">
        <v>0</v>
      </c>
      <c r="E43" s="87">
        <v>0</v>
      </c>
      <c r="F43" s="134">
        <v>0</v>
      </c>
      <c r="G43" s="152"/>
      <c r="H43" s="153"/>
      <c r="I43" s="153"/>
      <c r="J43" s="153"/>
      <c r="K43" s="153"/>
      <c r="L43" s="153"/>
      <c r="M43" s="153"/>
      <c r="N43" s="153"/>
      <c r="O43" s="153"/>
    </row>
    <row r="44" spans="1:15" ht="14.25">
      <c r="A44" s="25">
        <v>81</v>
      </c>
      <c r="B44" s="26" t="s">
        <v>52</v>
      </c>
      <c r="C44" s="219">
        <v>0</v>
      </c>
      <c r="D44" s="219">
        <v>0</v>
      </c>
      <c r="E44" s="219">
        <v>1</v>
      </c>
      <c r="F44" s="146">
        <v>1</v>
      </c>
      <c r="G44" s="152"/>
      <c r="H44" s="153"/>
      <c r="I44" s="153"/>
      <c r="J44" s="153"/>
      <c r="K44" s="153"/>
      <c r="L44" s="153"/>
      <c r="M44" s="153"/>
      <c r="N44" s="153"/>
      <c r="O44" s="153"/>
    </row>
    <row r="45" spans="1:15" ht="14.25">
      <c r="A45" s="25">
        <v>82</v>
      </c>
      <c r="B45" s="26" t="s">
        <v>53</v>
      </c>
      <c r="C45" s="219">
        <v>0</v>
      </c>
      <c r="D45" s="219">
        <v>0</v>
      </c>
      <c r="E45" s="219">
        <v>0</v>
      </c>
      <c r="F45" s="146">
        <v>0</v>
      </c>
      <c r="G45" s="152"/>
      <c r="H45" s="153"/>
      <c r="I45" s="153"/>
      <c r="J45" s="153"/>
      <c r="K45" s="153"/>
      <c r="L45" s="153"/>
      <c r="M45" s="153"/>
      <c r="N45" s="153"/>
      <c r="O45" s="153"/>
    </row>
    <row r="46" spans="1:15" ht="15" thickBot="1">
      <c r="A46" s="40">
        <v>89</v>
      </c>
      <c r="B46" s="41" t="s">
        <v>54</v>
      </c>
      <c r="C46" s="221">
        <v>0</v>
      </c>
      <c r="D46" s="221">
        <v>0</v>
      </c>
      <c r="E46" s="221">
        <v>0</v>
      </c>
      <c r="F46" s="148">
        <v>0</v>
      </c>
      <c r="G46" s="152"/>
      <c r="H46" s="153"/>
      <c r="I46" s="153"/>
      <c r="J46" s="153"/>
      <c r="K46" s="153"/>
      <c r="L46" s="153"/>
      <c r="M46" s="153"/>
      <c r="N46" s="153"/>
      <c r="O46" s="153"/>
    </row>
    <row r="47" spans="1:15" ht="15" thickBot="1">
      <c r="A47" s="15">
        <v>9</v>
      </c>
      <c r="B47" s="16" t="s">
        <v>55</v>
      </c>
      <c r="C47" s="155">
        <v>0</v>
      </c>
      <c r="D47" s="155">
        <v>6</v>
      </c>
      <c r="E47" s="155">
        <v>2</v>
      </c>
      <c r="F47" s="78">
        <v>8</v>
      </c>
      <c r="G47" s="153"/>
      <c r="H47" s="153"/>
      <c r="I47" s="153"/>
      <c r="J47" s="153"/>
      <c r="K47" s="153"/>
      <c r="L47" s="153"/>
      <c r="M47" s="153"/>
      <c r="N47" s="153"/>
      <c r="O47" s="153"/>
    </row>
    <row r="48" spans="1:15" ht="14.25">
      <c r="A48" s="35">
        <v>90</v>
      </c>
      <c r="B48" s="36" t="s">
        <v>56</v>
      </c>
      <c r="C48" s="87">
        <v>0</v>
      </c>
      <c r="D48" s="87">
        <v>2</v>
      </c>
      <c r="E48" s="87">
        <v>1</v>
      </c>
      <c r="F48" s="134">
        <v>3</v>
      </c>
      <c r="G48" s="152"/>
      <c r="H48" s="153"/>
      <c r="I48" s="153"/>
      <c r="J48" s="153"/>
      <c r="K48" s="153"/>
      <c r="L48" s="153"/>
      <c r="M48" s="153"/>
      <c r="N48" s="153"/>
      <c r="O48" s="153"/>
    </row>
    <row r="49" spans="1:15" ht="14.25">
      <c r="A49" s="25">
        <v>91</v>
      </c>
      <c r="B49" s="26" t="s">
        <v>57</v>
      </c>
      <c r="C49" s="219">
        <v>0</v>
      </c>
      <c r="D49" s="219">
        <v>2</v>
      </c>
      <c r="E49" s="219">
        <v>0</v>
      </c>
      <c r="F49" s="146">
        <v>2</v>
      </c>
      <c r="G49" s="152"/>
      <c r="H49" s="153"/>
      <c r="I49" s="153"/>
      <c r="J49" s="153"/>
      <c r="K49" s="153"/>
      <c r="L49" s="153"/>
      <c r="M49" s="153"/>
      <c r="N49" s="153"/>
      <c r="O49" s="153"/>
    </row>
    <row r="50" spans="1:15" ht="14.25">
      <c r="A50" s="25">
        <v>92</v>
      </c>
      <c r="B50" s="26" t="s">
        <v>58</v>
      </c>
      <c r="C50" s="219">
        <v>0</v>
      </c>
      <c r="D50" s="219">
        <v>0</v>
      </c>
      <c r="E50" s="219">
        <v>0</v>
      </c>
      <c r="F50" s="146">
        <v>0</v>
      </c>
      <c r="G50" s="152"/>
      <c r="H50" s="153"/>
      <c r="I50" s="153"/>
      <c r="J50" s="153"/>
      <c r="K50" s="153"/>
      <c r="L50" s="153"/>
      <c r="M50" s="153"/>
      <c r="N50" s="153"/>
      <c r="O50" s="153"/>
    </row>
    <row r="51" spans="1:15" ht="15" thickBot="1">
      <c r="A51" s="30">
        <v>99</v>
      </c>
      <c r="B51" s="31" t="s">
        <v>59</v>
      </c>
      <c r="C51" s="220">
        <v>0</v>
      </c>
      <c r="D51" s="220">
        <v>2</v>
      </c>
      <c r="E51" s="220">
        <v>1</v>
      </c>
      <c r="F51" s="147">
        <v>3</v>
      </c>
      <c r="G51" s="152"/>
      <c r="H51" s="153"/>
      <c r="I51" s="153"/>
      <c r="J51" s="153"/>
      <c r="K51" s="153"/>
      <c r="L51" s="153"/>
      <c r="M51" s="153"/>
      <c r="N51" s="153"/>
      <c r="O51" s="153"/>
    </row>
    <row r="52" spans="1:15" ht="15" thickBot="1">
      <c r="A52" s="15">
        <v>10</v>
      </c>
      <c r="B52" s="16" t="s">
        <v>60</v>
      </c>
      <c r="C52" s="155">
        <v>0</v>
      </c>
      <c r="D52" s="155">
        <v>1</v>
      </c>
      <c r="E52" s="155">
        <v>0</v>
      </c>
      <c r="F52" s="78">
        <v>1</v>
      </c>
      <c r="G52" s="153"/>
      <c r="H52" s="153"/>
      <c r="I52" s="153"/>
      <c r="J52" s="153"/>
      <c r="K52" s="153"/>
      <c r="L52" s="153"/>
      <c r="M52" s="153"/>
      <c r="N52" s="153"/>
      <c r="O52" s="153"/>
    </row>
    <row r="53" spans="1:15" ht="14.25">
      <c r="A53" s="35">
        <v>100</v>
      </c>
      <c r="B53" s="36" t="s">
        <v>61</v>
      </c>
      <c r="C53" s="87">
        <v>0</v>
      </c>
      <c r="D53" s="87">
        <v>0</v>
      </c>
      <c r="E53" s="87">
        <v>0</v>
      </c>
      <c r="F53" s="134">
        <v>0</v>
      </c>
      <c r="G53" s="152"/>
      <c r="H53" s="153"/>
      <c r="I53" s="153"/>
      <c r="J53" s="153"/>
      <c r="K53" s="153"/>
      <c r="L53" s="153"/>
      <c r="M53" s="153"/>
      <c r="N53" s="153"/>
      <c r="O53" s="153"/>
    </row>
    <row r="54" spans="1:15" ht="14.25">
      <c r="A54" s="25">
        <v>101</v>
      </c>
      <c r="B54" s="26" t="s">
        <v>62</v>
      </c>
      <c r="C54" s="219">
        <v>0</v>
      </c>
      <c r="D54" s="219">
        <v>0</v>
      </c>
      <c r="E54" s="219">
        <v>0</v>
      </c>
      <c r="F54" s="146">
        <v>0</v>
      </c>
      <c r="G54" s="152"/>
      <c r="H54" s="153"/>
      <c r="I54" s="153"/>
      <c r="J54" s="153"/>
      <c r="K54" s="153"/>
      <c r="L54" s="153"/>
      <c r="M54" s="153"/>
      <c r="N54" s="153"/>
      <c r="O54" s="153"/>
    </row>
    <row r="55" spans="1:15" ht="14.25">
      <c r="A55" s="25">
        <v>102</v>
      </c>
      <c r="B55" s="26" t="s">
        <v>63</v>
      </c>
      <c r="C55" s="219">
        <v>0</v>
      </c>
      <c r="D55" s="219">
        <v>0</v>
      </c>
      <c r="E55" s="219">
        <v>0</v>
      </c>
      <c r="F55" s="146">
        <v>0</v>
      </c>
      <c r="G55" s="152"/>
      <c r="H55" s="153"/>
      <c r="I55" s="153"/>
      <c r="J55" s="153"/>
      <c r="K55" s="153"/>
      <c r="L55" s="153"/>
      <c r="M55" s="153"/>
      <c r="N55" s="153"/>
      <c r="O55" s="153"/>
    </row>
    <row r="56" spans="1:15" ht="14.25">
      <c r="A56" s="25">
        <v>103</v>
      </c>
      <c r="B56" s="26" t="s">
        <v>64</v>
      </c>
      <c r="C56" s="219">
        <v>0</v>
      </c>
      <c r="D56" s="219">
        <v>0</v>
      </c>
      <c r="E56" s="219">
        <v>0</v>
      </c>
      <c r="F56" s="146">
        <v>0</v>
      </c>
      <c r="G56" s="152"/>
      <c r="H56" s="153"/>
      <c r="I56" s="153"/>
      <c r="J56" s="153"/>
      <c r="K56" s="153"/>
      <c r="L56" s="153"/>
      <c r="M56" s="153"/>
      <c r="N56" s="153"/>
      <c r="O56" s="153"/>
    </row>
    <row r="57" spans="1:15" ht="15" thickBot="1">
      <c r="A57" s="40">
        <v>109</v>
      </c>
      <c r="B57" s="41" t="s">
        <v>65</v>
      </c>
      <c r="C57" s="221">
        <v>0</v>
      </c>
      <c r="D57" s="221">
        <v>1</v>
      </c>
      <c r="E57" s="221">
        <v>0</v>
      </c>
      <c r="F57" s="148">
        <v>1</v>
      </c>
      <c r="G57" s="152"/>
      <c r="H57" s="153"/>
      <c r="I57" s="153"/>
      <c r="J57" s="153"/>
      <c r="K57" s="153"/>
      <c r="L57" s="153"/>
      <c r="M57" s="153"/>
      <c r="N57" s="153"/>
      <c r="O57" s="153"/>
    </row>
    <row r="58" spans="1:15" ht="15" thickBot="1">
      <c r="A58" s="15">
        <v>11</v>
      </c>
      <c r="B58" s="16" t="s">
        <v>66</v>
      </c>
      <c r="C58" s="155">
        <v>8</v>
      </c>
      <c r="D58" s="155">
        <v>133</v>
      </c>
      <c r="E58" s="155">
        <v>41</v>
      </c>
      <c r="F58" s="78">
        <v>182</v>
      </c>
      <c r="G58" s="153"/>
      <c r="H58" s="153"/>
      <c r="I58" s="153"/>
      <c r="J58" s="153"/>
      <c r="K58" s="153"/>
      <c r="L58" s="153"/>
      <c r="M58" s="153"/>
      <c r="N58" s="153"/>
      <c r="O58" s="153"/>
    </row>
    <row r="59" spans="1:15" ht="14.25">
      <c r="A59" s="35">
        <v>110</v>
      </c>
      <c r="B59" s="36" t="s">
        <v>80</v>
      </c>
      <c r="C59" s="87">
        <v>6</v>
      </c>
      <c r="D59" s="87">
        <v>54</v>
      </c>
      <c r="E59" s="87">
        <v>15</v>
      </c>
      <c r="F59" s="134">
        <v>75</v>
      </c>
      <c r="G59" s="152"/>
      <c r="H59" s="153"/>
      <c r="I59" s="153"/>
      <c r="J59" s="153"/>
      <c r="K59" s="153"/>
      <c r="L59" s="153"/>
      <c r="M59" s="153"/>
      <c r="N59" s="153"/>
      <c r="O59" s="153"/>
    </row>
    <row r="60" spans="1:15" ht="14.25">
      <c r="A60" s="25">
        <v>111</v>
      </c>
      <c r="B60" s="26" t="s">
        <v>68</v>
      </c>
      <c r="C60" s="219">
        <v>1</v>
      </c>
      <c r="D60" s="219">
        <v>31</v>
      </c>
      <c r="E60" s="219">
        <v>8</v>
      </c>
      <c r="F60" s="146">
        <v>40</v>
      </c>
      <c r="G60" s="152"/>
      <c r="H60" s="153"/>
      <c r="I60" s="153"/>
      <c r="J60" s="153"/>
      <c r="K60" s="153"/>
      <c r="L60" s="153"/>
      <c r="M60" s="153"/>
      <c r="N60" s="153"/>
      <c r="O60" s="153"/>
    </row>
    <row r="61" spans="1:15" ht="14.25">
      <c r="A61" s="25">
        <v>112</v>
      </c>
      <c r="B61" s="26" t="s">
        <v>69</v>
      </c>
      <c r="C61" s="219">
        <v>1</v>
      </c>
      <c r="D61" s="219">
        <v>32</v>
      </c>
      <c r="E61" s="219">
        <v>12</v>
      </c>
      <c r="F61" s="146">
        <v>45</v>
      </c>
      <c r="G61" s="152"/>
      <c r="H61" s="153"/>
      <c r="I61" s="153"/>
      <c r="J61" s="153"/>
      <c r="K61" s="153"/>
      <c r="L61" s="153"/>
      <c r="M61" s="153"/>
      <c r="N61" s="153"/>
      <c r="O61" s="153"/>
    </row>
    <row r="62" spans="1:15" ht="15" thickBot="1">
      <c r="A62" s="30">
        <v>119</v>
      </c>
      <c r="B62" s="31" t="s">
        <v>70</v>
      </c>
      <c r="C62" s="220">
        <v>0</v>
      </c>
      <c r="D62" s="220">
        <v>16</v>
      </c>
      <c r="E62" s="220">
        <v>6</v>
      </c>
      <c r="F62" s="147">
        <v>22</v>
      </c>
      <c r="G62" s="152"/>
      <c r="H62" s="153"/>
      <c r="I62" s="153"/>
      <c r="J62" s="153"/>
      <c r="K62" s="153"/>
      <c r="L62" s="153"/>
      <c r="M62" s="153"/>
      <c r="N62" s="153"/>
      <c r="O62" s="153"/>
    </row>
    <row r="63" spans="1:15" ht="15" thickBot="1">
      <c r="A63" s="15">
        <v>120</v>
      </c>
      <c r="B63" s="16" t="s">
        <v>71</v>
      </c>
      <c r="C63" s="149">
        <v>31</v>
      </c>
      <c r="D63" s="149">
        <v>346</v>
      </c>
      <c r="E63" s="149">
        <v>185</v>
      </c>
      <c r="F63" s="149">
        <v>562</v>
      </c>
      <c r="G63" s="152"/>
      <c r="H63" s="153"/>
      <c r="I63" s="153"/>
      <c r="J63" s="153"/>
      <c r="K63" s="153"/>
      <c r="L63" s="153"/>
      <c r="M63" s="153"/>
      <c r="N63" s="153"/>
      <c r="O63" s="153"/>
    </row>
    <row r="64" spans="1:15" ht="15" thickBot="1">
      <c r="A64" s="15">
        <v>999</v>
      </c>
      <c r="B64" s="16" t="s">
        <v>72</v>
      </c>
      <c r="C64" s="150">
        <v>7</v>
      </c>
      <c r="D64" s="150">
        <v>78</v>
      </c>
      <c r="E64" s="150">
        <v>37</v>
      </c>
      <c r="F64" s="150">
        <v>122</v>
      </c>
      <c r="G64" s="152"/>
      <c r="H64" s="153"/>
      <c r="I64" s="153"/>
      <c r="J64" s="153"/>
      <c r="K64" s="153"/>
      <c r="L64" s="153"/>
      <c r="M64" s="153"/>
      <c r="N64" s="153"/>
      <c r="O64" s="153"/>
    </row>
    <row r="65" spans="1:15" ht="15" thickBot="1">
      <c r="A65" s="365" t="s">
        <v>73</v>
      </c>
      <c r="B65" s="366"/>
      <c r="C65" s="151">
        <v>530</v>
      </c>
      <c r="D65" s="151">
        <v>6000</v>
      </c>
      <c r="E65" s="151">
        <v>3254</v>
      </c>
      <c r="F65" s="151">
        <v>9784</v>
      </c>
      <c r="G65" s="154"/>
      <c r="H65" s="153"/>
      <c r="I65" s="153"/>
      <c r="J65" s="153"/>
      <c r="K65" s="153"/>
      <c r="L65" s="153"/>
      <c r="M65" s="153"/>
      <c r="N65" s="153"/>
      <c r="O65" s="153"/>
    </row>
    <row r="66" spans="1:6" ht="14.25">
      <c r="A66" s="53"/>
      <c r="B66" s="54"/>
      <c r="C66" s="55"/>
      <c r="D66" s="55"/>
      <c r="E66" s="55"/>
      <c r="F66" s="55"/>
    </row>
    <row r="67" spans="1:6" ht="14.25" hidden="1">
      <c r="A67" s="58" t="s">
        <v>81</v>
      </c>
      <c r="B67" s="72"/>
      <c r="C67" s="70"/>
      <c r="D67" s="70"/>
      <c r="E67" s="70"/>
      <c r="F67" s="70"/>
    </row>
    <row r="68" spans="1:6" ht="14.25" hidden="1">
      <c r="A68" s="72" t="s">
        <v>82</v>
      </c>
      <c r="B68" s="72"/>
      <c r="C68" s="70"/>
      <c r="D68" s="70"/>
      <c r="E68" s="70"/>
      <c r="F68" s="70"/>
    </row>
    <row r="69" spans="1:6" ht="14.25">
      <c r="A69" s="103"/>
      <c r="B69" s="70"/>
      <c r="C69" s="70"/>
      <c r="D69" s="70"/>
      <c r="E69" s="70"/>
      <c r="F69" s="262"/>
    </row>
  </sheetData>
  <sheetProtection/>
  <mergeCells count="6">
    <mergeCell ref="A65:B65"/>
    <mergeCell ref="A1:F1"/>
    <mergeCell ref="A2:A3"/>
    <mergeCell ref="B2:B3"/>
    <mergeCell ref="C2:E2"/>
    <mergeCell ref="F2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71"/>
  <sheetViews>
    <sheetView zoomScalePageLayoutView="0" workbookViewId="0" topLeftCell="A1">
      <selection activeCell="C5" sqref="C5:F66"/>
    </sheetView>
  </sheetViews>
  <sheetFormatPr defaultColWidth="9.140625" defaultRowHeight="15"/>
  <cols>
    <col min="1" max="1" width="7.7109375" style="141" customWidth="1"/>
    <col min="2" max="2" width="113.7109375" style="141" customWidth="1"/>
    <col min="3" max="4" width="14.57421875" style="141" customWidth="1"/>
    <col min="5" max="5" width="18.8515625" style="141" customWidth="1"/>
    <col min="6" max="6" width="10.8515625" style="141" bestFit="1" customWidth="1"/>
    <col min="7" max="16384" width="9.140625" style="141" customWidth="1"/>
  </cols>
  <sheetData>
    <row r="1" spans="1:6" ht="24.75" customHeight="1" thickBot="1" thickTop="1">
      <c r="A1" s="359" t="s">
        <v>342</v>
      </c>
      <c r="B1" s="360"/>
      <c r="C1" s="360"/>
      <c r="D1" s="360"/>
      <c r="E1" s="360"/>
      <c r="F1" s="378"/>
    </row>
    <row r="2" spans="1:6" ht="24.75" customHeight="1" thickBot="1" thickTop="1">
      <c r="A2" s="349" t="s">
        <v>6</v>
      </c>
      <c r="B2" s="352" t="s">
        <v>85</v>
      </c>
      <c r="C2" s="380" t="s">
        <v>86</v>
      </c>
      <c r="D2" s="380"/>
      <c r="E2" s="380"/>
      <c r="F2" s="357" t="s">
        <v>73</v>
      </c>
    </row>
    <row r="3" spans="1:6" ht="24.75" customHeight="1" thickBot="1">
      <c r="A3" s="379"/>
      <c r="B3" s="352"/>
      <c r="C3" s="287" t="s">
        <v>87</v>
      </c>
      <c r="D3" s="287" t="s">
        <v>88</v>
      </c>
      <c r="E3" s="287" t="s">
        <v>89</v>
      </c>
      <c r="F3" s="357"/>
    </row>
    <row r="4" spans="1:6" ht="24.75" customHeight="1" thickBot="1">
      <c r="A4" s="381"/>
      <c r="B4" s="353"/>
      <c r="C4" s="203"/>
      <c r="D4" s="203"/>
      <c r="E4" s="203"/>
      <c r="F4" s="358"/>
    </row>
    <row r="5" spans="1:13" ht="15" thickBot="1">
      <c r="A5" s="75">
        <v>0</v>
      </c>
      <c r="B5" s="11" t="s">
        <v>11</v>
      </c>
      <c r="C5" s="246">
        <v>0.03962264150943396</v>
      </c>
      <c r="D5" s="246">
        <v>0.037333333333333336</v>
      </c>
      <c r="E5" s="246">
        <v>0.040258143822987084</v>
      </c>
      <c r="F5" s="248">
        <v>0.03843008994276369</v>
      </c>
      <c r="G5" s="152"/>
      <c r="H5" s="153"/>
      <c r="I5" s="153"/>
      <c r="J5" s="153"/>
      <c r="K5" s="153"/>
      <c r="L5" s="153"/>
      <c r="M5" s="153"/>
    </row>
    <row r="6" spans="1:13" ht="15" thickBot="1">
      <c r="A6" s="15" t="s">
        <v>12</v>
      </c>
      <c r="B6" s="16" t="s">
        <v>13</v>
      </c>
      <c r="C6" s="156">
        <v>0.39056603773584897</v>
      </c>
      <c r="D6" s="156">
        <v>0.3993333333333334</v>
      </c>
      <c r="E6" s="156">
        <v>0.41487400122925633</v>
      </c>
      <c r="F6" s="231">
        <v>0.4040269828291087</v>
      </c>
      <c r="G6" s="153"/>
      <c r="H6" s="153"/>
      <c r="I6" s="153"/>
      <c r="J6" s="153"/>
      <c r="K6" s="153"/>
      <c r="L6" s="153"/>
      <c r="M6" s="153"/>
    </row>
    <row r="7" spans="1:13" ht="14.25">
      <c r="A7" s="35">
        <v>10</v>
      </c>
      <c r="B7" s="36" t="s">
        <v>14</v>
      </c>
      <c r="C7" s="270">
        <v>0.018867924528301886</v>
      </c>
      <c r="D7" s="270">
        <v>0.029333333333333333</v>
      </c>
      <c r="E7" s="270">
        <v>0.03872157344806392</v>
      </c>
      <c r="F7" s="232">
        <v>0.03188879803761243</v>
      </c>
      <c r="G7" s="152"/>
      <c r="H7" s="153"/>
      <c r="I7" s="153"/>
      <c r="J7" s="153"/>
      <c r="K7" s="153"/>
      <c r="L7" s="153"/>
      <c r="M7" s="153"/>
    </row>
    <row r="8" spans="1:13" ht="14.25">
      <c r="A8" s="25">
        <v>11</v>
      </c>
      <c r="B8" s="26" t="s">
        <v>15</v>
      </c>
      <c r="C8" s="271">
        <v>0.3415094339622641</v>
      </c>
      <c r="D8" s="271">
        <v>0.3415000000000001</v>
      </c>
      <c r="E8" s="271">
        <v>0.34019668100799016</v>
      </c>
      <c r="F8" s="234">
        <v>0.34106704824202777</v>
      </c>
      <c r="G8" s="152"/>
      <c r="H8" s="153"/>
      <c r="I8" s="153"/>
      <c r="J8" s="153"/>
      <c r="K8" s="153"/>
      <c r="L8" s="153"/>
      <c r="M8" s="153"/>
    </row>
    <row r="9" spans="1:13" ht="14.25">
      <c r="A9" s="25">
        <v>12</v>
      </c>
      <c r="B9" s="26" t="s">
        <v>16</v>
      </c>
      <c r="C9" s="271">
        <v>0.020754716981132074</v>
      </c>
      <c r="D9" s="271">
        <v>0.02033333333333333</v>
      </c>
      <c r="E9" s="271">
        <v>0.02919483712354026</v>
      </c>
      <c r="F9" s="234">
        <v>0.023303352412101394</v>
      </c>
      <c r="G9" s="152"/>
      <c r="H9" s="153"/>
      <c r="I9" s="153"/>
      <c r="J9" s="153"/>
      <c r="K9" s="153"/>
      <c r="L9" s="153"/>
      <c r="M9" s="153"/>
    </row>
    <row r="10" spans="1:13" ht="14.25">
      <c r="A10" s="25">
        <v>13</v>
      </c>
      <c r="B10" s="26" t="s">
        <v>17</v>
      </c>
      <c r="C10" s="271">
        <v>0.001886792452830189</v>
      </c>
      <c r="D10" s="271">
        <v>0.0005</v>
      </c>
      <c r="E10" s="271">
        <v>0.001229256299938537</v>
      </c>
      <c r="F10" s="234">
        <v>0.0008176614881439084</v>
      </c>
      <c r="G10" s="152"/>
      <c r="H10" s="153"/>
      <c r="I10" s="153"/>
      <c r="J10" s="153"/>
      <c r="K10" s="153"/>
      <c r="L10" s="153"/>
      <c r="M10" s="153"/>
    </row>
    <row r="11" spans="1:13" ht="15" thickBot="1">
      <c r="A11" s="30">
        <v>19</v>
      </c>
      <c r="B11" s="31" t="s">
        <v>18</v>
      </c>
      <c r="C11" s="272">
        <v>0.007547169811320756</v>
      </c>
      <c r="D11" s="272">
        <v>0.007666666666666666</v>
      </c>
      <c r="E11" s="272">
        <v>0.005531653349723417</v>
      </c>
      <c r="F11" s="236">
        <v>0.006950122649223222</v>
      </c>
      <c r="G11" s="152"/>
      <c r="H11" s="153"/>
      <c r="I11" s="153"/>
      <c r="J11" s="153"/>
      <c r="K11" s="153"/>
      <c r="L11" s="153"/>
      <c r="M11" s="153"/>
    </row>
    <row r="12" spans="1:13" ht="15" thickBot="1">
      <c r="A12" s="15">
        <v>2</v>
      </c>
      <c r="B12" s="16" t="s">
        <v>19</v>
      </c>
      <c r="C12" s="156">
        <v>0.0490566037735849</v>
      </c>
      <c r="D12" s="156">
        <v>0.07666666666666667</v>
      </c>
      <c r="E12" s="156">
        <v>0.12261831591886908</v>
      </c>
      <c r="F12" s="231">
        <v>0.09045380212591986</v>
      </c>
      <c r="G12" s="153"/>
      <c r="H12" s="153"/>
      <c r="I12" s="153"/>
      <c r="J12" s="153"/>
      <c r="K12" s="153"/>
      <c r="L12" s="153"/>
      <c r="M12" s="153"/>
    </row>
    <row r="13" spans="1:13" ht="14.25">
      <c r="A13" s="35">
        <v>20</v>
      </c>
      <c r="B13" s="36" t="s">
        <v>20</v>
      </c>
      <c r="C13" s="270">
        <v>0.022641509433962263</v>
      </c>
      <c r="D13" s="270">
        <v>0.034</v>
      </c>
      <c r="E13" s="270">
        <v>0.04917025199754148</v>
      </c>
      <c r="F13" s="232">
        <v>0.03843008994276369</v>
      </c>
      <c r="G13" s="152"/>
      <c r="H13" s="153"/>
      <c r="I13" s="153"/>
      <c r="J13" s="153"/>
      <c r="K13" s="153"/>
      <c r="L13" s="153"/>
      <c r="M13" s="153"/>
    </row>
    <row r="14" spans="1:13" ht="14.25">
      <c r="A14" s="25">
        <v>21</v>
      </c>
      <c r="B14" s="26" t="s">
        <v>21</v>
      </c>
      <c r="C14" s="271">
        <v>0.022641509433962263</v>
      </c>
      <c r="D14" s="271">
        <v>0.038833333333333324</v>
      </c>
      <c r="E14" s="271">
        <v>0.06730178242163491</v>
      </c>
      <c r="F14" s="234">
        <v>0.047424366312346686</v>
      </c>
      <c r="G14" s="152"/>
      <c r="H14" s="153"/>
      <c r="I14" s="153"/>
      <c r="J14" s="153"/>
      <c r="K14" s="153"/>
      <c r="L14" s="153"/>
      <c r="M14" s="153"/>
    </row>
    <row r="15" spans="1:13" ht="14.25">
      <c r="A15" s="25">
        <v>22</v>
      </c>
      <c r="B15" s="26" t="s">
        <v>22</v>
      </c>
      <c r="C15" s="271">
        <v>0</v>
      </c>
      <c r="D15" s="271">
        <v>0.0018333333333333333</v>
      </c>
      <c r="E15" s="271">
        <v>0.0018438844499078057</v>
      </c>
      <c r="F15" s="234">
        <v>0.0017375306623058054</v>
      </c>
      <c r="G15" s="152"/>
      <c r="H15" s="153"/>
      <c r="I15" s="153"/>
      <c r="J15" s="153"/>
      <c r="K15" s="153"/>
      <c r="L15" s="153"/>
      <c r="M15" s="153"/>
    </row>
    <row r="16" spans="1:13" ht="15" thickBot="1">
      <c r="A16" s="40">
        <v>29</v>
      </c>
      <c r="B16" s="41" t="s">
        <v>23</v>
      </c>
      <c r="C16" s="273">
        <v>0.003773584905660378</v>
      </c>
      <c r="D16" s="273">
        <v>0.002</v>
      </c>
      <c r="E16" s="273">
        <v>0.0043023970497848806</v>
      </c>
      <c r="F16" s="238">
        <v>0.002861815208503679</v>
      </c>
      <c r="G16" s="152"/>
      <c r="H16" s="153"/>
      <c r="I16" s="153"/>
      <c r="J16" s="153"/>
      <c r="K16" s="153"/>
      <c r="L16" s="153"/>
      <c r="M16" s="153"/>
    </row>
    <row r="17" spans="1:13" ht="15" thickBot="1">
      <c r="A17" s="15">
        <v>3</v>
      </c>
      <c r="B17" s="16" t="s">
        <v>24</v>
      </c>
      <c r="C17" s="156">
        <v>0.3264150943396226</v>
      </c>
      <c r="D17" s="156">
        <v>0.3083333333333333</v>
      </c>
      <c r="E17" s="156">
        <v>0.2704363859864781</v>
      </c>
      <c r="F17" s="231">
        <v>0.2967089125102208</v>
      </c>
      <c r="G17" s="153"/>
      <c r="H17" s="153"/>
      <c r="I17" s="153"/>
      <c r="J17" s="153"/>
      <c r="K17" s="153"/>
      <c r="L17" s="153"/>
      <c r="M17" s="153"/>
    </row>
    <row r="18" spans="1:13" ht="14.25">
      <c r="A18" s="35">
        <v>30</v>
      </c>
      <c r="B18" s="36" t="s">
        <v>25</v>
      </c>
      <c r="C18" s="270">
        <v>0.13584905660377358</v>
      </c>
      <c r="D18" s="270">
        <v>0.12733333333333333</v>
      </c>
      <c r="E18" s="270">
        <v>0.11339889366933004</v>
      </c>
      <c r="F18" s="232">
        <v>0.1231602616516762</v>
      </c>
      <c r="G18" s="152"/>
      <c r="H18" s="153"/>
      <c r="I18" s="153"/>
      <c r="J18" s="153"/>
      <c r="K18" s="153"/>
      <c r="L18" s="153"/>
      <c r="M18" s="153"/>
    </row>
    <row r="19" spans="1:13" ht="14.25">
      <c r="A19" s="25">
        <v>31</v>
      </c>
      <c r="B19" s="26" t="s">
        <v>26</v>
      </c>
      <c r="C19" s="271">
        <v>0.005660377358490566</v>
      </c>
      <c r="D19" s="271">
        <v>0.011166666666666667</v>
      </c>
      <c r="E19" s="271">
        <v>0.009219422249539028</v>
      </c>
      <c r="F19" s="234">
        <v>0.010220768601798855</v>
      </c>
      <c r="G19" s="152"/>
      <c r="H19" s="153"/>
      <c r="I19" s="153"/>
      <c r="J19" s="153"/>
      <c r="K19" s="153"/>
      <c r="L19" s="153"/>
      <c r="M19" s="153"/>
    </row>
    <row r="20" spans="1:13" ht="14.25">
      <c r="A20" s="25">
        <v>32</v>
      </c>
      <c r="B20" s="26" t="s">
        <v>27</v>
      </c>
      <c r="C20" s="271">
        <v>0.14528301886792452</v>
      </c>
      <c r="D20" s="271">
        <v>0.135</v>
      </c>
      <c r="E20" s="271">
        <v>0.11616472034419174</v>
      </c>
      <c r="F20" s="234">
        <v>0.12929272281275553</v>
      </c>
      <c r="G20" s="152"/>
      <c r="H20" s="153"/>
      <c r="I20" s="153"/>
      <c r="J20" s="153"/>
      <c r="K20" s="153"/>
      <c r="L20" s="153"/>
      <c r="M20" s="153"/>
    </row>
    <row r="21" spans="1:13" ht="15" thickBot="1">
      <c r="A21" s="30">
        <v>39</v>
      </c>
      <c r="B21" s="31" t="s">
        <v>28</v>
      </c>
      <c r="C21" s="272">
        <v>0.03962264150943396</v>
      </c>
      <c r="D21" s="272">
        <v>0.03483333333333333</v>
      </c>
      <c r="E21" s="272">
        <v>0.03165334972341733</v>
      </c>
      <c r="F21" s="236">
        <v>0.03403515944399019</v>
      </c>
      <c r="G21" s="152"/>
      <c r="H21" s="153"/>
      <c r="I21" s="153"/>
      <c r="J21" s="153"/>
      <c r="K21" s="153"/>
      <c r="L21" s="153"/>
      <c r="M21" s="153"/>
    </row>
    <row r="22" spans="1:13" ht="15" thickBot="1">
      <c r="A22" s="15">
        <v>4</v>
      </c>
      <c r="B22" s="16" t="s">
        <v>29</v>
      </c>
      <c r="C22" s="156">
        <v>0</v>
      </c>
      <c r="D22" s="156">
        <v>0</v>
      </c>
      <c r="E22" s="156">
        <v>0</v>
      </c>
      <c r="F22" s="231">
        <v>0</v>
      </c>
      <c r="G22" s="153"/>
      <c r="H22" s="153"/>
      <c r="I22" s="153"/>
      <c r="J22" s="153"/>
      <c r="K22" s="153"/>
      <c r="L22" s="153"/>
      <c r="M22" s="153"/>
    </row>
    <row r="23" spans="1:13" ht="14.25">
      <c r="A23" s="35">
        <v>40</v>
      </c>
      <c r="B23" s="36" t="s">
        <v>30</v>
      </c>
      <c r="C23" s="270">
        <v>0</v>
      </c>
      <c r="D23" s="270">
        <v>0</v>
      </c>
      <c r="E23" s="270">
        <v>0</v>
      </c>
      <c r="F23" s="232">
        <v>0</v>
      </c>
      <c r="G23" s="152"/>
      <c r="H23" s="153"/>
      <c r="I23" s="153"/>
      <c r="J23" s="153"/>
      <c r="K23" s="153"/>
      <c r="L23" s="153"/>
      <c r="M23" s="153"/>
    </row>
    <row r="24" spans="1:13" ht="15" thickBot="1">
      <c r="A24" s="40">
        <v>41</v>
      </c>
      <c r="B24" s="41" t="s">
        <v>31</v>
      </c>
      <c r="C24" s="273">
        <v>0</v>
      </c>
      <c r="D24" s="273">
        <v>0</v>
      </c>
      <c r="E24" s="273">
        <v>0</v>
      </c>
      <c r="F24" s="238">
        <v>0</v>
      </c>
      <c r="G24" s="152"/>
      <c r="H24" s="153"/>
      <c r="I24" s="153"/>
      <c r="J24" s="153"/>
      <c r="K24" s="153"/>
      <c r="L24" s="153"/>
      <c r="M24" s="153"/>
    </row>
    <row r="25" spans="1:13" ht="15" thickBot="1">
      <c r="A25" s="15">
        <v>5</v>
      </c>
      <c r="B25" s="16" t="s">
        <v>32</v>
      </c>
      <c r="C25" s="156">
        <v>0.10566037735849057</v>
      </c>
      <c r="D25" s="156">
        <v>0.08316666666666667</v>
      </c>
      <c r="E25" s="156">
        <v>0.06945298094652735</v>
      </c>
      <c r="F25" s="231">
        <v>0.07982420278004905</v>
      </c>
      <c r="G25" s="153"/>
      <c r="H25" s="153"/>
      <c r="I25" s="153"/>
      <c r="J25" s="153"/>
      <c r="K25" s="153"/>
      <c r="L25" s="153"/>
      <c r="M25" s="153"/>
    </row>
    <row r="26" spans="1:13" ht="14.25">
      <c r="A26" s="20">
        <v>50</v>
      </c>
      <c r="B26" s="21" t="s">
        <v>34</v>
      </c>
      <c r="C26" s="274">
        <v>0.05283018867924529</v>
      </c>
      <c r="D26" s="274">
        <v>0.04</v>
      </c>
      <c r="E26" s="274">
        <v>0.03657037492317148</v>
      </c>
      <c r="F26" s="240">
        <v>0.03955437448896157</v>
      </c>
      <c r="G26" s="152"/>
      <c r="H26" s="153"/>
      <c r="I26" s="153"/>
      <c r="J26" s="153"/>
      <c r="K26" s="153"/>
      <c r="L26" s="153"/>
      <c r="M26" s="153"/>
    </row>
    <row r="27" spans="1:13" ht="14.25">
      <c r="A27" s="25">
        <v>51</v>
      </c>
      <c r="B27" s="26" t="s">
        <v>34</v>
      </c>
      <c r="C27" s="271">
        <v>0.028301886792452834</v>
      </c>
      <c r="D27" s="271">
        <v>0.02166666666666667</v>
      </c>
      <c r="E27" s="271">
        <v>0.015058389674247082</v>
      </c>
      <c r="F27" s="234">
        <v>0.01982829108748978</v>
      </c>
      <c r="G27" s="152"/>
      <c r="H27" s="153"/>
      <c r="I27" s="153"/>
      <c r="J27" s="153"/>
      <c r="K27" s="153"/>
      <c r="L27" s="153"/>
      <c r="M27" s="153"/>
    </row>
    <row r="28" spans="1:13" ht="14.25">
      <c r="A28" s="25">
        <v>52</v>
      </c>
      <c r="B28" s="26" t="s">
        <v>35</v>
      </c>
      <c r="C28" s="271">
        <v>0.011320754716981131</v>
      </c>
      <c r="D28" s="271">
        <v>0.015666666666666666</v>
      </c>
      <c r="E28" s="271">
        <v>0.01290719114935464</v>
      </c>
      <c r="F28" s="234">
        <v>0.014513491414554373</v>
      </c>
      <c r="G28" s="152"/>
      <c r="H28" s="153"/>
      <c r="I28" s="153"/>
      <c r="J28" s="153"/>
      <c r="K28" s="153"/>
      <c r="L28" s="153"/>
      <c r="M28" s="153"/>
    </row>
    <row r="29" spans="1:13" ht="14.25">
      <c r="A29" s="25">
        <v>53</v>
      </c>
      <c r="B29" s="26" t="s">
        <v>90</v>
      </c>
      <c r="C29" s="271">
        <v>0.003773584905660378</v>
      </c>
      <c r="D29" s="271">
        <v>0.00016666666666666666</v>
      </c>
      <c r="E29" s="271">
        <v>0.00030731407498463427</v>
      </c>
      <c r="F29" s="234">
        <v>0.0004088307440719542</v>
      </c>
      <c r="G29" s="152"/>
      <c r="H29" s="153"/>
      <c r="I29" s="153"/>
      <c r="J29" s="153"/>
      <c r="K29" s="153"/>
      <c r="L29" s="153"/>
      <c r="M29" s="153"/>
    </row>
    <row r="30" spans="1:13" ht="14.25">
      <c r="A30" s="25">
        <v>54</v>
      </c>
      <c r="B30" s="26" t="s">
        <v>37</v>
      </c>
      <c r="C30" s="271">
        <v>0</v>
      </c>
      <c r="D30" s="271">
        <v>0</v>
      </c>
      <c r="E30" s="271">
        <v>0</v>
      </c>
      <c r="F30" s="234">
        <v>0</v>
      </c>
      <c r="G30" s="152"/>
      <c r="H30" s="153"/>
      <c r="I30" s="153"/>
      <c r="J30" s="153"/>
      <c r="K30" s="153"/>
      <c r="L30" s="153"/>
      <c r="M30" s="153"/>
    </row>
    <row r="31" spans="1:13" ht="15" thickBot="1">
      <c r="A31" s="30">
        <v>59</v>
      </c>
      <c r="B31" s="31" t="s">
        <v>38</v>
      </c>
      <c r="C31" s="272">
        <v>0.009433962264150943</v>
      </c>
      <c r="D31" s="272">
        <v>0.005666666666666666</v>
      </c>
      <c r="E31" s="272">
        <v>0.004609711124769514</v>
      </c>
      <c r="F31" s="236">
        <v>0.005519215044971382</v>
      </c>
      <c r="G31" s="152"/>
      <c r="H31" s="153"/>
      <c r="I31" s="153"/>
      <c r="J31" s="153"/>
      <c r="K31" s="153"/>
      <c r="L31" s="153"/>
      <c r="M31" s="153"/>
    </row>
    <row r="32" spans="1:13" ht="15" thickBot="1">
      <c r="A32" s="15">
        <v>6</v>
      </c>
      <c r="B32" s="16" t="s">
        <v>39</v>
      </c>
      <c r="C32" s="156">
        <v>0.001886792452830189</v>
      </c>
      <c r="D32" s="156">
        <v>0.0003333333333333333</v>
      </c>
      <c r="E32" s="156">
        <v>0.00030731407498463427</v>
      </c>
      <c r="F32" s="231">
        <v>0.0004088307440719542</v>
      </c>
      <c r="G32" s="153"/>
      <c r="H32" s="153"/>
      <c r="I32" s="153"/>
      <c r="J32" s="153"/>
      <c r="K32" s="153"/>
      <c r="L32" s="153"/>
      <c r="M32" s="153"/>
    </row>
    <row r="33" spans="1:13" ht="14.25">
      <c r="A33" s="35">
        <v>60</v>
      </c>
      <c r="B33" s="36" t="s">
        <v>77</v>
      </c>
      <c r="C33" s="270">
        <v>0.001886792452830189</v>
      </c>
      <c r="D33" s="270">
        <v>0</v>
      </c>
      <c r="E33" s="270">
        <v>0.00030731407498463427</v>
      </c>
      <c r="F33" s="232">
        <v>0.0002044153720359771</v>
      </c>
      <c r="G33" s="152"/>
      <c r="H33" s="153"/>
      <c r="I33" s="153"/>
      <c r="J33" s="153"/>
      <c r="K33" s="153"/>
      <c r="L33" s="153"/>
      <c r="M33" s="153"/>
    </row>
    <row r="34" spans="1:13" ht="14.25">
      <c r="A34" s="25">
        <v>61</v>
      </c>
      <c r="B34" s="26" t="s">
        <v>41</v>
      </c>
      <c r="C34" s="271">
        <v>0</v>
      </c>
      <c r="D34" s="271">
        <v>0.0003333333333333333</v>
      </c>
      <c r="E34" s="271">
        <v>0</v>
      </c>
      <c r="F34" s="234">
        <v>0.0002044153720359771</v>
      </c>
      <c r="G34" s="152"/>
      <c r="H34" s="153"/>
      <c r="I34" s="153"/>
      <c r="J34" s="153"/>
      <c r="K34" s="153"/>
      <c r="L34" s="153"/>
      <c r="M34" s="153"/>
    </row>
    <row r="35" spans="1:13" ht="14.25">
      <c r="A35" s="25">
        <v>62</v>
      </c>
      <c r="B35" s="26" t="s">
        <v>42</v>
      </c>
      <c r="C35" s="271">
        <v>0</v>
      </c>
      <c r="D35" s="271">
        <v>0</v>
      </c>
      <c r="E35" s="271">
        <v>0</v>
      </c>
      <c r="F35" s="234">
        <v>0</v>
      </c>
      <c r="G35" s="152"/>
      <c r="H35" s="153"/>
      <c r="I35" s="153"/>
      <c r="J35" s="153"/>
      <c r="K35" s="153"/>
      <c r="L35" s="153"/>
      <c r="M35" s="153"/>
    </row>
    <row r="36" spans="1:13" ht="14.25">
      <c r="A36" s="25">
        <v>63</v>
      </c>
      <c r="B36" s="26" t="s">
        <v>43</v>
      </c>
      <c r="C36" s="271">
        <v>0</v>
      </c>
      <c r="D36" s="271">
        <v>0</v>
      </c>
      <c r="E36" s="271">
        <v>0</v>
      </c>
      <c r="F36" s="234">
        <v>0</v>
      </c>
      <c r="G36" s="152"/>
      <c r="H36" s="153"/>
      <c r="I36" s="153"/>
      <c r="J36" s="153"/>
      <c r="K36" s="153"/>
      <c r="L36" s="153"/>
      <c r="M36" s="153"/>
    </row>
    <row r="37" spans="1:13" ht="15" thickBot="1">
      <c r="A37" s="40">
        <v>69</v>
      </c>
      <c r="B37" s="41" t="s">
        <v>44</v>
      </c>
      <c r="C37" s="273">
        <v>0</v>
      </c>
      <c r="D37" s="273">
        <v>0</v>
      </c>
      <c r="E37" s="273">
        <v>0</v>
      </c>
      <c r="F37" s="238">
        <v>0</v>
      </c>
      <c r="G37" s="152"/>
      <c r="H37" s="153"/>
      <c r="I37" s="153"/>
      <c r="J37" s="153"/>
      <c r="K37" s="153"/>
      <c r="L37" s="153"/>
      <c r="M37" s="153"/>
    </row>
    <row r="38" spans="1:13" ht="15" thickBot="1">
      <c r="A38" s="15">
        <v>7</v>
      </c>
      <c r="B38" s="16" t="s">
        <v>45</v>
      </c>
      <c r="C38" s="156">
        <v>0</v>
      </c>
      <c r="D38" s="156">
        <v>0.0008333333333333333</v>
      </c>
      <c r="E38" s="156">
        <v>0.00030731407498463427</v>
      </c>
      <c r="F38" s="231">
        <v>0.0006132461161079314</v>
      </c>
      <c r="G38" s="153"/>
      <c r="H38" s="153"/>
      <c r="I38" s="153"/>
      <c r="J38" s="153"/>
      <c r="K38" s="153"/>
      <c r="L38" s="153"/>
      <c r="M38" s="153"/>
    </row>
    <row r="39" spans="1:13" ht="14.25">
      <c r="A39" s="20">
        <v>70</v>
      </c>
      <c r="B39" s="21" t="s">
        <v>78</v>
      </c>
      <c r="C39" s="274">
        <v>0</v>
      </c>
      <c r="D39" s="274">
        <v>0.00016666666666666666</v>
      </c>
      <c r="E39" s="274">
        <v>0</v>
      </c>
      <c r="F39" s="240">
        <v>0.00010220768601798856</v>
      </c>
      <c r="G39" s="152"/>
      <c r="H39" s="153"/>
      <c r="I39" s="153"/>
      <c r="J39" s="153"/>
      <c r="K39" s="153"/>
      <c r="L39" s="153"/>
      <c r="M39" s="153"/>
    </row>
    <row r="40" spans="1:13" ht="14.25">
      <c r="A40" s="25">
        <v>71</v>
      </c>
      <c r="B40" s="26" t="s">
        <v>47</v>
      </c>
      <c r="C40" s="271">
        <v>0</v>
      </c>
      <c r="D40" s="271">
        <v>0.0005</v>
      </c>
      <c r="E40" s="271">
        <v>0</v>
      </c>
      <c r="F40" s="234">
        <v>0.0003066230580539657</v>
      </c>
      <c r="G40" s="152"/>
      <c r="H40" s="153"/>
      <c r="I40" s="153"/>
      <c r="J40" s="153"/>
      <c r="K40" s="153"/>
      <c r="L40" s="153"/>
      <c r="M40" s="153"/>
    </row>
    <row r="41" spans="1:13" ht="14.25">
      <c r="A41" s="25">
        <v>72</v>
      </c>
      <c r="B41" s="26" t="s">
        <v>48</v>
      </c>
      <c r="C41" s="271">
        <v>0</v>
      </c>
      <c r="D41" s="271">
        <v>0</v>
      </c>
      <c r="E41" s="271">
        <v>0</v>
      </c>
      <c r="F41" s="234">
        <v>0</v>
      </c>
      <c r="G41" s="152"/>
      <c r="H41" s="153"/>
      <c r="I41" s="153"/>
      <c r="J41" s="153"/>
      <c r="K41" s="153"/>
      <c r="L41" s="153"/>
      <c r="M41" s="153"/>
    </row>
    <row r="42" spans="1:13" ht="15" thickBot="1">
      <c r="A42" s="30">
        <v>79</v>
      </c>
      <c r="B42" s="31" t="s">
        <v>49</v>
      </c>
      <c r="C42" s="272">
        <v>0</v>
      </c>
      <c r="D42" s="272">
        <v>0.00016666666666666666</v>
      </c>
      <c r="E42" s="272">
        <v>0.00030731407498463427</v>
      </c>
      <c r="F42" s="236">
        <v>0.0002044153720359771</v>
      </c>
      <c r="G42" s="152"/>
      <c r="H42" s="153"/>
      <c r="I42" s="153"/>
      <c r="J42" s="153"/>
      <c r="K42" s="153"/>
      <c r="L42" s="153"/>
      <c r="M42" s="153"/>
    </row>
    <row r="43" spans="1:13" ht="15" thickBot="1">
      <c r="A43" s="15">
        <v>8</v>
      </c>
      <c r="B43" s="16" t="s">
        <v>50</v>
      </c>
      <c r="C43" s="156">
        <v>0</v>
      </c>
      <c r="D43" s="156">
        <v>0</v>
      </c>
      <c r="E43" s="156">
        <v>0.00030731407498463427</v>
      </c>
      <c r="F43" s="231">
        <v>0.00010220768601798856</v>
      </c>
      <c r="G43" s="153"/>
      <c r="H43" s="153"/>
      <c r="I43" s="153"/>
      <c r="J43" s="153"/>
      <c r="K43" s="153"/>
      <c r="L43" s="153"/>
      <c r="M43" s="153"/>
    </row>
    <row r="44" spans="1:13" ht="14.25">
      <c r="A44" s="35">
        <v>80</v>
      </c>
      <c r="B44" s="36" t="s">
        <v>79</v>
      </c>
      <c r="C44" s="270">
        <v>0</v>
      </c>
      <c r="D44" s="270">
        <v>0</v>
      </c>
      <c r="E44" s="270">
        <v>0</v>
      </c>
      <c r="F44" s="232">
        <v>0</v>
      </c>
      <c r="G44" s="152"/>
      <c r="H44" s="153"/>
      <c r="I44" s="153"/>
      <c r="J44" s="153"/>
      <c r="K44" s="153"/>
      <c r="L44" s="153"/>
      <c r="M44" s="153"/>
    </row>
    <row r="45" spans="1:13" ht="14.25">
      <c r="A45" s="25">
        <v>81</v>
      </c>
      <c r="B45" s="26" t="s">
        <v>52</v>
      </c>
      <c r="C45" s="271">
        <v>0</v>
      </c>
      <c r="D45" s="271">
        <v>0</v>
      </c>
      <c r="E45" s="271">
        <v>0.00030731407498463427</v>
      </c>
      <c r="F45" s="234">
        <v>0.00010220768601798856</v>
      </c>
      <c r="G45" s="152"/>
      <c r="H45" s="153"/>
      <c r="I45" s="153"/>
      <c r="J45" s="153"/>
      <c r="K45" s="153"/>
      <c r="L45" s="153"/>
      <c r="M45" s="153"/>
    </row>
    <row r="46" spans="1:13" ht="14.25">
      <c r="A46" s="25">
        <v>82</v>
      </c>
      <c r="B46" s="26" t="s">
        <v>53</v>
      </c>
      <c r="C46" s="271">
        <v>0</v>
      </c>
      <c r="D46" s="271">
        <v>0</v>
      </c>
      <c r="E46" s="271">
        <v>0</v>
      </c>
      <c r="F46" s="234">
        <v>0</v>
      </c>
      <c r="G46" s="152"/>
      <c r="H46" s="153"/>
      <c r="I46" s="153"/>
      <c r="J46" s="153"/>
      <c r="K46" s="153"/>
      <c r="L46" s="153"/>
      <c r="M46" s="153"/>
    </row>
    <row r="47" spans="1:13" ht="15" thickBot="1">
      <c r="A47" s="40">
        <v>89</v>
      </c>
      <c r="B47" s="41" t="s">
        <v>54</v>
      </c>
      <c r="C47" s="273">
        <v>0</v>
      </c>
      <c r="D47" s="273">
        <v>0</v>
      </c>
      <c r="E47" s="273">
        <v>0</v>
      </c>
      <c r="F47" s="238">
        <v>0</v>
      </c>
      <c r="G47" s="152"/>
      <c r="H47" s="153"/>
      <c r="I47" s="153"/>
      <c r="J47" s="153"/>
      <c r="K47" s="153"/>
      <c r="L47" s="153"/>
      <c r="M47" s="153"/>
    </row>
    <row r="48" spans="1:13" ht="15" thickBot="1">
      <c r="A48" s="15">
        <v>9</v>
      </c>
      <c r="B48" s="16" t="s">
        <v>55</v>
      </c>
      <c r="C48" s="156" t="e">
        <v>#N/A</v>
      </c>
      <c r="D48" s="156" t="e">
        <v>#N/A</v>
      </c>
      <c r="E48" s="156" t="e">
        <v>#N/A</v>
      </c>
      <c r="F48" s="231" t="e">
        <v>#N/A</v>
      </c>
      <c r="G48" s="153"/>
      <c r="H48" s="153"/>
      <c r="I48" s="153"/>
      <c r="J48" s="153"/>
      <c r="K48" s="153"/>
      <c r="L48" s="153"/>
      <c r="M48" s="153"/>
    </row>
    <row r="49" spans="1:13" ht="14.25">
      <c r="A49" s="35">
        <v>90</v>
      </c>
      <c r="B49" s="36" t="s">
        <v>56</v>
      </c>
      <c r="C49" s="270">
        <v>0</v>
      </c>
      <c r="D49" s="270">
        <v>0.0003333333333333333</v>
      </c>
      <c r="E49" s="270">
        <v>0.00030731407498463427</v>
      </c>
      <c r="F49" s="232">
        <v>0.0003066230580539657</v>
      </c>
      <c r="G49" s="152"/>
      <c r="H49" s="153"/>
      <c r="I49" s="153"/>
      <c r="J49" s="153"/>
      <c r="K49" s="153"/>
      <c r="L49" s="153"/>
      <c r="M49" s="153"/>
    </row>
    <row r="50" spans="1:13" ht="14.25">
      <c r="A50" s="25">
        <v>91</v>
      </c>
      <c r="B50" s="26" t="s">
        <v>57</v>
      </c>
      <c r="C50" s="271">
        <v>0</v>
      </c>
      <c r="D50" s="271">
        <v>0.0003333333333333333</v>
      </c>
      <c r="E50" s="271">
        <v>0</v>
      </c>
      <c r="F50" s="234">
        <v>0.0002044153720359771</v>
      </c>
      <c r="G50" s="152"/>
      <c r="H50" s="153"/>
      <c r="I50" s="153"/>
      <c r="J50" s="153"/>
      <c r="K50" s="153"/>
      <c r="L50" s="153"/>
      <c r="M50" s="153"/>
    </row>
    <row r="51" spans="1:13" ht="14.25">
      <c r="A51" s="25">
        <v>92</v>
      </c>
      <c r="B51" s="26" t="s">
        <v>58</v>
      </c>
      <c r="C51" s="271">
        <v>0</v>
      </c>
      <c r="D51" s="271">
        <v>0</v>
      </c>
      <c r="E51" s="271">
        <v>0</v>
      </c>
      <c r="F51" s="234">
        <v>0</v>
      </c>
      <c r="G51" s="152"/>
      <c r="H51" s="153"/>
      <c r="I51" s="153"/>
      <c r="J51" s="153"/>
      <c r="K51" s="153"/>
      <c r="L51" s="153"/>
      <c r="M51" s="153"/>
    </row>
    <row r="52" spans="1:13" ht="15" thickBot="1">
      <c r="A52" s="30">
        <v>99</v>
      </c>
      <c r="B52" s="31" t="s">
        <v>59</v>
      </c>
      <c r="C52" s="272">
        <v>0</v>
      </c>
      <c r="D52" s="272">
        <v>0.0003333333333333333</v>
      </c>
      <c r="E52" s="272">
        <v>0.00030731407498463427</v>
      </c>
      <c r="F52" s="236">
        <v>0.0003066230580539657</v>
      </c>
      <c r="G52" s="152"/>
      <c r="H52" s="153"/>
      <c r="I52" s="153"/>
      <c r="J52" s="153"/>
      <c r="K52" s="153"/>
      <c r="L52" s="153"/>
      <c r="M52" s="153"/>
    </row>
    <row r="53" spans="1:13" ht="15" thickBot="1">
      <c r="A53" s="15">
        <v>10</v>
      </c>
      <c r="B53" s="16" t="s">
        <v>60</v>
      </c>
      <c r="C53" s="156">
        <v>0</v>
      </c>
      <c r="D53" s="156">
        <v>0.00016666666666666666</v>
      </c>
      <c r="E53" s="156">
        <v>0</v>
      </c>
      <c r="F53" s="231">
        <v>0.00010220768601798856</v>
      </c>
      <c r="G53" s="153"/>
      <c r="H53" s="153"/>
      <c r="I53" s="153"/>
      <c r="J53" s="153"/>
      <c r="K53" s="153"/>
      <c r="L53" s="153"/>
      <c r="M53" s="153"/>
    </row>
    <row r="54" spans="1:13" ht="14.25">
      <c r="A54" s="35">
        <v>100</v>
      </c>
      <c r="B54" s="36" t="s">
        <v>61</v>
      </c>
      <c r="C54" s="270">
        <v>0</v>
      </c>
      <c r="D54" s="270">
        <v>0</v>
      </c>
      <c r="E54" s="270">
        <v>0</v>
      </c>
      <c r="F54" s="232">
        <v>0</v>
      </c>
      <c r="G54" s="152"/>
      <c r="H54" s="153"/>
      <c r="I54" s="153"/>
      <c r="J54" s="153"/>
      <c r="K54" s="153"/>
      <c r="L54" s="153"/>
      <c r="M54" s="153"/>
    </row>
    <row r="55" spans="1:13" ht="14.25">
      <c r="A55" s="25">
        <v>101</v>
      </c>
      <c r="B55" s="26" t="s">
        <v>62</v>
      </c>
      <c r="C55" s="271">
        <v>0</v>
      </c>
      <c r="D55" s="271">
        <v>0</v>
      </c>
      <c r="E55" s="271">
        <v>0</v>
      </c>
      <c r="F55" s="234">
        <v>0</v>
      </c>
      <c r="G55" s="152"/>
      <c r="H55" s="153"/>
      <c r="I55" s="153"/>
      <c r="J55" s="153"/>
      <c r="K55" s="153"/>
      <c r="L55" s="153"/>
      <c r="M55" s="153"/>
    </row>
    <row r="56" spans="1:13" ht="14.25">
      <c r="A56" s="25">
        <v>102</v>
      </c>
      <c r="B56" s="26" t="s">
        <v>63</v>
      </c>
      <c r="C56" s="271">
        <v>0</v>
      </c>
      <c r="D56" s="271">
        <v>0</v>
      </c>
      <c r="E56" s="271">
        <v>0</v>
      </c>
      <c r="F56" s="234">
        <v>0</v>
      </c>
      <c r="G56" s="152"/>
      <c r="H56" s="153"/>
      <c r="I56" s="153"/>
      <c r="J56" s="153"/>
      <c r="K56" s="153"/>
      <c r="L56" s="153"/>
      <c r="M56" s="153"/>
    </row>
    <row r="57" spans="1:13" ht="14.25">
      <c r="A57" s="25">
        <v>103</v>
      </c>
      <c r="B57" s="26" t="s">
        <v>64</v>
      </c>
      <c r="C57" s="271">
        <v>0</v>
      </c>
      <c r="D57" s="271">
        <v>0</v>
      </c>
      <c r="E57" s="271">
        <v>0</v>
      </c>
      <c r="F57" s="234">
        <v>0</v>
      </c>
      <c r="G57" s="152"/>
      <c r="H57" s="153"/>
      <c r="I57" s="153"/>
      <c r="J57" s="153"/>
      <c r="K57" s="153"/>
      <c r="L57" s="153"/>
      <c r="M57" s="153"/>
    </row>
    <row r="58" spans="1:13" ht="15" thickBot="1">
      <c r="A58" s="40">
        <v>109</v>
      </c>
      <c r="B58" s="41" t="s">
        <v>65</v>
      </c>
      <c r="C58" s="273">
        <v>0</v>
      </c>
      <c r="D58" s="273">
        <v>0.00016666666666666666</v>
      </c>
      <c r="E58" s="273">
        <v>0</v>
      </c>
      <c r="F58" s="238">
        <v>0.00010220768601798856</v>
      </c>
      <c r="G58" s="152"/>
      <c r="H58" s="153"/>
      <c r="I58" s="153"/>
      <c r="J58" s="153"/>
      <c r="K58" s="153"/>
      <c r="L58" s="153"/>
      <c r="M58" s="153"/>
    </row>
    <row r="59" spans="1:13" ht="15" thickBot="1">
      <c r="A59" s="15">
        <v>11</v>
      </c>
      <c r="B59" s="16" t="s">
        <v>66</v>
      </c>
      <c r="C59" s="156">
        <v>0.015094339622641508</v>
      </c>
      <c r="D59" s="156">
        <v>0.022166666666666664</v>
      </c>
      <c r="E59" s="156">
        <v>0.012599877074370006</v>
      </c>
      <c r="F59" s="231">
        <v>0.018601798855273917</v>
      </c>
      <c r="G59" s="153"/>
      <c r="H59" s="153"/>
      <c r="I59" s="153"/>
      <c r="J59" s="153"/>
      <c r="K59" s="153"/>
      <c r="L59" s="153"/>
      <c r="M59" s="153"/>
    </row>
    <row r="60" spans="1:13" ht="14.25">
      <c r="A60" s="35">
        <v>110</v>
      </c>
      <c r="B60" s="36" t="s">
        <v>80</v>
      </c>
      <c r="C60" s="270">
        <v>0.011320754716981131</v>
      </c>
      <c r="D60" s="270">
        <v>0.009</v>
      </c>
      <c r="E60" s="270">
        <v>0.004609711124769514</v>
      </c>
      <c r="F60" s="232">
        <v>0.007665576451349142</v>
      </c>
      <c r="G60" s="152"/>
      <c r="H60" s="153"/>
      <c r="I60" s="153"/>
      <c r="J60" s="153"/>
      <c r="K60" s="153"/>
      <c r="L60" s="153"/>
      <c r="M60" s="153"/>
    </row>
    <row r="61" spans="1:13" ht="14.25">
      <c r="A61" s="25">
        <v>111</v>
      </c>
      <c r="B61" s="26" t="s">
        <v>68</v>
      </c>
      <c r="C61" s="271">
        <v>0.001886792452830189</v>
      </c>
      <c r="D61" s="271">
        <v>0.005166666666666666</v>
      </c>
      <c r="E61" s="271">
        <v>0.002458512599877074</v>
      </c>
      <c r="F61" s="234">
        <v>0.004088307440719541</v>
      </c>
      <c r="G61" s="152"/>
      <c r="H61" s="153"/>
      <c r="I61" s="153"/>
      <c r="J61" s="153"/>
      <c r="K61" s="153"/>
      <c r="L61" s="153"/>
      <c r="M61" s="153"/>
    </row>
    <row r="62" spans="1:13" ht="14.25">
      <c r="A62" s="25">
        <v>112</v>
      </c>
      <c r="B62" s="26" t="s">
        <v>69</v>
      </c>
      <c r="C62" s="271">
        <v>0.001886792452830189</v>
      </c>
      <c r="D62" s="271">
        <v>0.005333333333333333</v>
      </c>
      <c r="E62" s="271">
        <v>0.0036877688998156115</v>
      </c>
      <c r="F62" s="234">
        <v>0.004599345870809485</v>
      </c>
      <c r="G62" s="152"/>
      <c r="H62" s="153"/>
      <c r="I62" s="153"/>
      <c r="J62" s="153"/>
      <c r="K62" s="153"/>
      <c r="L62" s="153"/>
      <c r="M62" s="153"/>
    </row>
    <row r="63" spans="1:13" ht="15" thickBot="1">
      <c r="A63" s="30">
        <v>119</v>
      </c>
      <c r="B63" s="31" t="s">
        <v>70</v>
      </c>
      <c r="C63" s="272">
        <v>0</v>
      </c>
      <c r="D63" s="272">
        <v>0.0026666666666666666</v>
      </c>
      <c r="E63" s="272">
        <v>0.0018438844499078057</v>
      </c>
      <c r="F63" s="236">
        <v>0.002248569092395748</v>
      </c>
      <c r="G63" s="152"/>
      <c r="H63" s="153"/>
      <c r="I63" s="153"/>
      <c r="J63" s="153"/>
      <c r="K63" s="153"/>
      <c r="L63" s="153"/>
      <c r="M63" s="153"/>
    </row>
    <row r="64" spans="1:13" ht="15" thickBot="1">
      <c r="A64" s="15">
        <v>120</v>
      </c>
      <c r="B64" s="16" t="s">
        <v>71</v>
      </c>
      <c r="C64" s="242">
        <v>0.05849056603773585</v>
      </c>
      <c r="D64" s="242">
        <v>0.057666666666666665</v>
      </c>
      <c r="E64" s="242">
        <v>0.056853103872157335</v>
      </c>
      <c r="F64" s="242">
        <v>0.05744071954210955</v>
      </c>
      <c r="G64" s="152"/>
      <c r="H64" s="153"/>
      <c r="I64" s="153"/>
      <c r="J64" s="153"/>
      <c r="K64" s="153"/>
      <c r="L64" s="153"/>
      <c r="M64" s="153"/>
    </row>
    <row r="65" spans="1:13" ht="15" thickBot="1">
      <c r="A65" s="15">
        <v>999</v>
      </c>
      <c r="B65" s="16" t="s">
        <v>72</v>
      </c>
      <c r="C65" s="244">
        <v>0.013207547169811323</v>
      </c>
      <c r="D65" s="244">
        <v>0.013000000000000001</v>
      </c>
      <c r="E65" s="244">
        <v>0.011370620774431468</v>
      </c>
      <c r="F65" s="244">
        <v>0.012469337694194605</v>
      </c>
      <c r="G65" s="152"/>
      <c r="H65" s="153"/>
      <c r="I65" s="153"/>
      <c r="J65" s="153"/>
      <c r="K65" s="153"/>
      <c r="L65" s="153"/>
      <c r="M65" s="153"/>
    </row>
    <row r="66" spans="1:13" ht="15" customHeight="1" thickBot="1">
      <c r="A66" s="365" t="s">
        <v>73</v>
      </c>
      <c r="B66" s="366"/>
      <c r="C66" s="285">
        <v>1</v>
      </c>
      <c r="D66" s="285">
        <v>1</v>
      </c>
      <c r="E66" s="285">
        <v>1</v>
      </c>
      <c r="F66" s="285">
        <v>1</v>
      </c>
      <c r="G66" s="154"/>
      <c r="H66" s="153"/>
      <c r="I66" s="153"/>
      <c r="J66" s="153"/>
      <c r="K66" s="153"/>
      <c r="L66" s="153"/>
      <c r="M66" s="153"/>
    </row>
    <row r="67" spans="1:5" ht="14.25">
      <c r="A67" s="53"/>
      <c r="B67" s="54"/>
      <c r="C67" s="98"/>
      <c r="D67" s="98"/>
      <c r="E67" s="98"/>
    </row>
    <row r="68" spans="1:5" ht="14.25" hidden="1">
      <c r="A68" s="58" t="s">
        <v>81</v>
      </c>
      <c r="B68" s="70"/>
      <c r="C68" s="71"/>
      <c r="D68" s="71"/>
      <c r="E68" s="70"/>
    </row>
    <row r="69" spans="1:5" ht="14.25" hidden="1">
      <c r="A69" s="72" t="s">
        <v>82</v>
      </c>
      <c r="B69" s="70"/>
      <c r="C69" s="71"/>
      <c r="D69" s="71"/>
      <c r="E69" s="70"/>
    </row>
    <row r="70" spans="1:5" ht="14.25">
      <c r="A70" s="103"/>
      <c r="B70" s="70"/>
      <c r="C70" s="71"/>
      <c r="D70" s="71"/>
      <c r="E70" s="70"/>
    </row>
    <row r="71" spans="1:5" ht="14.25">
      <c r="A71" s="70"/>
      <c r="B71" s="70"/>
      <c r="C71" s="71"/>
      <c r="D71" s="71"/>
      <c r="E71" s="70"/>
    </row>
  </sheetData>
  <sheetProtection/>
  <mergeCells count="6">
    <mergeCell ref="A1:F1"/>
    <mergeCell ref="F2:F4"/>
    <mergeCell ref="A66:B66"/>
    <mergeCell ref="A2:A4"/>
    <mergeCell ref="B2:B4"/>
    <mergeCell ref="C2:E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8"/>
  <sheetViews>
    <sheetView zoomScalePageLayoutView="0" workbookViewId="0" topLeftCell="A1">
      <selection activeCell="I58" sqref="I58"/>
    </sheetView>
  </sheetViews>
  <sheetFormatPr defaultColWidth="9.140625" defaultRowHeight="15"/>
  <cols>
    <col min="1" max="1" width="7.7109375" style="0" customWidth="1"/>
    <col min="2" max="2" width="75.00390625" style="0" customWidth="1"/>
    <col min="3" max="4" width="12.00390625" style="0" customWidth="1"/>
    <col min="5" max="5" width="14.00390625" style="0" customWidth="1"/>
    <col min="6" max="6" width="15.140625" style="0" customWidth="1"/>
    <col min="7" max="9" width="12.00390625" style="0" customWidth="1"/>
  </cols>
  <sheetData>
    <row r="1" spans="1:9" ht="49.5" customHeight="1" thickBot="1" thickTop="1">
      <c r="A1" s="414" t="s">
        <v>350</v>
      </c>
      <c r="B1" s="415"/>
      <c r="C1" s="415"/>
      <c r="D1" s="415"/>
      <c r="E1" s="415"/>
      <c r="F1" s="415"/>
      <c r="G1" s="415"/>
      <c r="H1" s="415"/>
      <c r="I1" s="416"/>
    </row>
    <row r="2" spans="1:9" ht="24.75" customHeight="1" thickBot="1" thickTop="1">
      <c r="A2" s="349" t="s">
        <v>6</v>
      </c>
      <c r="B2" s="352" t="s">
        <v>85</v>
      </c>
      <c r="C2" s="368" t="s">
        <v>326</v>
      </c>
      <c r="D2" s="368"/>
      <c r="E2" s="368"/>
      <c r="F2" s="368"/>
      <c r="G2" s="368"/>
      <c r="H2" s="369"/>
      <c r="I2" s="356" t="s">
        <v>304</v>
      </c>
    </row>
    <row r="3" spans="1:9" ht="30" customHeight="1" thickBot="1">
      <c r="A3" s="349"/>
      <c r="B3" s="352"/>
      <c r="C3" s="203" t="s">
        <v>305</v>
      </c>
      <c r="D3" s="203" t="s">
        <v>308</v>
      </c>
      <c r="E3" s="203" t="s">
        <v>309</v>
      </c>
      <c r="F3" s="287" t="s">
        <v>312</v>
      </c>
      <c r="G3" s="287" t="s">
        <v>310</v>
      </c>
      <c r="H3" s="287" t="s">
        <v>311</v>
      </c>
      <c r="I3" s="358"/>
    </row>
    <row r="4" spans="1:9" ht="15" thickBot="1">
      <c r="A4" s="105" t="s">
        <v>10</v>
      </c>
      <c r="B4" s="212" t="s">
        <v>112</v>
      </c>
      <c r="C4" s="248">
        <v>0.04</v>
      </c>
      <c r="D4" s="248">
        <v>0.0374136607828089</v>
      </c>
      <c r="E4" s="248">
        <v>0.023230088495575223</v>
      </c>
      <c r="F4" s="248">
        <v>0.03465982028241335</v>
      </c>
      <c r="G4" s="248">
        <v>0.03125</v>
      </c>
      <c r="H4" s="248">
        <v>0.020021074815595362</v>
      </c>
      <c r="I4" s="248">
        <v>0.03383074407195421</v>
      </c>
    </row>
    <row r="5" spans="1:9" ht="15" thickBot="1">
      <c r="A5" s="15" t="s">
        <v>12</v>
      </c>
      <c r="B5" s="16" t="s">
        <v>113</v>
      </c>
      <c r="C5" s="231">
        <v>0.054285714285714284</v>
      </c>
      <c r="D5" s="231">
        <v>0.07367613200306984</v>
      </c>
      <c r="E5" s="231">
        <v>0.048672566371681415</v>
      </c>
      <c r="F5" s="231">
        <v>0.06718014548566538</v>
      </c>
      <c r="G5" s="231">
        <v>0.09375</v>
      </c>
      <c r="H5" s="231">
        <v>0.08640674394099052</v>
      </c>
      <c r="I5" s="231">
        <v>0.07042109566639411</v>
      </c>
    </row>
    <row r="6" spans="1:9" ht="14.25">
      <c r="A6" s="108" t="s">
        <v>114</v>
      </c>
      <c r="B6" s="21" t="s">
        <v>115</v>
      </c>
      <c r="C6" s="274">
        <v>0.011428571428571429</v>
      </c>
      <c r="D6" s="274">
        <v>0.02187260168841136</v>
      </c>
      <c r="E6" s="274">
        <v>0.00995575221238938</v>
      </c>
      <c r="F6" s="274">
        <v>0.022250748823277707</v>
      </c>
      <c r="G6" s="274">
        <v>0.0625</v>
      </c>
      <c r="H6" s="274">
        <v>0.0273972602739726</v>
      </c>
      <c r="I6" s="240">
        <v>0.02115699100572363</v>
      </c>
    </row>
    <row r="7" spans="1:9" ht="14.25">
      <c r="A7" s="109" t="s">
        <v>116</v>
      </c>
      <c r="B7" s="26" t="s">
        <v>117</v>
      </c>
      <c r="C7" s="333">
        <v>0.011428571428571429</v>
      </c>
      <c r="D7" s="333">
        <v>0.01170376055257099</v>
      </c>
      <c r="E7" s="333">
        <v>0.0011061946902654867</v>
      </c>
      <c r="F7" s="333">
        <v>0.01198117244330338</v>
      </c>
      <c r="G7" s="333">
        <v>0.03125</v>
      </c>
      <c r="H7" s="333">
        <v>0.014752370916754479</v>
      </c>
      <c r="I7" s="278">
        <v>0.011140637775960754</v>
      </c>
    </row>
    <row r="8" spans="1:9" ht="14.25">
      <c r="A8" s="109" t="s">
        <v>118</v>
      </c>
      <c r="B8" s="26" t="s">
        <v>119</v>
      </c>
      <c r="C8" s="333">
        <v>0.02</v>
      </c>
      <c r="D8" s="333">
        <v>0.01669224865694551</v>
      </c>
      <c r="E8" s="333">
        <v>0.018805309734513276</v>
      </c>
      <c r="F8" s="333">
        <v>0.014548566538296961</v>
      </c>
      <c r="G8" s="333">
        <v>0</v>
      </c>
      <c r="H8" s="333">
        <v>0.015806111696522657</v>
      </c>
      <c r="I8" s="278">
        <v>0.016353229762878164</v>
      </c>
    </row>
    <row r="9" spans="1:9" ht="14.25">
      <c r="A9" s="109" t="s">
        <v>120</v>
      </c>
      <c r="B9" s="26" t="s">
        <v>121</v>
      </c>
      <c r="C9" s="333">
        <v>0.008571428571428572</v>
      </c>
      <c r="D9" s="333">
        <v>0.006907137375287797</v>
      </c>
      <c r="E9" s="333">
        <v>0.0055309734513274336</v>
      </c>
      <c r="F9" s="333">
        <v>0.0021394950791613185</v>
      </c>
      <c r="G9" s="333">
        <v>0</v>
      </c>
      <c r="H9" s="333">
        <v>0.0031612223393045315</v>
      </c>
      <c r="I9" s="278">
        <v>0.005314799672935406</v>
      </c>
    </row>
    <row r="10" spans="1:9" ht="14.25">
      <c r="A10" s="109" t="s">
        <v>122</v>
      </c>
      <c r="B10" s="26" t="s">
        <v>123</v>
      </c>
      <c r="C10" s="333">
        <v>0</v>
      </c>
      <c r="D10" s="333">
        <v>0.0011511895625479663</v>
      </c>
      <c r="E10" s="333">
        <v>0.0011061946902654867</v>
      </c>
      <c r="F10" s="333">
        <v>0.0004278990158322636</v>
      </c>
      <c r="G10" s="333">
        <v>0</v>
      </c>
      <c r="H10" s="333">
        <v>0.0031612223393045315</v>
      </c>
      <c r="I10" s="278">
        <v>0.001124284546197874</v>
      </c>
    </row>
    <row r="11" spans="1:9" ht="14.25">
      <c r="A11" s="109" t="s">
        <v>124</v>
      </c>
      <c r="B11" s="26" t="s">
        <v>125</v>
      </c>
      <c r="C11" s="333">
        <v>0.002857142857142857</v>
      </c>
      <c r="D11" s="333">
        <v>0.0032617037605525714</v>
      </c>
      <c r="E11" s="333">
        <v>0</v>
      </c>
      <c r="F11" s="333">
        <v>0.004706889174154899</v>
      </c>
      <c r="G11" s="333">
        <v>0</v>
      </c>
      <c r="H11" s="333">
        <v>0.004214963119072708</v>
      </c>
      <c r="I11" s="278">
        <v>0.0033728536385936227</v>
      </c>
    </row>
    <row r="12" spans="1:9" ht="14.25">
      <c r="A12" s="109" t="s">
        <v>126</v>
      </c>
      <c r="B12" s="26" t="s">
        <v>127</v>
      </c>
      <c r="C12" s="333">
        <v>0</v>
      </c>
      <c r="D12" s="333">
        <v>0.007866462010744436</v>
      </c>
      <c r="E12" s="333">
        <v>0.004424778761061947</v>
      </c>
      <c r="F12" s="333">
        <v>0.005562687205819427</v>
      </c>
      <c r="G12" s="333">
        <v>0</v>
      </c>
      <c r="H12" s="333">
        <v>0.009483667017913594</v>
      </c>
      <c r="I12" s="278">
        <v>0.006847914963205233</v>
      </c>
    </row>
    <row r="13" spans="1:9" ht="15" thickBot="1">
      <c r="A13" s="110" t="s">
        <v>128</v>
      </c>
      <c r="B13" s="31" t="s">
        <v>129</v>
      </c>
      <c r="C13" s="334">
        <v>0</v>
      </c>
      <c r="D13" s="334">
        <v>0.00422102839600921</v>
      </c>
      <c r="E13" s="334">
        <v>0.007743362831858407</v>
      </c>
      <c r="F13" s="334">
        <v>0.005562687205819427</v>
      </c>
      <c r="G13" s="334">
        <v>0</v>
      </c>
      <c r="H13" s="334">
        <v>0.008429926238145416</v>
      </c>
      <c r="I13" s="279">
        <v>0.005110384300899428</v>
      </c>
    </row>
    <row r="14" spans="1:9" ht="15" thickBot="1">
      <c r="A14" s="15" t="s">
        <v>130</v>
      </c>
      <c r="B14" s="16" t="s">
        <v>131</v>
      </c>
      <c r="C14" s="231">
        <v>0.06857142857142856</v>
      </c>
      <c r="D14" s="231">
        <v>0.08000767459708366</v>
      </c>
      <c r="E14" s="231">
        <v>0.06415929203539823</v>
      </c>
      <c r="F14" s="231">
        <v>0.09798887462558836</v>
      </c>
      <c r="G14" s="231">
        <v>0.09375</v>
      </c>
      <c r="H14" s="231">
        <v>0.09905163329820862</v>
      </c>
      <c r="I14" s="231">
        <v>0.08432134096484056</v>
      </c>
    </row>
    <row r="15" spans="1:9" ht="14.25">
      <c r="A15" s="111" t="s">
        <v>132</v>
      </c>
      <c r="B15" s="36" t="s">
        <v>134</v>
      </c>
      <c r="C15" s="270">
        <v>0.05142857142857142</v>
      </c>
      <c r="D15" s="270">
        <v>0.042785878741366086</v>
      </c>
      <c r="E15" s="270">
        <v>0.04092920353982301</v>
      </c>
      <c r="F15" s="270">
        <v>0.06076166024818143</v>
      </c>
      <c r="G15" s="270">
        <v>0.0625</v>
      </c>
      <c r="H15" s="270">
        <v>0.06638566912539515</v>
      </c>
      <c r="I15" s="232">
        <v>0.04957072771872445</v>
      </c>
    </row>
    <row r="16" spans="1:9" ht="14.25">
      <c r="A16" s="109" t="s">
        <v>133</v>
      </c>
      <c r="B16" s="26" t="s">
        <v>134</v>
      </c>
      <c r="C16" s="333">
        <v>0.017142857142857144</v>
      </c>
      <c r="D16" s="333">
        <v>0.023599386032233306</v>
      </c>
      <c r="E16" s="333">
        <v>0.00995575221238938</v>
      </c>
      <c r="F16" s="333">
        <v>0.0269576379974326</v>
      </c>
      <c r="G16" s="333">
        <v>0.03125</v>
      </c>
      <c r="H16" s="333">
        <v>0.01053740779768177</v>
      </c>
      <c r="I16" s="278">
        <v>0.021668029435813575</v>
      </c>
    </row>
    <row r="17" spans="1:9" ht="15" thickBot="1">
      <c r="A17" s="112" t="s">
        <v>135</v>
      </c>
      <c r="B17" s="41" t="s">
        <v>136</v>
      </c>
      <c r="C17" s="335">
        <v>0</v>
      </c>
      <c r="D17" s="335">
        <v>0.013622409823484267</v>
      </c>
      <c r="E17" s="335">
        <v>0.01327433628318584</v>
      </c>
      <c r="F17" s="335">
        <v>0.010269576379974325</v>
      </c>
      <c r="G17" s="335">
        <v>0</v>
      </c>
      <c r="H17" s="335">
        <v>0.022128556375131718</v>
      </c>
      <c r="I17" s="280">
        <v>0.013082583810302535</v>
      </c>
    </row>
    <row r="18" spans="1:9" ht="15" thickBot="1">
      <c r="A18" s="15" t="s">
        <v>137</v>
      </c>
      <c r="B18" s="16" t="s">
        <v>138</v>
      </c>
      <c r="C18" s="231">
        <v>0.05714285714285714</v>
      </c>
      <c r="D18" s="231">
        <v>0.045663852647735995</v>
      </c>
      <c r="E18" s="231">
        <v>0.04314159292035398</v>
      </c>
      <c r="F18" s="231">
        <v>0.05263157894736842</v>
      </c>
      <c r="G18" s="231">
        <v>0</v>
      </c>
      <c r="H18" s="231">
        <v>0.052687038988408846</v>
      </c>
      <c r="I18" s="231">
        <v>0.04803761242845462</v>
      </c>
    </row>
    <row r="19" spans="1:9" ht="14.25">
      <c r="A19" s="108" t="s">
        <v>139</v>
      </c>
      <c r="B19" s="21" t="s">
        <v>140</v>
      </c>
      <c r="C19" s="274">
        <v>0.04285714285714286</v>
      </c>
      <c r="D19" s="274">
        <v>0.024750575594781273</v>
      </c>
      <c r="E19" s="274">
        <v>0.024336283185840708</v>
      </c>
      <c r="F19" s="274">
        <v>0.02652973898160034</v>
      </c>
      <c r="G19" s="274">
        <v>0</v>
      </c>
      <c r="H19" s="274">
        <v>0.0273972602739726</v>
      </c>
      <c r="I19" s="240">
        <v>0.025960752248569096</v>
      </c>
    </row>
    <row r="20" spans="1:9" ht="14.25">
      <c r="A20" s="109" t="s">
        <v>141</v>
      </c>
      <c r="B20" s="26" t="s">
        <v>140</v>
      </c>
      <c r="C20" s="333">
        <v>0.014285714285714285</v>
      </c>
      <c r="D20" s="333">
        <v>0.014581734458940907</v>
      </c>
      <c r="E20" s="333">
        <v>0.00663716814159292</v>
      </c>
      <c r="F20" s="333">
        <v>0.015404364569961491</v>
      </c>
      <c r="G20" s="333">
        <v>0</v>
      </c>
      <c r="H20" s="333">
        <v>0.0136986301369863</v>
      </c>
      <c r="I20" s="278">
        <v>0.013900245298446443</v>
      </c>
    </row>
    <row r="21" spans="1:9" ht="15" thickBot="1">
      <c r="A21" s="110" t="s">
        <v>142</v>
      </c>
      <c r="B21" s="31" t="s">
        <v>143</v>
      </c>
      <c r="C21" s="334">
        <v>0</v>
      </c>
      <c r="D21" s="334">
        <v>0.006331542594013815</v>
      </c>
      <c r="E21" s="334">
        <v>0.012168141592920354</v>
      </c>
      <c r="F21" s="334">
        <v>0.01069747539580659</v>
      </c>
      <c r="G21" s="334">
        <v>0</v>
      </c>
      <c r="H21" s="334">
        <v>0.011591148577449948</v>
      </c>
      <c r="I21" s="279">
        <v>0.008176614881439082</v>
      </c>
    </row>
    <row r="22" spans="1:9" ht="15" thickBot="1">
      <c r="A22" s="15" t="s">
        <v>144</v>
      </c>
      <c r="B22" s="16" t="s">
        <v>145</v>
      </c>
      <c r="C22" s="231">
        <v>0.03714285714285714</v>
      </c>
      <c r="D22" s="231">
        <v>0.03568687643898696</v>
      </c>
      <c r="E22" s="231">
        <v>0.0508849557522124</v>
      </c>
      <c r="F22" s="231">
        <v>0.027385537013264866</v>
      </c>
      <c r="G22" s="231">
        <v>0</v>
      </c>
      <c r="H22" s="231">
        <v>0.030558482613277132</v>
      </c>
      <c r="I22" s="231">
        <v>0.03454619787408013</v>
      </c>
    </row>
    <row r="23" spans="1:9" ht="14.25">
      <c r="A23" s="111" t="s">
        <v>146</v>
      </c>
      <c r="B23" s="36" t="s">
        <v>147</v>
      </c>
      <c r="C23" s="270">
        <v>0.002857142857142857</v>
      </c>
      <c r="D23" s="270">
        <v>0.0009593246354566384</v>
      </c>
      <c r="E23" s="270">
        <v>0.0022123893805309734</v>
      </c>
      <c r="F23" s="270">
        <v>0.0008557980316645272</v>
      </c>
      <c r="G23" s="270">
        <v>0</v>
      </c>
      <c r="H23" s="270">
        <v>0.001053740779768177</v>
      </c>
      <c r="I23" s="232">
        <v>0.001124284546197874</v>
      </c>
    </row>
    <row r="24" spans="1:9" ht="14.25">
      <c r="A24" s="109" t="s">
        <v>148</v>
      </c>
      <c r="B24" s="26" t="s">
        <v>149</v>
      </c>
      <c r="C24" s="333">
        <v>0.02571428571428571</v>
      </c>
      <c r="D24" s="333">
        <v>0.02686108979278588</v>
      </c>
      <c r="E24" s="333">
        <v>0.046460176991150445</v>
      </c>
      <c r="F24" s="333">
        <v>0.019683354728284124</v>
      </c>
      <c r="G24" s="333">
        <v>0</v>
      </c>
      <c r="H24" s="333">
        <v>0.023182297154899896</v>
      </c>
      <c r="I24" s="278">
        <v>0.026471790678659034</v>
      </c>
    </row>
    <row r="25" spans="1:9" ht="14.25">
      <c r="A25" s="109" t="s">
        <v>150</v>
      </c>
      <c r="B25" s="26" t="s">
        <v>151</v>
      </c>
      <c r="C25" s="333">
        <v>0</v>
      </c>
      <c r="D25" s="333">
        <v>0.0011511895625479663</v>
      </c>
      <c r="E25" s="333">
        <v>0.0011061946902654867</v>
      </c>
      <c r="F25" s="333">
        <v>0.0008557980316645272</v>
      </c>
      <c r="G25" s="333">
        <v>0</v>
      </c>
      <c r="H25" s="333">
        <v>0.002107481559536354</v>
      </c>
      <c r="I25" s="278">
        <v>0.001124284546197874</v>
      </c>
    </row>
    <row r="26" spans="1:9" ht="14.25">
      <c r="A26" s="109" t="s">
        <v>152</v>
      </c>
      <c r="B26" s="123" t="s">
        <v>153</v>
      </c>
      <c r="C26" s="333">
        <v>0.005714285714285714</v>
      </c>
      <c r="D26" s="333">
        <v>0.0040291634689178825</v>
      </c>
      <c r="E26" s="333">
        <v>0</v>
      </c>
      <c r="F26" s="333">
        <v>0.003851091142490373</v>
      </c>
      <c r="G26" s="333">
        <v>0</v>
      </c>
      <c r="H26" s="333">
        <v>0.002107481559536354</v>
      </c>
      <c r="I26" s="278">
        <v>0.003475061324611611</v>
      </c>
    </row>
    <row r="27" spans="1:9" ht="14.25">
      <c r="A27" s="109" t="s">
        <v>154</v>
      </c>
      <c r="B27" s="26" t="s">
        <v>155</v>
      </c>
      <c r="C27" s="333">
        <v>0.002857142857142857</v>
      </c>
      <c r="D27" s="333">
        <v>0.0015349194167306216</v>
      </c>
      <c r="E27" s="333">
        <v>0.0011061946902654867</v>
      </c>
      <c r="F27" s="333">
        <v>0.0017115960633290544</v>
      </c>
      <c r="G27" s="333">
        <v>0</v>
      </c>
      <c r="H27" s="333">
        <v>0.002107481559536354</v>
      </c>
      <c r="I27" s="278">
        <v>0.001635322976287817</v>
      </c>
    </row>
    <row r="28" spans="1:9" ht="15" thickBot="1">
      <c r="A28" s="112" t="s">
        <v>156</v>
      </c>
      <c r="B28" s="41" t="s">
        <v>157</v>
      </c>
      <c r="C28" s="335">
        <v>0</v>
      </c>
      <c r="D28" s="335">
        <v>0.0011511895625479663</v>
      </c>
      <c r="E28" s="335">
        <v>0</v>
      </c>
      <c r="F28" s="335">
        <v>0.0004278990158322636</v>
      </c>
      <c r="G28" s="335">
        <v>0</v>
      </c>
      <c r="H28" s="335">
        <v>0</v>
      </c>
      <c r="I28" s="280">
        <v>0.0007154538021259197</v>
      </c>
    </row>
    <row r="29" spans="1:9" ht="15" thickBot="1">
      <c r="A29" s="15" t="s">
        <v>158</v>
      </c>
      <c r="B29" s="16" t="s">
        <v>159</v>
      </c>
      <c r="C29" s="231">
        <v>0.2085714285714286</v>
      </c>
      <c r="D29" s="231">
        <v>0.16020721412125866</v>
      </c>
      <c r="E29" s="231">
        <v>0.18915929203539825</v>
      </c>
      <c r="F29" s="231">
        <v>0.17501069747539577</v>
      </c>
      <c r="G29" s="231">
        <v>0.09375</v>
      </c>
      <c r="H29" s="231">
        <v>0.16332982086406742</v>
      </c>
      <c r="I29" s="231">
        <v>0.16823385118560913</v>
      </c>
    </row>
    <row r="30" spans="1:9" ht="14.25">
      <c r="A30" s="108" t="s">
        <v>160</v>
      </c>
      <c r="B30" s="21" t="s">
        <v>161</v>
      </c>
      <c r="C30" s="274">
        <v>0.005714285714285714</v>
      </c>
      <c r="D30" s="274">
        <v>0.00422102839600921</v>
      </c>
      <c r="E30" s="274">
        <v>0.007743362831858407</v>
      </c>
      <c r="F30" s="274">
        <v>0.006418485237483954</v>
      </c>
      <c r="G30" s="274">
        <v>0</v>
      </c>
      <c r="H30" s="274">
        <v>0.006322444678609063</v>
      </c>
      <c r="I30" s="240">
        <v>0.005314799672935406</v>
      </c>
    </row>
    <row r="31" spans="1:9" ht="14.25">
      <c r="A31" s="109" t="s">
        <v>162</v>
      </c>
      <c r="B31" s="26" t="s">
        <v>163</v>
      </c>
      <c r="C31" s="333">
        <v>0.06</v>
      </c>
      <c r="D31" s="333">
        <v>0.04719877206446661</v>
      </c>
      <c r="E31" s="333">
        <v>0.04424778761061947</v>
      </c>
      <c r="F31" s="333">
        <v>0.0410783055198973</v>
      </c>
      <c r="G31" s="333">
        <v>0.09375</v>
      </c>
      <c r="H31" s="333">
        <v>0.0368809272918862</v>
      </c>
      <c r="I31" s="278">
        <v>0.04507358953393295</v>
      </c>
    </row>
    <row r="32" spans="1:9" ht="14.25">
      <c r="A32" s="109" t="s">
        <v>164</v>
      </c>
      <c r="B32" s="26" t="s">
        <v>165</v>
      </c>
      <c r="C32" s="333">
        <v>0.04285714285714286</v>
      </c>
      <c r="D32" s="333">
        <v>0.03434382194934766</v>
      </c>
      <c r="E32" s="333">
        <v>0.04535398230088496</v>
      </c>
      <c r="F32" s="333">
        <v>0.03551561831407788</v>
      </c>
      <c r="G32" s="333">
        <v>0</v>
      </c>
      <c r="H32" s="333">
        <v>0.03161222339304531</v>
      </c>
      <c r="I32" s="278">
        <v>0.03556827473426002</v>
      </c>
    </row>
    <row r="33" spans="1:9" ht="14.25">
      <c r="A33" s="109" t="s">
        <v>166</v>
      </c>
      <c r="B33" s="26" t="s">
        <v>167</v>
      </c>
      <c r="C33" s="333">
        <v>0.022857142857142857</v>
      </c>
      <c r="D33" s="333">
        <v>0.019762087490406754</v>
      </c>
      <c r="E33" s="333">
        <v>0.014380530973451327</v>
      </c>
      <c r="F33" s="333">
        <v>0.02139495079161318</v>
      </c>
      <c r="G33" s="333">
        <v>0</v>
      </c>
      <c r="H33" s="333">
        <v>0.023182297154899896</v>
      </c>
      <c r="I33" s="278">
        <v>0.020032706459525755</v>
      </c>
    </row>
    <row r="34" spans="1:9" ht="14.25">
      <c r="A34" s="109" t="s">
        <v>168</v>
      </c>
      <c r="B34" s="26" t="s">
        <v>169</v>
      </c>
      <c r="C34" s="333">
        <v>0.03142857142857143</v>
      </c>
      <c r="D34" s="333">
        <v>0.019953952417498082</v>
      </c>
      <c r="E34" s="333">
        <v>0.017699115044247787</v>
      </c>
      <c r="F34" s="333">
        <v>0.023106546854942237</v>
      </c>
      <c r="G34" s="333">
        <v>0</v>
      </c>
      <c r="H34" s="333">
        <v>0.025289778714436252</v>
      </c>
      <c r="I34" s="278">
        <v>0.021361406377759608</v>
      </c>
    </row>
    <row r="35" spans="1:9" ht="14.25">
      <c r="A35" s="114">
        <v>55</v>
      </c>
      <c r="B35" s="26" t="s">
        <v>170</v>
      </c>
      <c r="C35" s="333">
        <v>0.04285714285714286</v>
      </c>
      <c r="D35" s="333">
        <v>0.026285495011511895</v>
      </c>
      <c r="E35" s="333">
        <v>0.04092920353982301</v>
      </c>
      <c r="F35" s="333">
        <v>0.025673940949935817</v>
      </c>
      <c r="G35" s="333">
        <v>0</v>
      </c>
      <c r="H35" s="333">
        <v>0.032665964172813484</v>
      </c>
      <c r="I35" s="278">
        <v>0.028618152085036798</v>
      </c>
    </row>
    <row r="36" spans="1:9" ht="14.25">
      <c r="A36" s="109" t="s">
        <v>171</v>
      </c>
      <c r="B36" s="26" t="s">
        <v>172</v>
      </c>
      <c r="C36" s="333">
        <v>0.002857142857142857</v>
      </c>
      <c r="D36" s="333">
        <v>0.008058326937835765</v>
      </c>
      <c r="E36" s="333">
        <v>0.015486725663716814</v>
      </c>
      <c r="F36" s="333">
        <v>0.02011125374411639</v>
      </c>
      <c r="G36" s="333">
        <v>0</v>
      </c>
      <c r="H36" s="333">
        <v>0.006322444678609063</v>
      </c>
      <c r="I36" s="278">
        <v>0.011242845461978741</v>
      </c>
    </row>
    <row r="37" spans="1:9" ht="15" thickBot="1">
      <c r="A37" s="110" t="s">
        <v>173</v>
      </c>
      <c r="B37" s="31" t="s">
        <v>174</v>
      </c>
      <c r="C37" s="334">
        <v>0</v>
      </c>
      <c r="D37" s="334">
        <v>0.0003837298541826554</v>
      </c>
      <c r="E37" s="334">
        <v>0.00331858407079646</v>
      </c>
      <c r="F37" s="334">
        <v>0.0017115960633290544</v>
      </c>
      <c r="G37" s="334">
        <v>0</v>
      </c>
      <c r="H37" s="334">
        <v>0.001053740779768177</v>
      </c>
      <c r="I37" s="279">
        <v>0.0010220768601798852</v>
      </c>
    </row>
    <row r="38" spans="1:9" ht="15" thickBot="1">
      <c r="A38" s="15" t="s">
        <v>175</v>
      </c>
      <c r="B38" s="16" t="s">
        <v>176</v>
      </c>
      <c r="C38" s="231">
        <v>0.32</v>
      </c>
      <c r="D38" s="231">
        <v>0.2785878741366078</v>
      </c>
      <c r="E38" s="231">
        <v>0.3141592920353982</v>
      </c>
      <c r="F38" s="231">
        <v>0.26700898587933247</v>
      </c>
      <c r="G38" s="231">
        <v>0.4375</v>
      </c>
      <c r="H38" s="231">
        <v>0.28451001053740776</v>
      </c>
      <c r="I38" s="231">
        <v>0.28168438266557644</v>
      </c>
    </row>
    <row r="39" spans="1:9" ht="14.25">
      <c r="A39" s="111" t="s">
        <v>177</v>
      </c>
      <c r="B39" s="36" t="s">
        <v>178</v>
      </c>
      <c r="C39" s="270">
        <v>0.002857142857142857</v>
      </c>
      <c r="D39" s="270">
        <v>0.0049884881043745204</v>
      </c>
      <c r="E39" s="270">
        <v>0.0055309734513274336</v>
      </c>
      <c r="F39" s="270">
        <v>0.005562687205819427</v>
      </c>
      <c r="G39" s="270">
        <v>0</v>
      </c>
      <c r="H39" s="270">
        <v>0.0031612223393045315</v>
      </c>
      <c r="I39" s="232">
        <v>0.004905968928863452</v>
      </c>
    </row>
    <row r="40" spans="1:9" ht="14.25">
      <c r="A40" s="109" t="s">
        <v>179</v>
      </c>
      <c r="B40" s="26" t="s">
        <v>180</v>
      </c>
      <c r="C40" s="333">
        <v>0.017142857142857144</v>
      </c>
      <c r="D40" s="333">
        <v>0.008633921719109747</v>
      </c>
      <c r="E40" s="333">
        <v>0.011061946902654867</v>
      </c>
      <c r="F40" s="333">
        <v>0.005562687205819427</v>
      </c>
      <c r="G40" s="333">
        <v>0</v>
      </c>
      <c r="H40" s="333">
        <v>0.0136986301369863</v>
      </c>
      <c r="I40" s="278">
        <v>0.008892068683565004</v>
      </c>
    </row>
    <row r="41" spans="1:9" ht="14.25">
      <c r="A41" s="109" t="s">
        <v>181</v>
      </c>
      <c r="B41" s="26" t="s">
        <v>182</v>
      </c>
      <c r="C41" s="333">
        <v>0.15142857142857144</v>
      </c>
      <c r="D41" s="333">
        <v>0.12471220260936298</v>
      </c>
      <c r="E41" s="333">
        <v>0.1426991150442478</v>
      </c>
      <c r="F41" s="333">
        <v>0.11424903722721437</v>
      </c>
      <c r="G41" s="333">
        <v>0.1875</v>
      </c>
      <c r="H41" s="333">
        <v>0.12118018967334035</v>
      </c>
      <c r="I41" s="278">
        <v>0.12469337694194603</v>
      </c>
    </row>
    <row r="42" spans="1:9" ht="14.25">
      <c r="A42" s="109" t="s">
        <v>183</v>
      </c>
      <c r="B42" s="26" t="s">
        <v>184</v>
      </c>
      <c r="C42" s="333">
        <v>0.11142857142857142</v>
      </c>
      <c r="D42" s="333">
        <v>0.0832693783576362</v>
      </c>
      <c r="E42" s="333">
        <v>0.08628318584070796</v>
      </c>
      <c r="F42" s="333">
        <v>0.0834403080872914</v>
      </c>
      <c r="G42" s="333">
        <v>0.1875</v>
      </c>
      <c r="H42" s="333">
        <v>0.08008429926238145</v>
      </c>
      <c r="I42" s="278">
        <v>0.08462796402289452</v>
      </c>
    </row>
    <row r="43" spans="1:9" ht="14.25">
      <c r="A43" s="109" t="s">
        <v>185</v>
      </c>
      <c r="B43" s="26" t="s">
        <v>186</v>
      </c>
      <c r="C43" s="333">
        <v>0.02857142857142857</v>
      </c>
      <c r="D43" s="333">
        <v>0.04086722947045281</v>
      </c>
      <c r="E43" s="333">
        <v>0.04314159292035398</v>
      </c>
      <c r="F43" s="333">
        <v>0.03465982028241335</v>
      </c>
      <c r="G43" s="333">
        <v>0.0625</v>
      </c>
      <c r="H43" s="333">
        <v>0.04741833508956796</v>
      </c>
      <c r="I43" s="278">
        <v>0.03986099754701553</v>
      </c>
    </row>
    <row r="44" spans="1:9" ht="14.25">
      <c r="A44" s="109" t="s">
        <v>187</v>
      </c>
      <c r="B44" s="26" t="s">
        <v>188</v>
      </c>
      <c r="C44" s="333">
        <v>0</v>
      </c>
      <c r="D44" s="333">
        <v>0.004796623177283192</v>
      </c>
      <c r="E44" s="333">
        <v>0.011061946902654867</v>
      </c>
      <c r="F44" s="333">
        <v>0.0068463842533162175</v>
      </c>
      <c r="G44" s="333">
        <v>0</v>
      </c>
      <c r="H44" s="333">
        <v>0.01053740779768177</v>
      </c>
      <c r="I44" s="278">
        <v>0.0062346688470973025</v>
      </c>
    </row>
    <row r="45" spans="1:9" ht="14.25">
      <c r="A45" s="109" t="s">
        <v>189</v>
      </c>
      <c r="B45" s="26" t="s">
        <v>190</v>
      </c>
      <c r="C45" s="333">
        <v>0.002857142857142857</v>
      </c>
      <c r="D45" s="333">
        <v>0.00844205679201842</v>
      </c>
      <c r="E45" s="333">
        <v>0.00995575221238938</v>
      </c>
      <c r="F45" s="333">
        <v>0.014120667522464698</v>
      </c>
      <c r="G45" s="333">
        <v>0</v>
      </c>
      <c r="H45" s="333">
        <v>0.004214963119072708</v>
      </c>
      <c r="I45" s="278">
        <v>0.009300899427636957</v>
      </c>
    </row>
    <row r="46" spans="1:9" ht="15" thickBot="1">
      <c r="A46" s="112" t="s">
        <v>191</v>
      </c>
      <c r="B46" s="41" t="s">
        <v>192</v>
      </c>
      <c r="C46" s="335">
        <v>0.005714285714285714</v>
      </c>
      <c r="D46" s="335">
        <v>0.0028779739063699156</v>
      </c>
      <c r="E46" s="335">
        <v>0.004424778761061947</v>
      </c>
      <c r="F46" s="335">
        <v>0.0025673940949935813</v>
      </c>
      <c r="G46" s="335">
        <v>0</v>
      </c>
      <c r="H46" s="335">
        <v>0.004214963119072708</v>
      </c>
      <c r="I46" s="280">
        <v>0.0031684382665576453</v>
      </c>
    </row>
    <row r="47" spans="1:9" ht="15" thickBot="1">
      <c r="A47" s="15" t="s">
        <v>193</v>
      </c>
      <c r="B47" s="16" t="s">
        <v>194</v>
      </c>
      <c r="C47" s="231">
        <v>0.2142857142857143</v>
      </c>
      <c r="D47" s="231">
        <v>0.27705295471987723</v>
      </c>
      <c r="E47" s="231">
        <v>0.25553097345132747</v>
      </c>
      <c r="F47" s="231">
        <v>0.27000427899015833</v>
      </c>
      <c r="G47" s="231">
        <v>0.25</v>
      </c>
      <c r="H47" s="231">
        <v>0.25500526870389884</v>
      </c>
      <c r="I47" s="231">
        <v>0.26890842191332787</v>
      </c>
    </row>
    <row r="48" spans="1:9" ht="14.25">
      <c r="A48" s="108" t="s">
        <v>195</v>
      </c>
      <c r="B48" s="21" t="s">
        <v>196</v>
      </c>
      <c r="C48" s="274">
        <v>0.002857142857142857</v>
      </c>
      <c r="D48" s="274">
        <v>0.012087490406753644</v>
      </c>
      <c r="E48" s="274">
        <v>0.012168141592920354</v>
      </c>
      <c r="F48" s="274">
        <v>0.016260162601626018</v>
      </c>
      <c r="G48" s="274">
        <v>0</v>
      </c>
      <c r="H48" s="274">
        <v>0.018967334035827187</v>
      </c>
      <c r="I48" s="240">
        <v>0.013389206868356502</v>
      </c>
    </row>
    <row r="49" spans="1:9" ht="14.25">
      <c r="A49" s="109" t="s">
        <v>197</v>
      </c>
      <c r="B49" s="26" t="s">
        <v>198</v>
      </c>
      <c r="C49" s="333">
        <v>0.037142857142857144</v>
      </c>
      <c r="D49" s="333">
        <v>0.006907137375287797</v>
      </c>
      <c r="E49" s="333">
        <v>0.0055309734513274336</v>
      </c>
      <c r="F49" s="333">
        <v>0.003851091142490373</v>
      </c>
      <c r="G49" s="333">
        <v>0</v>
      </c>
      <c r="H49" s="333">
        <v>0.007376185458377239</v>
      </c>
      <c r="I49" s="278">
        <v>0.0071545380212591995</v>
      </c>
    </row>
    <row r="50" spans="1:9" ht="15" thickBot="1">
      <c r="A50" s="110" t="s">
        <v>199</v>
      </c>
      <c r="B50" s="31" t="s">
        <v>200</v>
      </c>
      <c r="C50" s="334">
        <v>0.1742857142857143</v>
      </c>
      <c r="D50" s="334">
        <v>0.2580583269378358</v>
      </c>
      <c r="E50" s="334">
        <v>0.23783185840707965</v>
      </c>
      <c r="F50" s="334">
        <v>0.24989302524604193</v>
      </c>
      <c r="G50" s="334">
        <v>0.25</v>
      </c>
      <c r="H50" s="334">
        <v>0.22866174920969443</v>
      </c>
      <c r="I50" s="279">
        <v>0.24836467702371215</v>
      </c>
    </row>
    <row r="51" spans="1:9" ht="15" thickBot="1">
      <c r="A51" s="119" t="s">
        <v>201</v>
      </c>
      <c r="B51" s="107" t="s">
        <v>202</v>
      </c>
      <c r="C51" s="242">
        <v>0</v>
      </c>
      <c r="D51" s="242">
        <v>0.01170376055257099</v>
      </c>
      <c r="E51" s="242">
        <v>0.011061946902654867</v>
      </c>
      <c r="F51" s="242">
        <v>0.008130081300813009</v>
      </c>
      <c r="G51" s="242">
        <v>0</v>
      </c>
      <c r="H51" s="242">
        <v>0.008429926238145416</v>
      </c>
      <c r="I51" s="242">
        <v>0.010016353229762878</v>
      </c>
    </row>
    <row r="52" spans="1:9" ht="15" thickBot="1">
      <c r="A52" s="365" t="s">
        <v>73</v>
      </c>
      <c r="B52" s="423"/>
      <c r="C52" s="283">
        <v>1</v>
      </c>
      <c r="D52" s="283">
        <v>1</v>
      </c>
      <c r="E52" s="283">
        <v>1</v>
      </c>
      <c r="F52" s="283">
        <v>1</v>
      </c>
      <c r="G52" s="283">
        <v>1</v>
      </c>
      <c r="H52" s="283">
        <v>1</v>
      </c>
      <c r="I52" s="283">
        <v>1</v>
      </c>
    </row>
    <row r="53" spans="1:9" ht="14.25">
      <c r="A53" s="53"/>
      <c r="B53" s="53"/>
      <c r="C53" s="97"/>
      <c r="D53" s="97"/>
      <c r="E53" s="97"/>
      <c r="F53" s="97"/>
      <c r="G53" s="97"/>
      <c r="H53" s="97"/>
      <c r="I53" s="97"/>
    </row>
    <row r="54" spans="1:9" ht="14.25" hidden="1">
      <c r="A54" s="58" t="s">
        <v>81</v>
      </c>
      <c r="B54" s="128"/>
      <c r="C54" s="138"/>
      <c r="D54" s="138"/>
      <c r="E54" s="138"/>
      <c r="F54" s="138"/>
      <c r="G54" s="138"/>
      <c r="H54" s="138"/>
      <c r="I54" s="138"/>
    </row>
    <row r="55" spans="1:9" ht="33" customHeight="1" hidden="1">
      <c r="A55" s="347" t="s">
        <v>93</v>
      </c>
      <c r="B55" s="347"/>
      <c r="C55" s="347"/>
      <c r="D55" s="202"/>
      <c r="E55" s="202"/>
      <c r="F55" s="202"/>
      <c r="G55" s="202"/>
      <c r="H55" s="202"/>
      <c r="I55" s="202"/>
    </row>
    <row r="56" spans="1:9" ht="14.25" hidden="1">
      <c r="A56" s="72" t="s">
        <v>82</v>
      </c>
      <c r="B56" s="72"/>
      <c r="C56" s="138"/>
      <c r="D56" s="138"/>
      <c r="E56" s="138"/>
      <c r="F56" s="138"/>
      <c r="G56" s="138"/>
      <c r="H56" s="138"/>
      <c r="I56" s="138"/>
    </row>
    <row r="57" spans="1:9" ht="14.25" hidden="1">
      <c r="A57" s="103"/>
      <c r="B57" s="70"/>
      <c r="C57" s="127"/>
      <c r="D57" s="127"/>
      <c r="E57" s="127"/>
      <c r="F57" s="127"/>
      <c r="G57" s="127"/>
      <c r="H57" s="127"/>
      <c r="I57" s="127"/>
    </row>
    <row r="58" spans="1:9" ht="14.25">
      <c r="A58" s="122"/>
      <c r="B58" s="70"/>
      <c r="C58" s="127"/>
      <c r="D58" s="127"/>
      <c r="E58" s="127"/>
      <c r="F58" s="127"/>
      <c r="G58" s="127"/>
      <c r="H58" s="127"/>
      <c r="I58" s="346"/>
    </row>
    <row r="59" spans="1:9" ht="14.25">
      <c r="A59" s="122"/>
      <c r="B59" s="70"/>
      <c r="C59" s="127"/>
      <c r="D59" s="127"/>
      <c r="E59" s="127"/>
      <c r="F59" s="127"/>
      <c r="G59" s="127"/>
      <c r="H59" s="127"/>
      <c r="I59" s="127"/>
    </row>
    <row r="60" spans="1:9" ht="14.25">
      <c r="A60" s="122"/>
      <c r="B60" s="70"/>
      <c r="C60" s="127"/>
      <c r="D60" s="127"/>
      <c r="E60" s="127"/>
      <c r="F60" s="127"/>
      <c r="G60" s="127"/>
      <c r="H60" s="127"/>
      <c r="I60" s="127"/>
    </row>
    <row r="61" spans="1:9" ht="14.25">
      <c r="A61" s="122"/>
      <c r="B61" s="70"/>
      <c r="C61" s="127"/>
      <c r="D61" s="127"/>
      <c r="E61" s="127"/>
      <c r="F61" s="127"/>
      <c r="G61" s="127"/>
      <c r="H61" s="127"/>
      <c r="I61" s="127"/>
    </row>
    <row r="62" spans="1:9" ht="14.25">
      <c r="A62" s="122"/>
      <c r="B62" s="70"/>
      <c r="C62" s="70"/>
      <c r="D62" s="70"/>
      <c r="E62" s="70"/>
      <c r="F62" s="70"/>
      <c r="G62" s="70"/>
      <c r="H62" s="70"/>
      <c r="I62" s="70"/>
    </row>
    <row r="63" spans="1:9" ht="14.25">
      <c r="A63" s="122"/>
      <c r="B63" s="70"/>
      <c r="C63" s="70"/>
      <c r="D63" s="70"/>
      <c r="E63" s="70"/>
      <c r="F63" s="70"/>
      <c r="G63" s="70"/>
      <c r="H63" s="70"/>
      <c r="I63" s="70"/>
    </row>
    <row r="64" spans="1:9" ht="14.25">
      <c r="A64" s="122"/>
      <c r="B64" s="70"/>
      <c r="C64" s="70"/>
      <c r="D64" s="70"/>
      <c r="E64" s="70"/>
      <c r="F64" s="70"/>
      <c r="G64" s="70"/>
      <c r="H64" s="70"/>
      <c r="I64" s="70"/>
    </row>
    <row r="65" spans="1:9" ht="14.25">
      <c r="A65" s="122"/>
      <c r="B65" s="70"/>
      <c r="C65" s="73"/>
      <c r="D65" s="73"/>
      <c r="E65" s="73"/>
      <c r="F65" s="73"/>
      <c r="G65" s="73"/>
      <c r="H65" s="73"/>
      <c r="I65" s="73"/>
    </row>
    <row r="66" spans="1:9" ht="14.25">
      <c r="A66" s="122"/>
      <c r="B66" s="70"/>
      <c r="C66" s="73"/>
      <c r="D66" s="73"/>
      <c r="E66" s="73"/>
      <c r="F66" s="73"/>
      <c r="G66" s="73"/>
      <c r="H66" s="73"/>
      <c r="I66" s="73"/>
    </row>
    <row r="67" spans="1:9" ht="14.25">
      <c r="A67" s="122"/>
      <c r="B67" s="70"/>
      <c r="C67" s="73"/>
      <c r="D67" s="73"/>
      <c r="E67" s="73"/>
      <c r="F67" s="73"/>
      <c r="G67" s="73"/>
      <c r="H67" s="73"/>
      <c r="I67" s="73"/>
    </row>
    <row r="68" spans="1:9" ht="14.25">
      <c r="A68" s="122"/>
      <c r="B68" s="70"/>
      <c r="C68" s="73"/>
      <c r="D68" s="73"/>
      <c r="E68" s="73"/>
      <c r="F68" s="73"/>
      <c r="G68" s="73"/>
      <c r="H68" s="73"/>
      <c r="I68" s="73"/>
    </row>
    <row r="69" spans="1:9" ht="14.25">
      <c r="A69" s="122"/>
      <c r="B69" s="70"/>
      <c r="C69" s="73"/>
      <c r="D69" s="73"/>
      <c r="E69" s="73"/>
      <c r="F69" s="73"/>
      <c r="G69" s="73"/>
      <c r="H69" s="73"/>
      <c r="I69" s="73"/>
    </row>
    <row r="70" spans="1:9" ht="14.25">
      <c r="A70" s="122"/>
      <c r="B70" s="70"/>
      <c r="C70" s="73"/>
      <c r="D70" s="73"/>
      <c r="E70" s="73"/>
      <c r="F70" s="73"/>
      <c r="G70" s="73"/>
      <c r="H70" s="73"/>
      <c r="I70" s="73"/>
    </row>
    <row r="71" spans="1:9" ht="14.25">
      <c r="A71" s="122"/>
      <c r="B71" s="70"/>
      <c r="C71" s="73"/>
      <c r="D71" s="73"/>
      <c r="E71" s="73"/>
      <c r="F71" s="73"/>
      <c r="G71" s="73"/>
      <c r="H71" s="73"/>
      <c r="I71" s="73"/>
    </row>
    <row r="72" spans="1:9" ht="14.25">
      <c r="A72" s="122"/>
      <c r="B72" s="70"/>
      <c r="C72" s="73"/>
      <c r="D72" s="73"/>
      <c r="E72" s="73"/>
      <c r="F72" s="73"/>
      <c r="G72" s="73"/>
      <c r="H72" s="73"/>
      <c r="I72" s="73"/>
    </row>
    <row r="73" spans="1:9" ht="14.25">
      <c r="A73" s="122"/>
      <c r="B73" s="70"/>
      <c r="C73" s="73"/>
      <c r="D73" s="73"/>
      <c r="E73" s="73"/>
      <c r="F73" s="73"/>
      <c r="G73" s="73"/>
      <c r="H73" s="73"/>
      <c r="I73" s="73"/>
    </row>
    <row r="74" spans="1:9" ht="14.25">
      <c r="A74" s="122"/>
      <c r="B74" s="70"/>
      <c r="C74" s="73"/>
      <c r="D74" s="73"/>
      <c r="E74" s="73"/>
      <c r="F74" s="73"/>
      <c r="G74" s="73"/>
      <c r="H74" s="73"/>
      <c r="I74" s="73"/>
    </row>
    <row r="75" spans="1:9" ht="14.25">
      <c r="A75" s="122"/>
      <c r="B75" s="70"/>
      <c r="C75" s="73"/>
      <c r="D75" s="73"/>
      <c r="E75" s="73"/>
      <c r="F75" s="73"/>
      <c r="G75" s="73"/>
      <c r="H75" s="73"/>
      <c r="I75" s="73"/>
    </row>
    <row r="76" spans="1:9" ht="14.25">
      <c r="A76" s="122"/>
      <c r="B76" s="70"/>
      <c r="C76" s="73"/>
      <c r="D76" s="73"/>
      <c r="E76" s="73"/>
      <c r="F76" s="73"/>
      <c r="G76" s="73"/>
      <c r="H76" s="73"/>
      <c r="I76" s="73"/>
    </row>
    <row r="77" spans="1:9" ht="14.25">
      <c r="A77" s="122"/>
      <c r="B77" s="70"/>
      <c r="C77" s="73"/>
      <c r="D77" s="73"/>
      <c r="E77" s="73"/>
      <c r="F77" s="73"/>
      <c r="G77" s="73"/>
      <c r="H77" s="73"/>
      <c r="I77" s="73"/>
    </row>
    <row r="78" spans="1:9" ht="14.25">
      <c r="A78" s="122"/>
      <c r="B78" s="70"/>
      <c r="C78" s="73"/>
      <c r="D78" s="73"/>
      <c r="E78" s="73"/>
      <c r="F78" s="73"/>
      <c r="G78" s="73"/>
      <c r="H78" s="73"/>
      <c r="I78" s="73"/>
    </row>
    <row r="79" spans="1:9" ht="14.25">
      <c r="A79" s="122"/>
      <c r="B79" s="70"/>
      <c r="C79" s="73"/>
      <c r="D79" s="73"/>
      <c r="E79" s="73"/>
      <c r="F79" s="73"/>
      <c r="G79" s="73"/>
      <c r="H79" s="73"/>
      <c r="I79" s="73"/>
    </row>
    <row r="80" spans="1:9" ht="14.25">
      <c r="A80" s="122"/>
      <c r="B80" s="70"/>
      <c r="C80" s="73"/>
      <c r="D80" s="73"/>
      <c r="E80" s="73"/>
      <c r="F80" s="73"/>
      <c r="G80" s="73"/>
      <c r="H80" s="73"/>
      <c r="I80" s="73"/>
    </row>
    <row r="81" spans="1:9" ht="14.25">
      <c r="A81" s="122"/>
      <c r="B81" s="70"/>
      <c r="C81" s="73"/>
      <c r="D81" s="73"/>
      <c r="E81" s="73"/>
      <c r="F81" s="73"/>
      <c r="G81" s="73"/>
      <c r="H81" s="73"/>
      <c r="I81" s="73"/>
    </row>
    <row r="82" spans="1:9" ht="14.25">
      <c r="A82" s="122"/>
      <c r="B82" s="70"/>
      <c r="C82" s="73"/>
      <c r="D82" s="73"/>
      <c r="E82" s="73"/>
      <c r="F82" s="73"/>
      <c r="G82" s="73"/>
      <c r="H82" s="73"/>
      <c r="I82" s="73"/>
    </row>
    <row r="83" spans="1:9" ht="14.25">
      <c r="A83" s="122"/>
      <c r="B83" s="70"/>
      <c r="C83" s="73"/>
      <c r="D83" s="73"/>
      <c r="E83" s="73"/>
      <c r="F83" s="73"/>
      <c r="G83" s="73"/>
      <c r="H83" s="73"/>
      <c r="I83" s="73"/>
    </row>
    <row r="84" spans="1:9" ht="14.25">
      <c r="A84" s="122"/>
      <c r="B84" s="70"/>
      <c r="C84" s="73"/>
      <c r="D84" s="73"/>
      <c r="E84" s="73"/>
      <c r="F84" s="73"/>
      <c r="G84" s="73"/>
      <c r="H84" s="73"/>
      <c r="I84" s="73"/>
    </row>
    <row r="85" spans="1:9" ht="14.25">
      <c r="A85" s="122"/>
      <c r="B85" s="70"/>
      <c r="C85" s="73"/>
      <c r="D85" s="73"/>
      <c r="E85" s="73"/>
      <c r="F85" s="73"/>
      <c r="G85" s="73"/>
      <c r="H85" s="73"/>
      <c r="I85" s="73"/>
    </row>
    <row r="86" spans="1:9" ht="14.25">
      <c r="A86" s="122"/>
      <c r="B86" s="70"/>
      <c r="C86" s="73"/>
      <c r="D86" s="73"/>
      <c r="E86" s="73"/>
      <c r="F86" s="73"/>
      <c r="G86" s="73"/>
      <c r="H86" s="73"/>
      <c r="I86" s="73"/>
    </row>
    <row r="87" spans="1:9" ht="14.25">
      <c r="A87" s="122"/>
      <c r="B87" s="70"/>
      <c r="C87" s="73"/>
      <c r="D87" s="73"/>
      <c r="E87" s="73"/>
      <c r="F87" s="73"/>
      <c r="G87" s="73"/>
      <c r="H87" s="73"/>
      <c r="I87" s="73"/>
    </row>
    <row r="88" spans="1:9" ht="14.25">
      <c r="A88" s="122"/>
      <c r="B88" s="70"/>
      <c r="C88" s="73"/>
      <c r="D88" s="73"/>
      <c r="E88" s="73"/>
      <c r="F88" s="73"/>
      <c r="G88" s="73"/>
      <c r="H88" s="73"/>
      <c r="I88" s="73"/>
    </row>
    <row r="89" spans="1:9" ht="14.25">
      <c r="A89" s="122"/>
      <c r="B89" s="70"/>
      <c r="C89" s="73"/>
      <c r="D89" s="73"/>
      <c r="E89" s="73"/>
      <c r="F89" s="73"/>
      <c r="G89" s="73"/>
      <c r="H89" s="73"/>
      <c r="I89" s="73"/>
    </row>
    <row r="90" spans="1:9" ht="14.25">
      <c r="A90" s="122"/>
      <c r="B90" s="70"/>
      <c r="C90" s="73"/>
      <c r="D90" s="73"/>
      <c r="E90" s="73"/>
      <c r="F90" s="73"/>
      <c r="G90" s="73"/>
      <c r="H90" s="73"/>
      <c r="I90" s="73"/>
    </row>
    <row r="91" spans="1:9" ht="14.25">
      <c r="A91" s="122"/>
      <c r="B91" s="70"/>
      <c r="C91" s="73"/>
      <c r="D91" s="73"/>
      <c r="E91" s="73"/>
      <c r="F91" s="73"/>
      <c r="G91" s="73"/>
      <c r="H91" s="73"/>
      <c r="I91" s="73"/>
    </row>
    <row r="92" spans="1:9" ht="14.25">
      <c r="A92" s="122"/>
      <c r="B92" s="70"/>
      <c r="C92" s="73"/>
      <c r="D92" s="73"/>
      <c r="E92" s="73"/>
      <c r="F92" s="73"/>
      <c r="G92" s="73"/>
      <c r="H92" s="73"/>
      <c r="I92" s="73"/>
    </row>
    <row r="93" spans="1:9" ht="14.25">
      <c r="A93" s="122"/>
      <c r="B93" s="70"/>
      <c r="C93" s="73"/>
      <c r="D93" s="73"/>
      <c r="E93" s="73"/>
      <c r="F93" s="73"/>
      <c r="G93" s="73"/>
      <c r="H93" s="73"/>
      <c r="I93" s="73"/>
    </row>
    <row r="94" spans="1:9" ht="14.25">
      <c r="A94" s="122"/>
      <c r="B94" s="70"/>
      <c r="C94" s="73"/>
      <c r="D94" s="73"/>
      <c r="E94" s="73"/>
      <c r="F94" s="73"/>
      <c r="G94" s="73"/>
      <c r="H94" s="73"/>
      <c r="I94" s="73"/>
    </row>
    <row r="95" spans="1:9" ht="14.25">
      <c r="A95" s="122"/>
      <c r="B95" s="70"/>
      <c r="C95" s="73"/>
      <c r="D95" s="73"/>
      <c r="E95" s="73"/>
      <c r="F95" s="73"/>
      <c r="G95" s="73"/>
      <c r="H95" s="73"/>
      <c r="I95" s="73"/>
    </row>
    <row r="96" spans="1:9" ht="14.25">
      <c r="A96" s="122"/>
      <c r="B96" s="70"/>
      <c r="C96" s="73"/>
      <c r="D96" s="73"/>
      <c r="E96" s="73"/>
      <c r="F96" s="73"/>
      <c r="G96" s="73"/>
      <c r="H96" s="73"/>
      <c r="I96" s="73"/>
    </row>
    <row r="97" spans="1:9" ht="14.25">
      <c r="A97" s="122"/>
      <c r="B97" s="70"/>
      <c r="C97" s="73"/>
      <c r="D97" s="73"/>
      <c r="E97" s="73"/>
      <c r="F97" s="73"/>
      <c r="G97" s="73"/>
      <c r="H97" s="73"/>
      <c r="I97" s="73"/>
    </row>
    <row r="98" spans="1:9" ht="14.25">
      <c r="A98" s="122"/>
      <c r="B98" s="70"/>
      <c r="C98" s="73"/>
      <c r="D98" s="73"/>
      <c r="E98" s="73"/>
      <c r="F98" s="73"/>
      <c r="G98" s="73"/>
      <c r="H98" s="73"/>
      <c r="I98" s="73"/>
    </row>
    <row r="99" spans="1:9" ht="14.25">
      <c r="A99" s="122"/>
      <c r="B99" s="70"/>
      <c r="C99" s="73"/>
      <c r="D99" s="73"/>
      <c r="E99" s="73"/>
      <c r="F99" s="73"/>
      <c r="G99" s="73"/>
      <c r="H99" s="73"/>
      <c r="I99" s="73"/>
    </row>
    <row r="100" spans="1:9" ht="14.25">
      <c r="A100" s="122"/>
      <c r="B100" s="70"/>
      <c r="C100" s="73"/>
      <c r="D100" s="73"/>
      <c r="E100" s="73"/>
      <c r="F100" s="73"/>
      <c r="G100" s="73"/>
      <c r="H100" s="73"/>
      <c r="I100" s="73"/>
    </row>
    <row r="101" spans="1:9" ht="14.25">
      <c r="A101" s="122"/>
      <c r="B101" s="70"/>
      <c r="C101" s="73"/>
      <c r="D101" s="73"/>
      <c r="E101" s="73"/>
      <c r="F101" s="73"/>
      <c r="G101" s="73"/>
      <c r="H101" s="73"/>
      <c r="I101" s="73"/>
    </row>
    <row r="102" spans="1:9" ht="14.25">
      <c r="A102" s="122"/>
      <c r="B102" s="70"/>
      <c r="C102" s="73"/>
      <c r="D102" s="73"/>
      <c r="E102" s="73"/>
      <c r="F102" s="73"/>
      <c r="G102" s="73"/>
      <c r="H102" s="73"/>
      <c r="I102" s="73"/>
    </row>
    <row r="103" spans="1:9" ht="14.25">
      <c r="A103" s="122"/>
      <c r="B103" s="70"/>
      <c r="C103" s="73"/>
      <c r="D103" s="73"/>
      <c r="E103" s="73"/>
      <c r="F103" s="73"/>
      <c r="G103" s="73"/>
      <c r="H103" s="73"/>
      <c r="I103" s="73"/>
    </row>
    <row r="104" spans="1:9" ht="14.25">
      <c r="A104" s="122"/>
      <c r="B104" s="70"/>
      <c r="C104" s="73"/>
      <c r="D104" s="73"/>
      <c r="E104" s="73"/>
      <c r="F104" s="73"/>
      <c r="G104" s="73"/>
      <c r="H104" s="73"/>
      <c r="I104" s="73"/>
    </row>
    <row r="105" spans="1:9" ht="14.25">
      <c r="A105" s="122"/>
      <c r="B105" s="70"/>
      <c r="C105" s="73"/>
      <c r="D105" s="73"/>
      <c r="E105" s="73"/>
      <c r="F105" s="73"/>
      <c r="G105" s="73"/>
      <c r="H105" s="73"/>
      <c r="I105" s="73"/>
    </row>
    <row r="106" spans="1:9" ht="14.25">
      <c r="A106" s="122"/>
      <c r="B106" s="70"/>
      <c r="C106" s="73"/>
      <c r="D106" s="73"/>
      <c r="E106" s="73"/>
      <c r="F106" s="73"/>
      <c r="G106" s="73"/>
      <c r="H106" s="73"/>
      <c r="I106" s="73"/>
    </row>
    <row r="107" spans="1:9" ht="14.25">
      <c r="A107" s="122"/>
      <c r="B107" s="70"/>
      <c r="C107" s="70"/>
      <c r="D107" s="70"/>
      <c r="E107" s="70"/>
      <c r="F107" s="70"/>
      <c r="G107" s="70"/>
      <c r="H107" s="70"/>
      <c r="I107" s="70"/>
    </row>
    <row r="108" spans="1:9" ht="14.25">
      <c r="A108" s="122"/>
      <c r="B108" s="70"/>
      <c r="C108" s="70"/>
      <c r="D108" s="70"/>
      <c r="E108" s="70"/>
      <c r="F108" s="70"/>
      <c r="G108" s="70"/>
      <c r="H108" s="70"/>
      <c r="I108" s="70"/>
    </row>
  </sheetData>
  <sheetProtection/>
  <mergeCells count="7">
    <mergeCell ref="C2:H2"/>
    <mergeCell ref="A55:C55"/>
    <mergeCell ref="I2:I3"/>
    <mergeCell ref="A1:I1"/>
    <mergeCell ref="A52:B52"/>
    <mergeCell ref="A2:A3"/>
    <mergeCell ref="B2:B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59"/>
  <sheetViews>
    <sheetView zoomScalePageLayoutView="0" workbookViewId="0" topLeftCell="L27">
      <selection activeCell="A1" sqref="A1:T1"/>
    </sheetView>
  </sheetViews>
  <sheetFormatPr defaultColWidth="9.140625" defaultRowHeight="15"/>
  <cols>
    <col min="1" max="1" width="7.7109375" style="141" customWidth="1"/>
    <col min="2" max="2" width="65.7109375" style="141" customWidth="1"/>
    <col min="3" max="20" width="10.7109375" style="0" customWidth="1"/>
  </cols>
  <sheetData>
    <row r="1" spans="1:20" ht="24.75" customHeight="1" thickBot="1" thickTop="1">
      <c r="A1" s="414" t="s">
        <v>351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389"/>
      <c r="M1" s="389"/>
      <c r="N1" s="389"/>
      <c r="O1" s="389"/>
      <c r="P1" s="389"/>
      <c r="Q1" s="389"/>
      <c r="R1" s="389"/>
      <c r="S1" s="389"/>
      <c r="T1" s="390"/>
    </row>
    <row r="2" spans="1:20" s="141" customFormat="1" ht="24.75" customHeight="1" thickBot="1" thickTop="1">
      <c r="A2" s="391" t="s">
        <v>6</v>
      </c>
      <c r="B2" s="394" t="s">
        <v>111</v>
      </c>
      <c r="C2" s="397" t="s">
        <v>94</v>
      </c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9"/>
    </row>
    <row r="3" spans="1:20" s="141" customFormat="1" ht="24.75" customHeight="1">
      <c r="A3" s="392"/>
      <c r="B3" s="395"/>
      <c r="C3" s="383" t="s">
        <v>95</v>
      </c>
      <c r="D3" s="384"/>
      <c r="E3" s="385" t="s">
        <v>96</v>
      </c>
      <c r="F3" s="386"/>
      <c r="G3" s="383" t="s">
        <v>97</v>
      </c>
      <c r="H3" s="384"/>
      <c r="I3" s="385" t="s">
        <v>98</v>
      </c>
      <c r="J3" s="386"/>
      <c r="K3" s="383" t="s">
        <v>99</v>
      </c>
      <c r="L3" s="384"/>
      <c r="M3" s="385" t="s">
        <v>100</v>
      </c>
      <c r="N3" s="386"/>
      <c r="O3" s="383" t="s">
        <v>101</v>
      </c>
      <c r="P3" s="384"/>
      <c r="Q3" s="385" t="s">
        <v>102</v>
      </c>
      <c r="R3" s="386"/>
      <c r="S3" s="383" t="s">
        <v>91</v>
      </c>
      <c r="T3" s="384"/>
    </row>
    <row r="4" spans="1:20" s="141" customFormat="1" ht="24.75" customHeight="1" thickBot="1">
      <c r="A4" s="393"/>
      <c r="B4" s="396"/>
      <c r="C4" s="65" t="s">
        <v>8</v>
      </c>
      <c r="D4" s="66" t="s">
        <v>9</v>
      </c>
      <c r="E4" s="63" t="s">
        <v>8</v>
      </c>
      <c r="F4" s="64" t="s">
        <v>9</v>
      </c>
      <c r="G4" s="65" t="s">
        <v>8</v>
      </c>
      <c r="H4" s="66" t="s">
        <v>9</v>
      </c>
      <c r="I4" s="63" t="s">
        <v>8</v>
      </c>
      <c r="J4" s="64" t="s">
        <v>9</v>
      </c>
      <c r="K4" s="65" t="s">
        <v>8</v>
      </c>
      <c r="L4" s="66" t="s">
        <v>9</v>
      </c>
      <c r="M4" s="63" t="s">
        <v>8</v>
      </c>
      <c r="N4" s="64" t="s">
        <v>9</v>
      </c>
      <c r="O4" s="65" t="s">
        <v>8</v>
      </c>
      <c r="P4" s="66" t="s">
        <v>9</v>
      </c>
      <c r="Q4" s="63" t="s">
        <v>8</v>
      </c>
      <c r="R4" s="64" t="s">
        <v>9</v>
      </c>
      <c r="S4" s="6" t="s">
        <v>8</v>
      </c>
      <c r="T4" s="7" t="s">
        <v>9</v>
      </c>
    </row>
    <row r="5" spans="1:20" ht="15" thickBot="1">
      <c r="A5" s="105" t="s">
        <v>10</v>
      </c>
      <c r="B5" s="48" t="s">
        <v>112</v>
      </c>
      <c r="C5" s="49">
        <v>195</v>
      </c>
      <c r="D5" s="18">
        <v>0.0425392670157068</v>
      </c>
      <c r="E5" s="49">
        <v>32</v>
      </c>
      <c r="F5" s="18">
        <v>0.02572347266881029</v>
      </c>
      <c r="G5" s="49">
        <v>24</v>
      </c>
      <c r="H5" s="18">
        <v>0.02448979591836735</v>
      </c>
      <c r="I5" s="49">
        <v>27</v>
      </c>
      <c r="J5" s="18">
        <v>0.025911708253358926</v>
      </c>
      <c r="K5" s="49">
        <v>8</v>
      </c>
      <c r="L5" s="18">
        <v>0.014625228519195614</v>
      </c>
      <c r="M5" s="49">
        <v>24</v>
      </c>
      <c r="N5" s="18">
        <v>0.02784222737819025</v>
      </c>
      <c r="O5" s="49">
        <v>12</v>
      </c>
      <c r="P5" s="18">
        <v>0.037383177570093455</v>
      </c>
      <c r="Q5" s="49">
        <v>9</v>
      </c>
      <c r="R5" s="18">
        <v>0.04411764705882353</v>
      </c>
      <c r="S5" s="49">
        <v>331</v>
      </c>
      <c r="T5" s="18">
        <v>0.03383074407195421</v>
      </c>
    </row>
    <row r="6" spans="1:20" ht="15" thickBot="1">
      <c r="A6" s="15" t="s">
        <v>12</v>
      </c>
      <c r="B6" s="16" t="s">
        <v>113</v>
      </c>
      <c r="C6" s="155">
        <v>335</v>
      </c>
      <c r="D6" s="18">
        <v>0.07308027923211168</v>
      </c>
      <c r="E6" s="155">
        <v>118</v>
      </c>
      <c r="F6" s="18">
        <v>0.09485530546623795</v>
      </c>
      <c r="G6" s="155">
        <v>68</v>
      </c>
      <c r="H6" s="18">
        <v>0.06938775510204082</v>
      </c>
      <c r="I6" s="155">
        <v>64</v>
      </c>
      <c r="J6" s="18">
        <v>0.061420345489443376</v>
      </c>
      <c r="K6" s="155">
        <v>34</v>
      </c>
      <c r="L6" s="18">
        <v>0.062157221206581355</v>
      </c>
      <c r="M6" s="155">
        <v>43</v>
      </c>
      <c r="N6" s="18">
        <v>0.04988399071925754</v>
      </c>
      <c r="O6" s="155">
        <v>14</v>
      </c>
      <c r="P6" s="18">
        <v>0.04361370716510904</v>
      </c>
      <c r="Q6" s="155">
        <v>13</v>
      </c>
      <c r="R6" s="18">
        <v>0.06372549019607843</v>
      </c>
      <c r="S6" s="155">
        <v>689</v>
      </c>
      <c r="T6" s="18">
        <v>0.07042109566639411</v>
      </c>
    </row>
    <row r="7" spans="1:20" ht="14.25">
      <c r="A7" s="108" t="s">
        <v>114</v>
      </c>
      <c r="B7" s="21" t="s">
        <v>115</v>
      </c>
      <c r="C7" s="22">
        <v>80</v>
      </c>
      <c r="D7" s="310">
        <v>0.017452006980802792</v>
      </c>
      <c r="E7" s="22">
        <v>48</v>
      </c>
      <c r="F7" s="310">
        <v>0.03858520900321544</v>
      </c>
      <c r="G7" s="22">
        <v>26</v>
      </c>
      <c r="H7" s="310">
        <v>0.026530612244897958</v>
      </c>
      <c r="I7" s="22">
        <v>18</v>
      </c>
      <c r="J7" s="310">
        <v>0.01727447216890595</v>
      </c>
      <c r="K7" s="22">
        <v>11</v>
      </c>
      <c r="L7" s="310">
        <v>0.02010968921389397</v>
      </c>
      <c r="M7" s="22">
        <v>14</v>
      </c>
      <c r="N7" s="310">
        <v>0.016241299303944315</v>
      </c>
      <c r="O7" s="22">
        <v>5</v>
      </c>
      <c r="P7" s="310">
        <v>0.015576323987538943</v>
      </c>
      <c r="Q7" s="22">
        <v>5</v>
      </c>
      <c r="R7" s="310">
        <v>0.02450980392156863</v>
      </c>
      <c r="S7" s="22">
        <v>207</v>
      </c>
      <c r="T7" s="23">
        <v>0.02115699100572363</v>
      </c>
    </row>
    <row r="8" spans="1:20" ht="14.25">
      <c r="A8" s="109" t="s">
        <v>116</v>
      </c>
      <c r="B8" s="26" t="s">
        <v>117</v>
      </c>
      <c r="C8" s="81">
        <v>51</v>
      </c>
      <c r="D8" s="312">
        <v>0.01112565445026178</v>
      </c>
      <c r="E8" s="81">
        <v>13</v>
      </c>
      <c r="F8" s="312">
        <v>0.01045016077170418</v>
      </c>
      <c r="G8" s="81">
        <v>7</v>
      </c>
      <c r="H8" s="312">
        <v>0.007142857142857143</v>
      </c>
      <c r="I8" s="81">
        <v>11</v>
      </c>
      <c r="J8" s="312">
        <v>0.01055662188099808</v>
      </c>
      <c r="K8" s="81">
        <v>9</v>
      </c>
      <c r="L8" s="312">
        <v>0.016453382084095063</v>
      </c>
      <c r="M8" s="81">
        <v>10</v>
      </c>
      <c r="N8" s="312">
        <v>0.01160092807424594</v>
      </c>
      <c r="O8" s="81">
        <v>6</v>
      </c>
      <c r="P8" s="312">
        <v>0.018691588785046728</v>
      </c>
      <c r="Q8" s="81">
        <v>2</v>
      </c>
      <c r="R8" s="312">
        <v>0.00980392156862745</v>
      </c>
      <c r="S8" s="81">
        <v>109</v>
      </c>
      <c r="T8" s="82">
        <v>0.011140637775960754</v>
      </c>
    </row>
    <row r="9" spans="1:20" ht="14.25">
      <c r="A9" s="109" t="s">
        <v>118</v>
      </c>
      <c r="B9" s="26" t="s">
        <v>119</v>
      </c>
      <c r="C9" s="81">
        <v>87</v>
      </c>
      <c r="D9" s="312">
        <v>0.018979057591623036</v>
      </c>
      <c r="E9" s="81">
        <v>21</v>
      </c>
      <c r="F9" s="312">
        <v>0.016881028938906754</v>
      </c>
      <c r="G9" s="81">
        <v>19</v>
      </c>
      <c r="H9" s="312">
        <v>0.019387755102040816</v>
      </c>
      <c r="I9" s="81">
        <v>15</v>
      </c>
      <c r="J9" s="312">
        <v>0.014395393474088292</v>
      </c>
      <c r="K9" s="81">
        <v>8</v>
      </c>
      <c r="L9" s="312">
        <v>0.014625228519195614</v>
      </c>
      <c r="M9" s="81">
        <v>8</v>
      </c>
      <c r="N9" s="312">
        <v>0.009280742459396751</v>
      </c>
      <c r="O9" s="81">
        <v>2</v>
      </c>
      <c r="P9" s="312">
        <v>0.006230529595015576</v>
      </c>
      <c r="Q9" s="81">
        <v>0</v>
      </c>
      <c r="R9" s="312">
        <v>0</v>
      </c>
      <c r="S9" s="81">
        <v>160</v>
      </c>
      <c r="T9" s="82">
        <v>0.016353229762878164</v>
      </c>
    </row>
    <row r="10" spans="1:20" ht="14.25">
      <c r="A10" s="109" t="s">
        <v>120</v>
      </c>
      <c r="B10" s="26" t="s">
        <v>121</v>
      </c>
      <c r="C10" s="81">
        <v>32</v>
      </c>
      <c r="D10" s="312">
        <v>0.006980802792321117</v>
      </c>
      <c r="E10" s="81">
        <v>12</v>
      </c>
      <c r="F10" s="312">
        <v>0.00964630225080386</v>
      </c>
      <c r="G10" s="81">
        <v>3</v>
      </c>
      <c r="H10" s="312">
        <v>0.0030612244897959186</v>
      </c>
      <c r="I10" s="81">
        <v>3</v>
      </c>
      <c r="J10" s="312">
        <v>0.0028790786948176585</v>
      </c>
      <c r="K10" s="81">
        <v>0</v>
      </c>
      <c r="L10" s="312">
        <v>0</v>
      </c>
      <c r="M10" s="81">
        <v>2</v>
      </c>
      <c r="N10" s="312">
        <v>0.002320185614849188</v>
      </c>
      <c r="O10" s="81">
        <v>0</v>
      </c>
      <c r="P10" s="312">
        <v>0</v>
      </c>
      <c r="Q10" s="81">
        <v>0</v>
      </c>
      <c r="R10" s="312">
        <v>0</v>
      </c>
      <c r="S10" s="81">
        <v>52</v>
      </c>
      <c r="T10" s="82">
        <v>0.005314799672935406</v>
      </c>
    </row>
    <row r="11" spans="1:20" ht="14.25">
      <c r="A11" s="109" t="s">
        <v>122</v>
      </c>
      <c r="B11" s="26" t="s">
        <v>123</v>
      </c>
      <c r="C11" s="81">
        <v>7</v>
      </c>
      <c r="D11" s="312">
        <v>0.0015270506108202443</v>
      </c>
      <c r="E11" s="81">
        <v>1</v>
      </c>
      <c r="F11" s="312">
        <v>0.0008038585209003215</v>
      </c>
      <c r="G11" s="81">
        <v>1</v>
      </c>
      <c r="H11" s="312">
        <v>0.0010204081632653062</v>
      </c>
      <c r="I11" s="81">
        <v>1</v>
      </c>
      <c r="J11" s="312">
        <v>0.0009596928982725527</v>
      </c>
      <c r="K11" s="81">
        <v>1</v>
      </c>
      <c r="L11" s="312">
        <v>0.0018281535648994518</v>
      </c>
      <c r="M11" s="81">
        <v>0</v>
      </c>
      <c r="N11" s="312">
        <v>0</v>
      </c>
      <c r="O11" s="81">
        <v>0</v>
      </c>
      <c r="P11" s="312">
        <v>0</v>
      </c>
      <c r="Q11" s="81">
        <v>0</v>
      </c>
      <c r="R11" s="312">
        <v>0</v>
      </c>
      <c r="S11" s="81">
        <v>11</v>
      </c>
      <c r="T11" s="82">
        <v>0.001124284546197874</v>
      </c>
    </row>
    <row r="12" spans="1:20" ht="14.25">
      <c r="A12" s="109" t="s">
        <v>124</v>
      </c>
      <c r="B12" s="26" t="s">
        <v>125</v>
      </c>
      <c r="C12" s="81">
        <v>25</v>
      </c>
      <c r="D12" s="312">
        <v>0.005453752181500873</v>
      </c>
      <c r="E12" s="81">
        <v>4</v>
      </c>
      <c r="F12" s="312">
        <v>0.003215434083601286</v>
      </c>
      <c r="G12" s="81">
        <v>0</v>
      </c>
      <c r="H12" s="312">
        <v>0</v>
      </c>
      <c r="I12" s="81">
        <v>2</v>
      </c>
      <c r="J12" s="312">
        <v>0.0019193857965451055</v>
      </c>
      <c r="K12" s="81">
        <v>1</v>
      </c>
      <c r="L12" s="312">
        <v>0.0018281535648994518</v>
      </c>
      <c r="M12" s="81">
        <v>1</v>
      </c>
      <c r="N12" s="312">
        <v>0.001160092807424594</v>
      </c>
      <c r="O12" s="81">
        <v>0</v>
      </c>
      <c r="P12" s="312">
        <v>0</v>
      </c>
      <c r="Q12" s="81">
        <v>0</v>
      </c>
      <c r="R12" s="312">
        <v>0</v>
      </c>
      <c r="S12" s="81">
        <v>33</v>
      </c>
      <c r="T12" s="82">
        <v>0.0033728536385936227</v>
      </c>
    </row>
    <row r="13" spans="1:20" ht="14.25">
      <c r="A13" s="109" t="s">
        <v>126</v>
      </c>
      <c r="B13" s="26" t="s">
        <v>127</v>
      </c>
      <c r="C13" s="81">
        <v>30</v>
      </c>
      <c r="D13" s="312">
        <v>0.006544502617801047</v>
      </c>
      <c r="E13" s="81">
        <v>8</v>
      </c>
      <c r="F13" s="312">
        <v>0.006430868167202572</v>
      </c>
      <c r="G13" s="81">
        <v>7</v>
      </c>
      <c r="H13" s="312">
        <v>0.007142857142857143</v>
      </c>
      <c r="I13" s="81">
        <v>8</v>
      </c>
      <c r="J13" s="312">
        <v>0.007677543186180422</v>
      </c>
      <c r="K13" s="81">
        <v>3</v>
      </c>
      <c r="L13" s="312">
        <v>0.005484460694698354</v>
      </c>
      <c r="M13" s="81">
        <v>7</v>
      </c>
      <c r="N13" s="312">
        <v>0.008120649651972157</v>
      </c>
      <c r="O13" s="81">
        <v>1</v>
      </c>
      <c r="P13" s="312">
        <v>0.003115264797507788</v>
      </c>
      <c r="Q13" s="81">
        <v>3</v>
      </c>
      <c r="R13" s="312">
        <v>0.014705882352941173</v>
      </c>
      <c r="S13" s="81">
        <v>67</v>
      </c>
      <c r="T13" s="82">
        <v>0.006847914963205233</v>
      </c>
    </row>
    <row r="14" spans="1:20" ht="15" thickBot="1">
      <c r="A14" s="110" t="s">
        <v>128</v>
      </c>
      <c r="B14" s="31" t="s">
        <v>129</v>
      </c>
      <c r="C14" s="84">
        <v>23</v>
      </c>
      <c r="D14" s="314">
        <v>0.005017452006980803</v>
      </c>
      <c r="E14" s="84">
        <v>11</v>
      </c>
      <c r="F14" s="314">
        <v>0.008842443729903537</v>
      </c>
      <c r="G14" s="84">
        <v>5</v>
      </c>
      <c r="H14" s="314">
        <v>0.005102040816326531</v>
      </c>
      <c r="I14" s="84">
        <v>6</v>
      </c>
      <c r="J14" s="314">
        <v>0.005758157389635317</v>
      </c>
      <c r="K14" s="84">
        <v>1</v>
      </c>
      <c r="L14" s="314">
        <v>0.0018281535648994518</v>
      </c>
      <c r="M14" s="84">
        <v>1</v>
      </c>
      <c r="N14" s="314">
        <v>0.001160092807424594</v>
      </c>
      <c r="O14" s="84">
        <v>0</v>
      </c>
      <c r="P14" s="314">
        <v>0</v>
      </c>
      <c r="Q14" s="84">
        <v>3</v>
      </c>
      <c r="R14" s="314">
        <v>0.014705882352941173</v>
      </c>
      <c r="S14" s="84">
        <v>50</v>
      </c>
      <c r="T14" s="85">
        <v>0.005110384300899428</v>
      </c>
    </row>
    <row r="15" spans="1:20" ht="15" thickBot="1">
      <c r="A15" s="15" t="s">
        <v>130</v>
      </c>
      <c r="B15" s="16" t="s">
        <v>131</v>
      </c>
      <c r="C15" s="155">
        <v>427</v>
      </c>
      <c r="D15" s="18">
        <v>0.0931500872600349</v>
      </c>
      <c r="E15" s="155">
        <v>124</v>
      </c>
      <c r="F15" s="18">
        <v>0.09967845659163987</v>
      </c>
      <c r="G15" s="155">
        <v>87</v>
      </c>
      <c r="H15" s="18">
        <v>0.08877551020408163</v>
      </c>
      <c r="I15" s="155">
        <v>73</v>
      </c>
      <c r="J15" s="18">
        <v>0.07005758157389635</v>
      </c>
      <c r="K15" s="155">
        <v>31</v>
      </c>
      <c r="L15" s="18">
        <v>0.056672760511883</v>
      </c>
      <c r="M15" s="155">
        <v>52</v>
      </c>
      <c r="N15" s="18">
        <v>0.060324825986078884</v>
      </c>
      <c r="O15" s="155">
        <v>23</v>
      </c>
      <c r="P15" s="18">
        <v>0.07165109034267912</v>
      </c>
      <c r="Q15" s="155">
        <v>8</v>
      </c>
      <c r="R15" s="18">
        <v>0.0392156862745098</v>
      </c>
      <c r="S15" s="155">
        <v>825</v>
      </c>
      <c r="T15" s="18">
        <v>0.08432134096484056</v>
      </c>
    </row>
    <row r="16" spans="1:20" ht="14.25">
      <c r="A16" s="108" t="s">
        <v>132</v>
      </c>
      <c r="B16" s="21" t="s">
        <v>134</v>
      </c>
      <c r="C16" s="22">
        <v>250</v>
      </c>
      <c r="D16" s="310">
        <v>0.05453752181500872</v>
      </c>
      <c r="E16" s="22">
        <v>74</v>
      </c>
      <c r="F16" s="310">
        <v>0.0594855305466238</v>
      </c>
      <c r="G16" s="22">
        <v>52</v>
      </c>
      <c r="H16" s="310">
        <v>0.053061224489795916</v>
      </c>
      <c r="I16" s="22">
        <v>48</v>
      </c>
      <c r="J16" s="310">
        <v>0.046065259117082535</v>
      </c>
      <c r="K16" s="22">
        <v>14</v>
      </c>
      <c r="L16" s="310">
        <v>0.025594149908592323</v>
      </c>
      <c r="M16" s="22">
        <v>28</v>
      </c>
      <c r="N16" s="310">
        <v>0.03248259860788863</v>
      </c>
      <c r="O16" s="22">
        <v>16</v>
      </c>
      <c r="P16" s="310">
        <v>0.04984423676012461</v>
      </c>
      <c r="Q16" s="22">
        <v>3</v>
      </c>
      <c r="R16" s="310">
        <v>0.014705882352941173</v>
      </c>
      <c r="S16" s="22">
        <v>485</v>
      </c>
      <c r="T16" s="23">
        <v>0.04957072771872445</v>
      </c>
    </row>
    <row r="17" spans="1:20" ht="14.25">
      <c r="A17" s="109" t="s">
        <v>133</v>
      </c>
      <c r="B17" s="26" t="s">
        <v>134</v>
      </c>
      <c r="C17" s="81">
        <v>96</v>
      </c>
      <c r="D17" s="312">
        <v>0.020942408376963352</v>
      </c>
      <c r="E17" s="81">
        <v>32</v>
      </c>
      <c r="F17" s="312">
        <v>0.02572347266881029</v>
      </c>
      <c r="G17" s="81">
        <v>26</v>
      </c>
      <c r="H17" s="312">
        <v>0.026530612244897958</v>
      </c>
      <c r="I17" s="81">
        <v>19</v>
      </c>
      <c r="J17" s="312">
        <v>0.018234165067178502</v>
      </c>
      <c r="K17" s="81">
        <v>13</v>
      </c>
      <c r="L17" s="312">
        <v>0.02376599634369287</v>
      </c>
      <c r="M17" s="81">
        <v>16</v>
      </c>
      <c r="N17" s="312">
        <v>0.018561484918793503</v>
      </c>
      <c r="O17" s="81">
        <v>6</v>
      </c>
      <c r="P17" s="312">
        <v>0.018691588785046728</v>
      </c>
      <c r="Q17" s="81">
        <v>4</v>
      </c>
      <c r="R17" s="312">
        <v>0.0196078431372549</v>
      </c>
      <c r="S17" s="81">
        <v>212</v>
      </c>
      <c r="T17" s="82">
        <v>0.021668029435813575</v>
      </c>
    </row>
    <row r="18" spans="1:20" ht="15" thickBot="1">
      <c r="A18" s="110" t="s">
        <v>135</v>
      </c>
      <c r="B18" s="31" t="s">
        <v>136</v>
      </c>
      <c r="C18" s="84">
        <v>81</v>
      </c>
      <c r="D18" s="314">
        <v>0.01767015706806283</v>
      </c>
      <c r="E18" s="84">
        <v>18</v>
      </c>
      <c r="F18" s="314">
        <v>0.014469453376205789</v>
      </c>
      <c r="G18" s="84">
        <v>9</v>
      </c>
      <c r="H18" s="314">
        <v>0.009183673469387756</v>
      </c>
      <c r="I18" s="84">
        <v>6</v>
      </c>
      <c r="J18" s="314">
        <v>0.005758157389635317</v>
      </c>
      <c r="K18" s="84">
        <v>4</v>
      </c>
      <c r="L18" s="314">
        <v>0.007312614259597807</v>
      </c>
      <c r="M18" s="84">
        <v>8</v>
      </c>
      <c r="N18" s="314">
        <v>0.009280742459396751</v>
      </c>
      <c r="O18" s="84">
        <v>1</v>
      </c>
      <c r="P18" s="314">
        <v>0.003115264797507788</v>
      </c>
      <c r="Q18" s="84">
        <v>1</v>
      </c>
      <c r="R18" s="314">
        <v>0.004901960784313725</v>
      </c>
      <c r="S18" s="84">
        <v>128</v>
      </c>
      <c r="T18" s="85">
        <v>0.013082583810302535</v>
      </c>
    </row>
    <row r="19" spans="1:20" ht="15" thickBot="1">
      <c r="A19" s="15" t="s">
        <v>137</v>
      </c>
      <c r="B19" s="16" t="s">
        <v>138</v>
      </c>
      <c r="C19" s="155">
        <v>184</v>
      </c>
      <c r="D19" s="18">
        <v>0.04013961605584642</v>
      </c>
      <c r="E19" s="155">
        <v>92</v>
      </c>
      <c r="F19" s="18">
        <v>0.07395498392282959</v>
      </c>
      <c r="G19" s="155">
        <v>59</v>
      </c>
      <c r="H19" s="18">
        <v>0.06020408163265306</v>
      </c>
      <c r="I19" s="155">
        <v>54</v>
      </c>
      <c r="J19" s="18">
        <v>0.05182341650671786</v>
      </c>
      <c r="K19" s="155">
        <v>27</v>
      </c>
      <c r="L19" s="18">
        <v>0.049360146252285186</v>
      </c>
      <c r="M19" s="155">
        <v>28</v>
      </c>
      <c r="N19" s="18">
        <v>0.03248259860788863</v>
      </c>
      <c r="O19" s="155">
        <v>16</v>
      </c>
      <c r="P19" s="18">
        <v>0.049844236760124616</v>
      </c>
      <c r="Q19" s="155">
        <v>10</v>
      </c>
      <c r="R19" s="18">
        <v>0.04901960784313725</v>
      </c>
      <c r="S19" s="155">
        <v>470</v>
      </c>
      <c r="T19" s="18">
        <v>0.04803761242845462</v>
      </c>
    </row>
    <row r="20" spans="1:20" ht="14.25">
      <c r="A20" s="108" t="s">
        <v>139</v>
      </c>
      <c r="B20" s="21" t="s">
        <v>140</v>
      </c>
      <c r="C20" s="22">
        <v>102</v>
      </c>
      <c r="D20" s="310">
        <v>0.02225130890052356</v>
      </c>
      <c r="E20" s="22">
        <v>48</v>
      </c>
      <c r="F20" s="310">
        <v>0.03858520900321544</v>
      </c>
      <c r="G20" s="22">
        <v>30</v>
      </c>
      <c r="H20" s="310">
        <v>0.030612244897959183</v>
      </c>
      <c r="I20" s="22">
        <v>29</v>
      </c>
      <c r="J20" s="310">
        <v>0.027831094049904036</v>
      </c>
      <c r="K20" s="22">
        <v>13</v>
      </c>
      <c r="L20" s="310">
        <v>0.02376599634369287</v>
      </c>
      <c r="M20" s="22">
        <v>16</v>
      </c>
      <c r="N20" s="310">
        <v>0.018561484918793503</v>
      </c>
      <c r="O20" s="22">
        <v>10</v>
      </c>
      <c r="P20" s="310">
        <v>0.031152647975077885</v>
      </c>
      <c r="Q20" s="22">
        <v>6</v>
      </c>
      <c r="R20" s="310">
        <v>0.029411764705882346</v>
      </c>
      <c r="S20" s="22">
        <v>254</v>
      </c>
      <c r="T20" s="23">
        <v>0.025960752248569096</v>
      </c>
    </row>
    <row r="21" spans="1:20" ht="14.25">
      <c r="A21" s="109" t="s">
        <v>141</v>
      </c>
      <c r="B21" s="26" t="s">
        <v>140</v>
      </c>
      <c r="C21" s="81">
        <v>53</v>
      </c>
      <c r="D21" s="312">
        <v>0.011561954624781849</v>
      </c>
      <c r="E21" s="81">
        <v>29</v>
      </c>
      <c r="F21" s="312">
        <v>0.023311897106109324</v>
      </c>
      <c r="G21" s="81">
        <v>18</v>
      </c>
      <c r="H21" s="312">
        <v>0.018367346938775512</v>
      </c>
      <c r="I21" s="81">
        <v>14</v>
      </c>
      <c r="J21" s="312">
        <v>0.013435700575815739</v>
      </c>
      <c r="K21" s="81">
        <v>10</v>
      </c>
      <c r="L21" s="312">
        <v>0.018281535648994512</v>
      </c>
      <c r="M21" s="81">
        <v>5</v>
      </c>
      <c r="N21" s="312">
        <v>0.00580046403712297</v>
      </c>
      <c r="O21" s="81">
        <v>3</v>
      </c>
      <c r="P21" s="312">
        <v>0.009345794392523364</v>
      </c>
      <c r="Q21" s="81">
        <v>4</v>
      </c>
      <c r="R21" s="312">
        <v>0.0196078431372549</v>
      </c>
      <c r="S21" s="81">
        <v>136</v>
      </c>
      <c r="T21" s="82">
        <v>0.013900245298446443</v>
      </c>
    </row>
    <row r="22" spans="1:20" ht="15" thickBot="1">
      <c r="A22" s="110" t="s">
        <v>142</v>
      </c>
      <c r="B22" s="31" t="s">
        <v>143</v>
      </c>
      <c r="C22" s="84">
        <v>29</v>
      </c>
      <c r="D22" s="314">
        <v>0.0063263525305410125</v>
      </c>
      <c r="E22" s="84">
        <v>15</v>
      </c>
      <c r="F22" s="314">
        <v>0.012057877813504822</v>
      </c>
      <c r="G22" s="84">
        <v>11</v>
      </c>
      <c r="H22" s="314">
        <v>0.011224489795918367</v>
      </c>
      <c r="I22" s="84">
        <v>11</v>
      </c>
      <c r="J22" s="314">
        <v>0.01055662188099808</v>
      </c>
      <c r="K22" s="84">
        <v>4</v>
      </c>
      <c r="L22" s="314">
        <v>0.007312614259597807</v>
      </c>
      <c r="M22" s="84">
        <v>7</v>
      </c>
      <c r="N22" s="314">
        <v>0.008120649651972157</v>
      </c>
      <c r="O22" s="84">
        <v>3</v>
      </c>
      <c r="P22" s="314">
        <v>0.009345794392523364</v>
      </c>
      <c r="Q22" s="84">
        <v>0</v>
      </c>
      <c r="R22" s="314">
        <v>0</v>
      </c>
      <c r="S22" s="84">
        <v>80</v>
      </c>
      <c r="T22" s="85">
        <v>0.008176614881439082</v>
      </c>
    </row>
    <row r="23" spans="1:20" ht="15" thickBot="1">
      <c r="A23" s="15" t="s">
        <v>144</v>
      </c>
      <c r="B23" s="16" t="s">
        <v>145</v>
      </c>
      <c r="C23" s="155">
        <v>131</v>
      </c>
      <c r="D23" s="18">
        <v>0.028577661431064574</v>
      </c>
      <c r="E23" s="155">
        <v>37</v>
      </c>
      <c r="F23" s="18">
        <v>0.029742765273311895</v>
      </c>
      <c r="G23" s="155">
        <v>39</v>
      </c>
      <c r="H23" s="18">
        <v>0.039795918367346944</v>
      </c>
      <c r="I23" s="155">
        <v>43</v>
      </c>
      <c r="J23" s="18">
        <v>0.04126679462571977</v>
      </c>
      <c r="K23" s="155">
        <v>27</v>
      </c>
      <c r="L23" s="18">
        <v>0.0493601462522852</v>
      </c>
      <c r="M23" s="155">
        <v>40</v>
      </c>
      <c r="N23" s="18">
        <v>0.04640371229698376</v>
      </c>
      <c r="O23" s="155">
        <v>16</v>
      </c>
      <c r="P23" s="18">
        <v>0.049844236760124616</v>
      </c>
      <c r="Q23" s="155">
        <v>5</v>
      </c>
      <c r="R23" s="18">
        <v>0.024509803921568627</v>
      </c>
      <c r="S23" s="155">
        <v>338</v>
      </c>
      <c r="T23" s="18">
        <v>0.03454619787408013</v>
      </c>
    </row>
    <row r="24" spans="1:20" ht="14.25">
      <c r="A24" s="108" t="s">
        <v>146</v>
      </c>
      <c r="B24" s="21" t="s">
        <v>147</v>
      </c>
      <c r="C24" s="22">
        <v>6</v>
      </c>
      <c r="D24" s="310">
        <v>0.0013089005235602095</v>
      </c>
      <c r="E24" s="22">
        <v>1</v>
      </c>
      <c r="F24" s="310">
        <v>0.0008038585209003215</v>
      </c>
      <c r="G24" s="22">
        <v>2</v>
      </c>
      <c r="H24" s="310">
        <v>0.0020408163265306124</v>
      </c>
      <c r="I24" s="22">
        <v>0</v>
      </c>
      <c r="J24" s="310">
        <v>0</v>
      </c>
      <c r="K24" s="22">
        <v>0</v>
      </c>
      <c r="L24" s="310">
        <v>0</v>
      </c>
      <c r="M24" s="22">
        <v>0</v>
      </c>
      <c r="N24" s="310">
        <v>0</v>
      </c>
      <c r="O24" s="22">
        <v>2</v>
      </c>
      <c r="P24" s="310">
        <v>0.006230529595015576</v>
      </c>
      <c r="Q24" s="22">
        <v>0</v>
      </c>
      <c r="R24" s="310">
        <v>0</v>
      </c>
      <c r="S24" s="22">
        <v>11</v>
      </c>
      <c r="T24" s="23">
        <v>0.001124284546197874</v>
      </c>
    </row>
    <row r="25" spans="1:20" ht="14.25">
      <c r="A25" s="109" t="s">
        <v>148</v>
      </c>
      <c r="B25" s="26" t="s">
        <v>149</v>
      </c>
      <c r="C25" s="81">
        <v>95</v>
      </c>
      <c r="D25" s="312">
        <v>0.020724258289703316</v>
      </c>
      <c r="E25" s="81">
        <v>33</v>
      </c>
      <c r="F25" s="312">
        <v>0.02652733118971061</v>
      </c>
      <c r="G25" s="81">
        <v>28</v>
      </c>
      <c r="H25" s="312">
        <v>0.02857142857142857</v>
      </c>
      <c r="I25" s="81">
        <v>37</v>
      </c>
      <c r="J25" s="312">
        <v>0.03550863723608445</v>
      </c>
      <c r="K25" s="81">
        <v>22</v>
      </c>
      <c r="L25" s="312">
        <v>0.04021937842778794</v>
      </c>
      <c r="M25" s="81">
        <v>33</v>
      </c>
      <c r="N25" s="312">
        <v>0.0382830626450116</v>
      </c>
      <c r="O25" s="81">
        <v>7</v>
      </c>
      <c r="P25" s="312">
        <v>0.021806853582554516</v>
      </c>
      <c r="Q25" s="81">
        <v>4</v>
      </c>
      <c r="R25" s="312">
        <v>0.0196078431372549</v>
      </c>
      <c r="S25" s="81">
        <v>259</v>
      </c>
      <c r="T25" s="82">
        <v>0.026471790678659034</v>
      </c>
    </row>
    <row r="26" spans="1:20" ht="14.25">
      <c r="A26" s="109" t="s">
        <v>150</v>
      </c>
      <c r="B26" s="26" t="s">
        <v>151</v>
      </c>
      <c r="C26" s="81">
        <v>5</v>
      </c>
      <c r="D26" s="312">
        <v>0.0010907504363001745</v>
      </c>
      <c r="E26" s="81">
        <v>1</v>
      </c>
      <c r="F26" s="312">
        <v>0.0008038585209003215</v>
      </c>
      <c r="G26" s="81">
        <v>2</v>
      </c>
      <c r="H26" s="312">
        <v>0.0020408163265306124</v>
      </c>
      <c r="I26" s="81">
        <v>1</v>
      </c>
      <c r="J26" s="312">
        <v>0.0009596928982725527</v>
      </c>
      <c r="K26" s="81">
        <v>1</v>
      </c>
      <c r="L26" s="312">
        <v>0.0018281535648994518</v>
      </c>
      <c r="M26" s="81">
        <v>0</v>
      </c>
      <c r="N26" s="312">
        <v>0</v>
      </c>
      <c r="O26" s="81">
        <v>1</v>
      </c>
      <c r="P26" s="312">
        <v>0.003115264797507788</v>
      </c>
      <c r="Q26" s="81">
        <v>0</v>
      </c>
      <c r="R26" s="312">
        <v>0</v>
      </c>
      <c r="S26" s="81">
        <v>11</v>
      </c>
      <c r="T26" s="82">
        <v>0.001124284546197874</v>
      </c>
    </row>
    <row r="27" spans="1:20" ht="14.25">
      <c r="A27" s="109" t="s">
        <v>152</v>
      </c>
      <c r="B27" s="123" t="s">
        <v>153</v>
      </c>
      <c r="C27" s="81">
        <v>13</v>
      </c>
      <c r="D27" s="312">
        <v>0.002835951134380453</v>
      </c>
      <c r="E27" s="81">
        <v>2</v>
      </c>
      <c r="F27" s="312">
        <v>0.001607717041800643</v>
      </c>
      <c r="G27" s="81">
        <v>5</v>
      </c>
      <c r="H27" s="312">
        <v>0.005102040816326531</v>
      </c>
      <c r="I27" s="81">
        <v>1</v>
      </c>
      <c r="J27" s="312">
        <v>0.0009596928982725527</v>
      </c>
      <c r="K27" s="81">
        <v>2</v>
      </c>
      <c r="L27" s="312">
        <v>0.0036563071297989035</v>
      </c>
      <c r="M27" s="81">
        <v>5</v>
      </c>
      <c r="N27" s="312">
        <v>0.00580046403712297</v>
      </c>
      <c r="O27" s="81">
        <v>5</v>
      </c>
      <c r="P27" s="312">
        <v>0.015576323987538943</v>
      </c>
      <c r="Q27" s="81">
        <v>1</v>
      </c>
      <c r="R27" s="312">
        <v>0.004901960784313725</v>
      </c>
      <c r="S27" s="81">
        <v>34</v>
      </c>
      <c r="T27" s="82">
        <v>0.003475061324611611</v>
      </c>
    </row>
    <row r="28" spans="1:20" ht="14.25">
      <c r="A28" s="109" t="s">
        <v>154</v>
      </c>
      <c r="B28" s="26" t="s">
        <v>155</v>
      </c>
      <c r="C28" s="81">
        <v>8</v>
      </c>
      <c r="D28" s="312">
        <v>0.0017452006980802793</v>
      </c>
      <c r="E28" s="81">
        <v>0</v>
      </c>
      <c r="F28" s="312">
        <v>0</v>
      </c>
      <c r="G28" s="81">
        <v>2</v>
      </c>
      <c r="H28" s="312">
        <v>0.0020408163265306124</v>
      </c>
      <c r="I28" s="81">
        <v>4</v>
      </c>
      <c r="J28" s="312">
        <v>0.003838771593090211</v>
      </c>
      <c r="K28" s="81">
        <v>1</v>
      </c>
      <c r="L28" s="312">
        <v>0.0018281535648994518</v>
      </c>
      <c r="M28" s="81">
        <v>1</v>
      </c>
      <c r="N28" s="312">
        <v>0.001160092807424594</v>
      </c>
      <c r="O28" s="81">
        <v>0</v>
      </c>
      <c r="P28" s="312">
        <v>0</v>
      </c>
      <c r="Q28" s="81">
        <v>0</v>
      </c>
      <c r="R28" s="312">
        <v>0</v>
      </c>
      <c r="S28" s="81">
        <v>16</v>
      </c>
      <c r="T28" s="82">
        <v>0.001635322976287817</v>
      </c>
    </row>
    <row r="29" spans="1:20" ht="15" thickBot="1">
      <c r="A29" s="110" t="s">
        <v>156</v>
      </c>
      <c r="B29" s="31" t="s">
        <v>157</v>
      </c>
      <c r="C29" s="84">
        <v>4</v>
      </c>
      <c r="D29" s="314">
        <v>0.0008726003490401396</v>
      </c>
      <c r="E29" s="84">
        <v>0</v>
      </c>
      <c r="F29" s="314">
        <v>0</v>
      </c>
      <c r="G29" s="84">
        <v>0</v>
      </c>
      <c r="H29" s="314">
        <v>0</v>
      </c>
      <c r="I29" s="84">
        <v>0</v>
      </c>
      <c r="J29" s="314">
        <v>0</v>
      </c>
      <c r="K29" s="84">
        <v>1</v>
      </c>
      <c r="L29" s="314">
        <v>0.0018281535648994518</v>
      </c>
      <c r="M29" s="84">
        <v>1</v>
      </c>
      <c r="N29" s="314">
        <v>0.001160092807424594</v>
      </c>
      <c r="O29" s="84">
        <v>1</v>
      </c>
      <c r="P29" s="314">
        <v>0.003115264797507788</v>
      </c>
      <c r="Q29" s="84">
        <v>0</v>
      </c>
      <c r="R29" s="314">
        <v>0</v>
      </c>
      <c r="S29" s="84">
        <v>7</v>
      </c>
      <c r="T29" s="85">
        <v>0.0007154538021259197</v>
      </c>
    </row>
    <row r="30" spans="1:20" ht="15" thickBot="1">
      <c r="A30" s="15" t="s">
        <v>158</v>
      </c>
      <c r="B30" s="16" t="s">
        <v>159</v>
      </c>
      <c r="C30" s="155">
        <v>744</v>
      </c>
      <c r="D30" s="18">
        <v>0.16230366492146597</v>
      </c>
      <c r="E30" s="155">
        <v>163</v>
      </c>
      <c r="F30" s="18">
        <v>0.1310289389067524</v>
      </c>
      <c r="G30" s="155">
        <v>129</v>
      </c>
      <c r="H30" s="18">
        <v>0.13163265306122449</v>
      </c>
      <c r="I30" s="155">
        <v>163</v>
      </c>
      <c r="J30" s="18">
        <v>0.1564299424184261</v>
      </c>
      <c r="K30" s="155">
        <v>110</v>
      </c>
      <c r="L30" s="18">
        <v>0.20109689213893966</v>
      </c>
      <c r="M30" s="155">
        <v>210</v>
      </c>
      <c r="N30" s="18">
        <v>0.24361948955916474</v>
      </c>
      <c r="O30" s="155">
        <v>83</v>
      </c>
      <c r="P30" s="18">
        <v>0.2585669781931464</v>
      </c>
      <c r="Q30" s="155">
        <v>44</v>
      </c>
      <c r="R30" s="18">
        <v>0.21568627450980393</v>
      </c>
      <c r="S30" s="155">
        <v>1646</v>
      </c>
      <c r="T30" s="18">
        <v>0.16823385118560913</v>
      </c>
    </row>
    <row r="31" spans="1:20" ht="14.25">
      <c r="A31" s="108" t="s">
        <v>160</v>
      </c>
      <c r="B31" s="21" t="s">
        <v>161</v>
      </c>
      <c r="C31" s="22">
        <v>23</v>
      </c>
      <c r="D31" s="310">
        <v>0.005017452006980803</v>
      </c>
      <c r="E31" s="22">
        <v>5</v>
      </c>
      <c r="F31" s="310">
        <v>0.0040192926045016075</v>
      </c>
      <c r="G31" s="22">
        <v>5</v>
      </c>
      <c r="H31" s="310">
        <v>0.005102040816326531</v>
      </c>
      <c r="I31" s="22">
        <v>4</v>
      </c>
      <c r="J31" s="310">
        <v>0.003838771593090211</v>
      </c>
      <c r="K31" s="22">
        <v>8</v>
      </c>
      <c r="L31" s="310">
        <v>0.014625228519195614</v>
      </c>
      <c r="M31" s="22">
        <v>6</v>
      </c>
      <c r="N31" s="310">
        <v>0.006960556844547563</v>
      </c>
      <c r="O31" s="22">
        <v>1</v>
      </c>
      <c r="P31" s="310">
        <v>0.003115264797507788</v>
      </c>
      <c r="Q31" s="22">
        <v>0</v>
      </c>
      <c r="R31" s="310">
        <v>0</v>
      </c>
      <c r="S31" s="22">
        <v>52</v>
      </c>
      <c r="T31" s="23">
        <v>0.005314799672935406</v>
      </c>
    </row>
    <row r="32" spans="1:20" ht="14.25">
      <c r="A32" s="109" t="s">
        <v>162</v>
      </c>
      <c r="B32" s="26" t="s">
        <v>163</v>
      </c>
      <c r="C32" s="81">
        <v>189</v>
      </c>
      <c r="D32" s="312">
        <v>0.0412303664921466</v>
      </c>
      <c r="E32" s="81">
        <v>44</v>
      </c>
      <c r="F32" s="312">
        <v>0.03536977491961415</v>
      </c>
      <c r="G32" s="81">
        <v>35</v>
      </c>
      <c r="H32" s="312">
        <v>0.03571428571428571</v>
      </c>
      <c r="I32" s="81">
        <v>43</v>
      </c>
      <c r="J32" s="312">
        <v>0.04126679462571978</v>
      </c>
      <c r="K32" s="81">
        <v>29</v>
      </c>
      <c r="L32" s="312">
        <v>0.05301645338208409</v>
      </c>
      <c r="M32" s="81">
        <v>53</v>
      </c>
      <c r="N32" s="312">
        <v>0.06148491879350348</v>
      </c>
      <c r="O32" s="81">
        <v>30</v>
      </c>
      <c r="P32" s="312">
        <v>0.09345794392523364</v>
      </c>
      <c r="Q32" s="81">
        <v>18</v>
      </c>
      <c r="R32" s="312">
        <v>0.08823529411764706</v>
      </c>
      <c r="S32" s="81">
        <v>441</v>
      </c>
      <c r="T32" s="82">
        <v>0.04507358953393295</v>
      </c>
    </row>
    <row r="33" spans="1:20" ht="14.25">
      <c r="A33" s="109" t="s">
        <v>164</v>
      </c>
      <c r="B33" s="26" t="s">
        <v>165</v>
      </c>
      <c r="C33" s="81">
        <v>143</v>
      </c>
      <c r="D33" s="312">
        <v>0.031195462478184992</v>
      </c>
      <c r="E33" s="81">
        <v>38</v>
      </c>
      <c r="F33" s="312">
        <v>0.03054662379421222</v>
      </c>
      <c r="G33" s="81">
        <v>34</v>
      </c>
      <c r="H33" s="312">
        <v>0.03469387755102041</v>
      </c>
      <c r="I33" s="81">
        <v>27</v>
      </c>
      <c r="J33" s="312">
        <v>0.025911708253358926</v>
      </c>
      <c r="K33" s="81">
        <v>24</v>
      </c>
      <c r="L33" s="312">
        <v>0.043875685557586835</v>
      </c>
      <c r="M33" s="81">
        <v>55</v>
      </c>
      <c r="N33" s="312">
        <v>0.06380510440835267</v>
      </c>
      <c r="O33" s="81">
        <v>16</v>
      </c>
      <c r="P33" s="312">
        <v>0.04984423676012461</v>
      </c>
      <c r="Q33" s="81">
        <v>11</v>
      </c>
      <c r="R33" s="312">
        <v>0.05392156862745098</v>
      </c>
      <c r="S33" s="81">
        <v>348</v>
      </c>
      <c r="T33" s="82">
        <v>0.03556827473426002</v>
      </c>
    </row>
    <row r="34" spans="1:20" ht="14.25">
      <c r="A34" s="109" t="s">
        <v>166</v>
      </c>
      <c r="B34" s="26" t="s">
        <v>167</v>
      </c>
      <c r="C34" s="81">
        <v>109</v>
      </c>
      <c r="D34" s="312">
        <v>0.023778359511343803</v>
      </c>
      <c r="E34" s="81">
        <v>21</v>
      </c>
      <c r="F34" s="312">
        <v>0.016881028938906754</v>
      </c>
      <c r="G34" s="81">
        <v>9</v>
      </c>
      <c r="H34" s="312">
        <v>0.009183673469387756</v>
      </c>
      <c r="I34" s="81">
        <v>16</v>
      </c>
      <c r="J34" s="312">
        <v>0.015355086372360844</v>
      </c>
      <c r="K34" s="81">
        <v>8</v>
      </c>
      <c r="L34" s="312">
        <v>0.014625228519195614</v>
      </c>
      <c r="M34" s="81">
        <v>24</v>
      </c>
      <c r="N34" s="312">
        <v>0.02784222737819025</v>
      </c>
      <c r="O34" s="81">
        <v>7</v>
      </c>
      <c r="P34" s="312">
        <v>0.021806853582554516</v>
      </c>
      <c r="Q34" s="81">
        <v>2</v>
      </c>
      <c r="R34" s="312">
        <v>0.00980392156862745</v>
      </c>
      <c r="S34" s="81">
        <v>196</v>
      </c>
      <c r="T34" s="82">
        <v>0.020032706459525755</v>
      </c>
    </row>
    <row r="35" spans="1:20" ht="14.25">
      <c r="A35" s="109" t="s">
        <v>168</v>
      </c>
      <c r="B35" s="26" t="s">
        <v>169</v>
      </c>
      <c r="C35" s="81">
        <v>103</v>
      </c>
      <c r="D35" s="312">
        <v>0.022469458987783596</v>
      </c>
      <c r="E35" s="81">
        <v>16</v>
      </c>
      <c r="F35" s="312">
        <v>0.012861736334405145</v>
      </c>
      <c r="G35" s="81">
        <v>16</v>
      </c>
      <c r="H35" s="312">
        <v>0.0163265306122449</v>
      </c>
      <c r="I35" s="81">
        <v>28</v>
      </c>
      <c r="J35" s="312">
        <v>0.026871401151631478</v>
      </c>
      <c r="K35" s="81">
        <v>18</v>
      </c>
      <c r="L35" s="312">
        <v>0.03290676416819013</v>
      </c>
      <c r="M35" s="81">
        <v>19</v>
      </c>
      <c r="N35" s="312">
        <v>0.022041763341067284</v>
      </c>
      <c r="O35" s="81">
        <v>8</v>
      </c>
      <c r="P35" s="312">
        <v>0.024922118380062305</v>
      </c>
      <c r="Q35" s="81">
        <v>1</v>
      </c>
      <c r="R35" s="312">
        <v>0.004901960784313725</v>
      </c>
      <c r="S35" s="81">
        <v>209</v>
      </c>
      <c r="T35" s="82">
        <v>0.021361406377759608</v>
      </c>
    </row>
    <row r="36" spans="1:20" ht="14.25">
      <c r="A36" s="114">
        <v>55</v>
      </c>
      <c r="B36" s="26" t="s">
        <v>170</v>
      </c>
      <c r="C36" s="81">
        <v>122</v>
      </c>
      <c r="D36" s="312">
        <v>0.02661431064572426</v>
      </c>
      <c r="E36" s="81">
        <v>23</v>
      </c>
      <c r="F36" s="312">
        <v>0.018488745980707395</v>
      </c>
      <c r="G36" s="81">
        <v>20</v>
      </c>
      <c r="H36" s="312">
        <v>0.020408163265306124</v>
      </c>
      <c r="I36" s="81">
        <v>31</v>
      </c>
      <c r="J36" s="312">
        <v>0.02975047984644914</v>
      </c>
      <c r="K36" s="81">
        <v>15</v>
      </c>
      <c r="L36" s="312">
        <v>0.02742230347349177</v>
      </c>
      <c r="M36" s="81">
        <v>44</v>
      </c>
      <c r="N36" s="312">
        <v>0.05104408352668213</v>
      </c>
      <c r="O36" s="81">
        <v>17</v>
      </c>
      <c r="P36" s="312">
        <v>0.0529595015576324</v>
      </c>
      <c r="Q36" s="81">
        <v>8</v>
      </c>
      <c r="R36" s="312">
        <v>0.0392156862745098</v>
      </c>
      <c r="S36" s="81">
        <v>280</v>
      </c>
      <c r="T36" s="82">
        <v>0.028618152085036798</v>
      </c>
    </row>
    <row r="37" spans="1:20" ht="14.25">
      <c r="A37" s="109" t="s">
        <v>171</v>
      </c>
      <c r="B37" s="26" t="s">
        <v>172</v>
      </c>
      <c r="C37" s="81">
        <v>52</v>
      </c>
      <c r="D37" s="312">
        <v>0.011343804537521813</v>
      </c>
      <c r="E37" s="81">
        <v>16</v>
      </c>
      <c r="F37" s="312">
        <v>0.012861736334405145</v>
      </c>
      <c r="G37" s="81">
        <v>9</v>
      </c>
      <c r="H37" s="312">
        <v>0.009183673469387756</v>
      </c>
      <c r="I37" s="81">
        <v>11</v>
      </c>
      <c r="J37" s="312">
        <v>0.01055662188099808</v>
      </c>
      <c r="K37" s="81">
        <v>7</v>
      </c>
      <c r="L37" s="312">
        <v>0.012797074954296161</v>
      </c>
      <c r="M37" s="81">
        <v>7</v>
      </c>
      <c r="N37" s="312">
        <v>0.008120649651972157</v>
      </c>
      <c r="O37" s="81">
        <v>4</v>
      </c>
      <c r="P37" s="312">
        <v>0.012461059190031152</v>
      </c>
      <c r="Q37" s="81">
        <v>4</v>
      </c>
      <c r="R37" s="312">
        <v>0.0196078431372549</v>
      </c>
      <c r="S37" s="81">
        <v>110</v>
      </c>
      <c r="T37" s="82">
        <v>0.011242845461978741</v>
      </c>
    </row>
    <row r="38" spans="1:20" ht="15" thickBot="1">
      <c r="A38" s="112" t="s">
        <v>173</v>
      </c>
      <c r="B38" s="41" t="s">
        <v>174</v>
      </c>
      <c r="C38" s="89">
        <v>3</v>
      </c>
      <c r="D38" s="318">
        <v>0.0006544502617801048</v>
      </c>
      <c r="E38" s="89">
        <v>0</v>
      </c>
      <c r="F38" s="318">
        <v>0</v>
      </c>
      <c r="G38" s="89">
        <v>1</v>
      </c>
      <c r="H38" s="318">
        <v>0.0010204081632653062</v>
      </c>
      <c r="I38" s="89">
        <v>3</v>
      </c>
      <c r="J38" s="318">
        <v>0.0028790786948176585</v>
      </c>
      <c r="K38" s="89">
        <v>1</v>
      </c>
      <c r="L38" s="318">
        <v>0.0018281535648994518</v>
      </c>
      <c r="M38" s="89">
        <v>2</v>
      </c>
      <c r="N38" s="318">
        <v>0.002320185614849188</v>
      </c>
      <c r="O38" s="89">
        <v>0</v>
      </c>
      <c r="P38" s="318">
        <v>0</v>
      </c>
      <c r="Q38" s="89">
        <v>0</v>
      </c>
      <c r="R38" s="318">
        <v>0</v>
      </c>
      <c r="S38" s="89">
        <v>10</v>
      </c>
      <c r="T38" s="90">
        <v>0.0010220768601798852</v>
      </c>
    </row>
    <row r="39" spans="1:20" ht="15" thickBot="1">
      <c r="A39" s="15" t="s">
        <v>175</v>
      </c>
      <c r="B39" s="16" t="s">
        <v>176</v>
      </c>
      <c r="C39" s="155">
        <v>1259</v>
      </c>
      <c r="D39" s="18">
        <v>0.27465095986038396</v>
      </c>
      <c r="E39" s="155">
        <v>326</v>
      </c>
      <c r="F39" s="18">
        <v>0.26205787781350487</v>
      </c>
      <c r="G39" s="155">
        <v>274</v>
      </c>
      <c r="H39" s="18">
        <v>0.27959183673469384</v>
      </c>
      <c r="I39" s="155">
        <v>326</v>
      </c>
      <c r="J39" s="18">
        <v>0.31285988483685223</v>
      </c>
      <c r="K39" s="155">
        <v>172</v>
      </c>
      <c r="L39" s="18">
        <v>0.3144424131627056</v>
      </c>
      <c r="M39" s="155">
        <v>262</v>
      </c>
      <c r="N39" s="18">
        <v>0.30394431554524365</v>
      </c>
      <c r="O39" s="155">
        <v>69</v>
      </c>
      <c r="P39" s="18">
        <v>0.21495327102803738</v>
      </c>
      <c r="Q39" s="155">
        <v>68</v>
      </c>
      <c r="R39" s="18">
        <v>0.3333333333333333</v>
      </c>
      <c r="S39" s="155">
        <v>2756</v>
      </c>
      <c r="T39" s="18">
        <v>0.28168438266557644</v>
      </c>
    </row>
    <row r="40" spans="1:20" ht="14.25">
      <c r="A40" s="108" t="s">
        <v>177</v>
      </c>
      <c r="B40" s="21" t="s">
        <v>178</v>
      </c>
      <c r="C40" s="22">
        <v>20</v>
      </c>
      <c r="D40" s="310">
        <v>0.004363001745200698</v>
      </c>
      <c r="E40" s="22">
        <v>13</v>
      </c>
      <c r="F40" s="310">
        <v>0.01045016077170418</v>
      </c>
      <c r="G40" s="22">
        <v>6</v>
      </c>
      <c r="H40" s="310">
        <v>0.006122448979591837</v>
      </c>
      <c r="I40" s="22">
        <v>3</v>
      </c>
      <c r="J40" s="310">
        <v>0.0028790786948176585</v>
      </c>
      <c r="K40" s="22">
        <v>1</v>
      </c>
      <c r="L40" s="310">
        <v>0.0018281535648994518</v>
      </c>
      <c r="M40" s="22">
        <v>3</v>
      </c>
      <c r="N40" s="310">
        <v>0.0034802784222737813</v>
      </c>
      <c r="O40" s="22">
        <v>1</v>
      </c>
      <c r="P40" s="310">
        <v>0.003115264797507788</v>
      </c>
      <c r="Q40" s="22">
        <v>1</v>
      </c>
      <c r="R40" s="310">
        <v>0.004901960784313725</v>
      </c>
      <c r="S40" s="22">
        <v>48</v>
      </c>
      <c r="T40" s="23">
        <v>0.004905968928863452</v>
      </c>
    </row>
    <row r="41" spans="1:20" ht="14.25">
      <c r="A41" s="109" t="s">
        <v>179</v>
      </c>
      <c r="B41" s="26" t="s">
        <v>180</v>
      </c>
      <c r="C41" s="81">
        <v>40</v>
      </c>
      <c r="D41" s="312">
        <v>0.008726003490401396</v>
      </c>
      <c r="E41" s="81">
        <v>12</v>
      </c>
      <c r="F41" s="312">
        <v>0.00964630225080386</v>
      </c>
      <c r="G41" s="81">
        <v>15</v>
      </c>
      <c r="H41" s="312">
        <v>0.015306122448979591</v>
      </c>
      <c r="I41" s="81">
        <v>7</v>
      </c>
      <c r="J41" s="312">
        <v>0.0067178502879078695</v>
      </c>
      <c r="K41" s="81">
        <v>4</v>
      </c>
      <c r="L41" s="312">
        <v>0.007312614259597807</v>
      </c>
      <c r="M41" s="81">
        <v>2</v>
      </c>
      <c r="N41" s="312">
        <v>0.002320185614849188</v>
      </c>
      <c r="O41" s="81">
        <v>2</v>
      </c>
      <c r="P41" s="312">
        <v>0.006230529595015576</v>
      </c>
      <c r="Q41" s="81">
        <v>5</v>
      </c>
      <c r="R41" s="312">
        <v>0.02450980392156863</v>
      </c>
      <c r="S41" s="81">
        <v>87</v>
      </c>
      <c r="T41" s="82">
        <v>0.008892068683565004</v>
      </c>
    </row>
    <row r="42" spans="1:20" ht="14.25">
      <c r="A42" s="109" t="s">
        <v>181</v>
      </c>
      <c r="B42" s="26" t="s">
        <v>182</v>
      </c>
      <c r="C42" s="81">
        <v>626</v>
      </c>
      <c r="D42" s="312">
        <v>0.13656195462478185</v>
      </c>
      <c r="E42" s="81">
        <v>153</v>
      </c>
      <c r="F42" s="312">
        <v>0.1229903536977492</v>
      </c>
      <c r="G42" s="81">
        <v>103</v>
      </c>
      <c r="H42" s="312">
        <v>0.10510204081632653</v>
      </c>
      <c r="I42" s="81">
        <v>137</v>
      </c>
      <c r="J42" s="312">
        <v>0.13147792706333974</v>
      </c>
      <c r="K42" s="81">
        <v>55</v>
      </c>
      <c r="L42" s="312">
        <v>0.10054844606946983</v>
      </c>
      <c r="M42" s="81">
        <v>91</v>
      </c>
      <c r="N42" s="312">
        <v>0.10556844547563805</v>
      </c>
      <c r="O42" s="81">
        <v>26</v>
      </c>
      <c r="P42" s="312">
        <v>0.08099688473520249</v>
      </c>
      <c r="Q42" s="81">
        <v>29</v>
      </c>
      <c r="R42" s="312">
        <v>0.14215686274509803</v>
      </c>
      <c r="S42" s="81">
        <v>1220</v>
      </c>
      <c r="T42" s="82">
        <v>0.12469337694194603</v>
      </c>
    </row>
    <row r="43" spans="1:20" ht="14.25">
      <c r="A43" s="109" t="s">
        <v>183</v>
      </c>
      <c r="B43" s="26" t="s">
        <v>184</v>
      </c>
      <c r="C43" s="81">
        <v>327</v>
      </c>
      <c r="D43" s="312">
        <v>0.07133507853403141</v>
      </c>
      <c r="E43" s="81">
        <v>80</v>
      </c>
      <c r="F43" s="312">
        <v>0.06430868167202572</v>
      </c>
      <c r="G43" s="81">
        <v>88</v>
      </c>
      <c r="H43" s="312">
        <v>0.08979591836734693</v>
      </c>
      <c r="I43" s="81">
        <v>116</v>
      </c>
      <c r="J43" s="312">
        <v>0.11132437619961615</v>
      </c>
      <c r="K43" s="81">
        <v>73</v>
      </c>
      <c r="L43" s="312">
        <v>0.13345521023765994</v>
      </c>
      <c r="M43" s="81">
        <v>103</v>
      </c>
      <c r="N43" s="312">
        <v>0.11948955916473318</v>
      </c>
      <c r="O43" s="81">
        <v>25</v>
      </c>
      <c r="P43" s="312">
        <v>0.0778816199376947</v>
      </c>
      <c r="Q43" s="81">
        <v>16</v>
      </c>
      <c r="R43" s="312">
        <v>0.0784313725490196</v>
      </c>
      <c r="S43" s="81">
        <v>828</v>
      </c>
      <c r="T43" s="82">
        <v>0.08462796402289452</v>
      </c>
    </row>
    <row r="44" spans="1:20" ht="14.25">
      <c r="A44" s="109" t="s">
        <v>185</v>
      </c>
      <c r="B44" s="26" t="s">
        <v>186</v>
      </c>
      <c r="C44" s="81">
        <v>166</v>
      </c>
      <c r="D44" s="312">
        <v>0.0362129144851658</v>
      </c>
      <c r="E44" s="81">
        <v>45</v>
      </c>
      <c r="F44" s="312">
        <v>0.03617363344051447</v>
      </c>
      <c r="G44" s="81">
        <v>39</v>
      </c>
      <c r="H44" s="312">
        <v>0.03979591836734693</v>
      </c>
      <c r="I44" s="81">
        <v>39</v>
      </c>
      <c r="J44" s="312">
        <v>0.03742802303262956</v>
      </c>
      <c r="K44" s="81">
        <v>31</v>
      </c>
      <c r="L44" s="312">
        <v>0.05667276051188299</v>
      </c>
      <c r="M44" s="81">
        <v>48</v>
      </c>
      <c r="N44" s="312">
        <v>0.0556844547563805</v>
      </c>
      <c r="O44" s="81">
        <v>9</v>
      </c>
      <c r="P44" s="312">
        <v>0.028037383177570093</v>
      </c>
      <c r="Q44" s="81">
        <v>13</v>
      </c>
      <c r="R44" s="312">
        <v>0.06372549019607843</v>
      </c>
      <c r="S44" s="81">
        <v>390</v>
      </c>
      <c r="T44" s="82">
        <v>0.03986099754701553</v>
      </c>
    </row>
    <row r="45" spans="1:20" ht="14.25">
      <c r="A45" s="109" t="s">
        <v>187</v>
      </c>
      <c r="B45" s="26" t="s">
        <v>188</v>
      </c>
      <c r="C45" s="81">
        <v>24</v>
      </c>
      <c r="D45" s="312">
        <v>0.005235602094240838</v>
      </c>
      <c r="E45" s="81">
        <v>11</v>
      </c>
      <c r="F45" s="312">
        <v>0.008842443729903537</v>
      </c>
      <c r="G45" s="81">
        <v>9</v>
      </c>
      <c r="H45" s="312">
        <v>0.009183673469387756</v>
      </c>
      <c r="I45" s="81">
        <v>9</v>
      </c>
      <c r="J45" s="312">
        <v>0.008637236084452975</v>
      </c>
      <c r="K45" s="81">
        <v>1</v>
      </c>
      <c r="L45" s="312">
        <v>0.0018281535648994518</v>
      </c>
      <c r="M45" s="81">
        <v>5</v>
      </c>
      <c r="N45" s="312">
        <v>0.00580046403712297</v>
      </c>
      <c r="O45" s="81">
        <v>2</v>
      </c>
      <c r="P45" s="312">
        <v>0.006230529595015576</v>
      </c>
      <c r="Q45" s="81">
        <v>0</v>
      </c>
      <c r="R45" s="312">
        <v>0</v>
      </c>
      <c r="S45" s="81">
        <v>61</v>
      </c>
      <c r="T45" s="82">
        <v>0.0062346688470973025</v>
      </c>
    </row>
    <row r="46" spans="1:20" ht="14.25">
      <c r="A46" s="109" t="s">
        <v>189</v>
      </c>
      <c r="B46" s="26" t="s">
        <v>190</v>
      </c>
      <c r="C46" s="81">
        <v>41</v>
      </c>
      <c r="D46" s="312">
        <v>0.00894415357766143</v>
      </c>
      <c r="E46" s="81">
        <v>12</v>
      </c>
      <c r="F46" s="312">
        <v>0.00964630225080386</v>
      </c>
      <c r="G46" s="81">
        <v>11</v>
      </c>
      <c r="H46" s="312">
        <v>0.011224489795918367</v>
      </c>
      <c r="I46" s="81">
        <v>9</v>
      </c>
      <c r="J46" s="312">
        <v>0.008637236084452975</v>
      </c>
      <c r="K46" s="81">
        <v>4</v>
      </c>
      <c r="L46" s="312">
        <v>0.007312614259597807</v>
      </c>
      <c r="M46" s="81">
        <v>7</v>
      </c>
      <c r="N46" s="312">
        <v>0.008120649651972157</v>
      </c>
      <c r="O46" s="81">
        <v>4</v>
      </c>
      <c r="P46" s="312">
        <v>0.012461059190031152</v>
      </c>
      <c r="Q46" s="81">
        <v>3</v>
      </c>
      <c r="R46" s="312">
        <v>0.014705882352941173</v>
      </c>
      <c r="S46" s="81">
        <v>91</v>
      </c>
      <c r="T46" s="82">
        <v>0.009300899427636957</v>
      </c>
    </row>
    <row r="47" spans="1:20" ht="15" thickBot="1">
      <c r="A47" s="110" t="s">
        <v>191</v>
      </c>
      <c r="B47" s="31" t="s">
        <v>192</v>
      </c>
      <c r="C47" s="84">
        <v>15</v>
      </c>
      <c r="D47" s="314">
        <v>0.0032722513089005235</v>
      </c>
      <c r="E47" s="84">
        <v>0</v>
      </c>
      <c r="F47" s="314">
        <v>0</v>
      </c>
      <c r="G47" s="84">
        <v>3</v>
      </c>
      <c r="H47" s="314">
        <v>0.0030612244897959186</v>
      </c>
      <c r="I47" s="84">
        <v>6</v>
      </c>
      <c r="J47" s="314">
        <v>0.005758157389635317</v>
      </c>
      <c r="K47" s="84">
        <v>3</v>
      </c>
      <c r="L47" s="314">
        <v>0.005484460694698354</v>
      </c>
      <c r="M47" s="84">
        <v>3</v>
      </c>
      <c r="N47" s="314">
        <v>0.0034802784222737813</v>
      </c>
      <c r="O47" s="84">
        <v>0</v>
      </c>
      <c r="P47" s="314">
        <v>0</v>
      </c>
      <c r="Q47" s="84">
        <v>1</v>
      </c>
      <c r="R47" s="314">
        <v>0.004901960784313725</v>
      </c>
      <c r="S47" s="84">
        <v>31</v>
      </c>
      <c r="T47" s="85">
        <v>0.0031684382665576453</v>
      </c>
    </row>
    <row r="48" spans="1:20" ht="15" thickBot="1">
      <c r="A48" s="15" t="s">
        <v>193</v>
      </c>
      <c r="B48" s="16" t="s">
        <v>194</v>
      </c>
      <c r="C48" s="155">
        <v>1266</v>
      </c>
      <c r="D48" s="18">
        <v>0.2761780104712042</v>
      </c>
      <c r="E48" s="155">
        <v>342</v>
      </c>
      <c r="F48" s="18">
        <v>0.27491961414790994</v>
      </c>
      <c r="G48" s="155">
        <v>291</v>
      </c>
      <c r="H48" s="18">
        <v>0.29693877551020403</v>
      </c>
      <c r="I48" s="155">
        <v>276</v>
      </c>
      <c r="J48" s="18">
        <v>0.2648752399232246</v>
      </c>
      <c r="K48" s="155">
        <v>134</v>
      </c>
      <c r="L48" s="18">
        <v>0.2449725776965265</v>
      </c>
      <c r="M48" s="155">
        <v>189</v>
      </c>
      <c r="N48" s="18">
        <v>0.21925754060324823</v>
      </c>
      <c r="O48" s="155">
        <v>86</v>
      </c>
      <c r="P48" s="18">
        <v>0.2679127725856698</v>
      </c>
      <c r="Q48" s="155">
        <v>47</v>
      </c>
      <c r="R48" s="18">
        <v>0.2303921568627451</v>
      </c>
      <c r="S48" s="155">
        <v>2631</v>
      </c>
      <c r="T48" s="18">
        <v>0.26890842191332787</v>
      </c>
    </row>
    <row r="49" spans="1:20" ht="27">
      <c r="A49" s="108" t="s">
        <v>195</v>
      </c>
      <c r="B49" s="21" t="s">
        <v>196</v>
      </c>
      <c r="C49" s="22">
        <v>49</v>
      </c>
      <c r="D49" s="310">
        <v>0.010689354275741712</v>
      </c>
      <c r="E49" s="22">
        <v>21</v>
      </c>
      <c r="F49" s="310">
        <v>0.016881028938906754</v>
      </c>
      <c r="G49" s="22">
        <v>15</v>
      </c>
      <c r="H49" s="310">
        <v>0.015306122448979591</v>
      </c>
      <c r="I49" s="22">
        <v>22</v>
      </c>
      <c r="J49" s="310">
        <v>0.02111324376199616</v>
      </c>
      <c r="K49" s="22">
        <v>9</v>
      </c>
      <c r="L49" s="310">
        <v>0.016453382084095063</v>
      </c>
      <c r="M49" s="22">
        <v>8</v>
      </c>
      <c r="N49" s="310">
        <v>0.009280742459396751</v>
      </c>
      <c r="O49" s="22">
        <v>5</v>
      </c>
      <c r="P49" s="310">
        <v>0.015576323987538943</v>
      </c>
      <c r="Q49" s="22">
        <v>2</v>
      </c>
      <c r="R49" s="310">
        <v>0.00980392156862745</v>
      </c>
      <c r="S49" s="22">
        <v>131</v>
      </c>
      <c r="T49" s="23">
        <v>0.013389206868356502</v>
      </c>
    </row>
    <row r="50" spans="1:20" ht="14.25">
      <c r="A50" s="109" t="s">
        <v>197</v>
      </c>
      <c r="B50" s="26" t="s">
        <v>198</v>
      </c>
      <c r="C50" s="81">
        <v>34</v>
      </c>
      <c r="D50" s="312">
        <v>0.007417102966841188</v>
      </c>
      <c r="E50" s="81">
        <v>14</v>
      </c>
      <c r="F50" s="312">
        <v>0.011254019292604502</v>
      </c>
      <c r="G50" s="81">
        <v>6</v>
      </c>
      <c r="H50" s="312">
        <v>0.006122448979591837</v>
      </c>
      <c r="I50" s="81">
        <v>3</v>
      </c>
      <c r="J50" s="312">
        <v>0.0028790786948176585</v>
      </c>
      <c r="K50" s="81">
        <v>4</v>
      </c>
      <c r="L50" s="312">
        <v>0.007312614259597807</v>
      </c>
      <c r="M50" s="81">
        <v>3</v>
      </c>
      <c r="N50" s="312">
        <v>0.0034802784222737813</v>
      </c>
      <c r="O50" s="81">
        <v>4</v>
      </c>
      <c r="P50" s="312">
        <v>0.012461059190031152</v>
      </c>
      <c r="Q50" s="81">
        <v>2</v>
      </c>
      <c r="R50" s="312">
        <v>0.00980392156862745</v>
      </c>
      <c r="S50" s="81">
        <v>70</v>
      </c>
      <c r="T50" s="82">
        <v>0.0071545380212591995</v>
      </c>
    </row>
    <row r="51" spans="1:20" ht="15" thickBot="1">
      <c r="A51" s="110" t="s">
        <v>199</v>
      </c>
      <c r="B51" s="31" t="s">
        <v>200</v>
      </c>
      <c r="C51" s="84">
        <v>1183</v>
      </c>
      <c r="D51" s="314">
        <v>0.2580715532286213</v>
      </c>
      <c r="E51" s="84">
        <v>307</v>
      </c>
      <c r="F51" s="314">
        <v>0.2467845659163987</v>
      </c>
      <c r="G51" s="84">
        <v>270</v>
      </c>
      <c r="H51" s="314">
        <v>0.2755102040816326</v>
      </c>
      <c r="I51" s="84">
        <v>251</v>
      </c>
      <c r="J51" s="314">
        <v>0.24088291746641077</v>
      </c>
      <c r="K51" s="84">
        <v>121</v>
      </c>
      <c r="L51" s="314">
        <v>0.22120658135283364</v>
      </c>
      <c r="M51" s="84">
        <v>178</v>
      </c>
      <c r="N51" s="314">
        <v>0.2064965197215777</v>
      </c>
      <c r="O51" s="84">
        <v>77</v>
      </c>
      <c r="P51" s="314">
        <v>0.2398753894080997</v>
      </c>
      <c r="Q51" s="84">
        <v>43</v>
      </c>
      <c r="R51" s="314">
        <v>0.2107843137254902</v>
      </c>
      <c r="S51" s="84">
        <v>2430</v>
      </c>
      <c r="T51" s="85">
        <v>0.24836467702371215</v>
      </c>
    </row>
    <row r="52" spans="1:20" ht="15" thickBot="1">
      <c r="A52" s="105" t="s">
        <v>201</v>
      </c>
      <c r="B52" s="48" t="s">
        <v>202</v>
      </c>
      <c r="C52" s="49">
        <v>43</v>
      </c>
      <c r="D52" s="18">
        <v>0.009380453752181502</v>
      </c>
      <c r="E52" s="49">
        <v>10</v>
      </c>
      <c r="F52" s="18">
        <v>0.008038585209003215</v>
      </c>
      <c r="G52" s="49">
        <v>9</v>
      </c>
      <c r="H52" s="18">
        <v>0.009183673469387756</v>
      </c>
      <c r="I52" s="49">
        <v>16</v>
      </c>
      <c r="J52" s="18">
        <v>0.015355086372360844</v>
      </c>
      <c r="K52" s="49">
        <v>4</v>
      </c>
      <c r="L52" s="18">
        <v>0.007312614259597807</v>
      </c>
      <c r="M52" s="49">
        <v>14</v>
      </c>
      <c r="N52" s="18">
        <v>0.016241299303944315</v>
      </c>
      <c r="O52" s="49">
        <v>2</v>
      </c>
      <c r="P52" s="18">
        <v>0.006230529595015576</v>
      </c>
      <c r="Q52" s="49">
        <v>0</v>
      </c>
      <c r="R52" s="18">
        <v>0</v>
      </c>
      <c r="S52" s="49">
        <v>98</v>
      </c>
      <c r="T52" s="18">
        <v>0.010016353229762878</v>
      </c>
    </row>
    <row r="53" spans="1:20" ht="15" thickBot="1">
      <c r="A53" s="387" t="s">
        <v>73</v>
      </c>
      <c r="B53" s="424"/>
      <c r="C53" s="95">
        <v>4584</v>
      </c>
      <c r="D53" s="96">
        <v>1</v>
      </c>
      <c r="E53" s="95">
        <v>1244</v>
      </c>
      <c r="F53" s="96">
        <v>1</v>
      </c>
      <c r="G53" s="95">
        <v>980</v>
      </c>
      <c r="H53" s="96">
        <v>1</v>
      </c>
      <c r="I53" s="95">
        <v>1042</v>
      </c>
      <c r="J53" s="96">
        <v>1</v>
      </c>
      <c r="K53" s="95">
        <v>547</v>
      </c>
      <c r="L53" s="96">
        <v>1</v>
      </c>
      <c r="M53" s="95">
        <v>862</v>
      </c>
      <c r="N53" s="96">
        <v>1</v>
      </c>
      <c r="O53" s="95">
        <v>321</v>
      </c>
      <c r="P53" s="96">
        <v>1</v>
      </c>
      <c r="Q53" s="95">
        <v>204</v>
      </c>
      <c r="R53" s="96">
        <v>1</v>
      </c>
      <c r="S53" s="95">
        <v>9784</v>
      </c>
      <c r="T53" s="96">
        <v>1</v>
      </c>
    </row>
    <row r="54" spans="1:20" ht="14.25">
      <c r="A54" s="122"/>
      <c r="B54" s="121"/>
      <c r="C54" s="73"/>
      <c r="D54" s="73"/>
      <c r="E54" s="73"/>
      <c r="F54" s="73"/>
      <c r="G54" s="73"/>
      <c r="H54" s="73"/>
      <c r="I54" s="73"/>
      <c r="J54" s="99"/>
      <c r="K54" s="73"/>
      <c r="L54" s="121"/>
      <c r="M54" s="121"/>
      <c r="N54" s="121"/>
      <c r="O54" s="121"/>
      <c r="P54" s="121"/>
      <c r="Q54" s="121"/>
      <c r="R54" s="121"/>
      <c r="S54" s="121"/>
      <c r="T54" s="121"/>
    </row>
    <row r="55" spans="1:20" ht="14.25">
      <c r="A55" s="122"/>
      <c r="B55" s="70"/>
      <c r="C55" s="70"/>
      <c r="D55" s="121"/>
      <c r="E55" s="70"/>
      <c r="F55" s="121"/>
      <c r="G55" s="70"/>
      <c r="H55" s="121"/>
      <c r="I55" s="70"/>
      <c r="J55" s="127"/>
      <c r="K55" s="70"/>
      <c r="L55" s="121"/>
      <c r="M55" s="70"/>
      <c r="N55" s="121"/>
      <c r="O55" s="70"/>
      <c r="P55" s="121"/>
      <c r="Q55" s="70"/>
      <c r="R55" s="121"/>
      <c r="S55" s="70"/>
      <c r="T55" s="121"/>
    </row>
    <row r="56" spans="1:20" ht="14.25">
      <c r="A56" s="122"/>
      <c r="B56" s="70"/>
      <c r="C56" s="73"/>
      <c r="D56" s="121"/>
      <c r="E56" s="73"/>
      <c r="F56" s="121"/>
      <c r="G56" s="73"/>
      <c r="H56" s="121"/>
      <c r="I56" s="73"/>
      <c r="J56" s="127"/>
      <c r="K56" s="73"/>
      <c r="L56" s="121"/>
      <c r="M56" s="73"/>
      <c r="N56" s="121"/>
      <c r="O56" s="73"/>
      <c r="P56" s="121"/>
      <c r="Q56" s="73"/>
      <c r="R56" s="121"/>
      <c r="S56" s="73"/>
      <c r="T56" s="121"/>
    </row>
    <row r="57" spans="1:20" ht="14.25">
      <c r="A57" s="122"/>
      <c r="B57" s="70"/>
      <c r="C57" s="73"/>
      <c r="D57" s="121"/>
      <c r="E57" s="73"/>
      <c r="F57" s="121"/>
      <c r="G57" s="73"/>
      <c r="H57" s="121"/>
      <c r="I57" s="73"/>
      <c r="J57" s="127"/>
      <c r="K57" s="73"/>
      <c r="L57" s="121"/>
      <c r="M57" s="73"/>
      <c r="N57" s="121"/>
      <c r="O57" s="73"/>
      <c r="P57" s="121"/>
      <c r="Q57" s="73"/>
      <c r="R57" s="121"/>
      <c r="S57" s="73"/>
      <c r="T57" s="121"/>
    </row>
    <row r="58" spans="1:20" ht="14.25">
      <c r="A58" s="122"/>
      <c r="B58" s="70"/>
      <c r="C58" s="73"/>
      <c r="D58" s="121"/>
      <c r="E58" s="73"/>
      <c r="F58" s="121"/>
      <c r="G58" s="73"/>
      <c r="H58" s="121"/>
      <c r="I58" s="73"/>
      <c r="J58" s="127"/>
      <c r="K58" s="73"/>
      <c r="L58" s="121"/>
      <c r="M58" s="73"/>
      <c r="N58" s="121"/>
      <c r="O58" s="73"/>
      <c r="P58" s="121"/>
      <c r="Q58" s="73"/>
      <c r="R58" s="121"/>
      <c r="S58" s="73"/>
      <c r="T58" s="121"/>
    </row>
    <row r="59" spans="1:20" ht="14.25">
      <c r="A59" s="122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3"/>
      <c r="N59" s="121"/>
      <c r="O59" s="73"/>
      <c r="P59" s="121"/>
      <c r="Q59" s="73"/>
      <c r="R59" s="121"/>
      <c r="S59" s="73"/>
      <c r="T59" s="121"/>
    </row>
  </sheetData>
  <sheetProtection/>
  <mergeCells count="14">
    <mergeCell ref="S3:T3"/>
    <mergeCell ref="A53:B53"/>
    <mergeCell ref="A1:T1"/>
    <mergeCell ref="A2:A4"/>
    <mergeCell ref="B2:B4"/>
    <mergeCell ref="C2:T2"/>
    <mergeCell ref="C3:D3"/>
    <mergeCell ref="E3:F3"/>
    <mergeCell ref="G3:H3"/>
    <mergeCell ref="I3:J3"/>
    <mergeCell ref="K3:L3"/>
    <mergeCell ref="M3:N3"/>
    <mergeCell ref="O3:P3"/>
    <mergeCell ref="Q3:R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6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zoomScalePageLayoutView="0" workbookViewId="0" topLeftCell="J1">
      <selection activeCell="C43" sqref="C43"/>
    </sheetView>
  </sheetViews>
  <sheetFormatPr defaultColWidth="9.140625" defaultRowHeight="15"/>
  <cols>
    <col min="1" max="1" width="7.7109375" style="141" customWidth="1"/>
    <col min="2" max="2" width="67.00390625" style="141" bestFit="1" customWidth="1"/>
    <col min="3" max="22" width="14.7109375" style="141" customWidth="1"/>
    <col min="23" max="16384" width="9.140625" style="141" customWidth="1"/>
  </cols>
  <sheetData>
    <row r="1" spans="1:22" ht="24.75" customHeight="1" thickBot="1" thickTop="1">
      <c r="A1" s="414" t="s">
        <v>208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90"/>
    </row>
    <row r="2" spans="1:22" ht="24.75" customHeight="1" thickBot="1" thickTop="1">
      <c r="A2" s="425" t="s">
        <v>6</v>
      </c>
      <c r="B2" s="426" t="s">
        <v>111</v>
      </c>
      <c r="C2" s="380" t="s">
        <v>203</v>
      </c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74" t="s">
        <v>91</v>
      </c>
      <c r="V2" s="429"/>
    </row>
    <row r="3" spans="1:22" ht="24.75" customHeight="1">
      <c r="A3" s="392"/>
      <c r="B3" s="427"/>
      <c r="C3" s="431">
        <v>0</v>
      </c>
      <c r="D3" s="384"/>
      <c r="E3" s="385" t="s">
        <v>104</v>
      </c>
      <c r="F3" s="386"/>
      <c r="G3" s="383" t="s">
        <v>105</v>
      </c>
      <c r="H3" s="384"/>
      <c r="I3" s="385" t="s">
        <v>106</v>
      </c>
      <c r="J3" s="386"/>
      <c r="K3" s="383" t="s">
        <v>107</v>
      </c>
      <c r="L3" s="384"/>
      <c r="M3" s="385" t="s">
        <v>108</v>
      </c>
      <c r="N3" s="386"/>
      <c r="O3" s="383" t="s">
        <v>109</v>
      </c>
      <c r="P3" s="384"/>
      <c r="Q3" s="385" t="s">
        <v>110</v>
      </c>
      <c r="R3" s="386"/>
      <c r="S3" s="383" t="s">
        <v>76</v>
      </c>
      <c r="T3" s="384"/>
      <c r="U3" s="430"/>
      <c r="V3" s="429"/>
    </row>
    <row r="4" spans="1:22" ht="24.75" customHeight="1" thickBot="1">
      <c r="A4" s="405"/>
      <c r="B4" s="428"/>
      <c r="C4" s="63" t="s">
        <v>8</v>
      </c>
      <c r="D4" s="66" t="s">
        <v>9</v>
      </c>
      <c r="E4" s="63" t="s">
        <v>8</v>
      </c>
      <c r="F4" s="64" t="s">
        <v>9</v>
      </c>
      <c r="G4" s="65" t="s">
        <v>8</v>
      </c>
      <c r="H4" s="66" t="s">
        <v>9</v>
      </c>
      <c r="I4" s="63" t="s">
        <v>8</v>
      </c>
      <c r="J4" s="64" t="s">
        <v>9</v>
      </c>
      <c r="K4" s="65" t="s">
        <v>8</v>
      </c>
      <c r="L4" s="66" t="s">
        <v>9</v>
      </c>
      <c r="M4" s="63" t="s">
        <v>8</v>
      </c>
      <c r="N4" s="64" t="s">
        <v>9</v>
      </c>
      <c r="O4" s="65" t="s">
        <v>8</v>
      </c>
      <c r="P4" s="66" t="s">
        <v>9</v>
      </c>
      <c r="Q4" s="63" t="s">
        <v>8</v>
      </c>
      <c r="R4" s="64" t="s">
        <v>9</v>
      </c>
      <c r="S4" s="65" t="s">
        <v>8</v>
      </c>
      <c r="T4" s="74" t="s">
        <v>9</v>
      </c>
      <c r="U4" s="6" t="s">
        <v>8</v>
      </c>
      <c r="V4" s="7" t="s">
        <v>9</v>
      </c>
    </row>
    <row r="5" spans="1:23" ht="15" thickBot="1">
      <c r="A5" s="105" t="s">
        <v>10</v>
      </c>
      <c r="B5" s="48" t="s">
        <v>112</v>
      </c>
      <c r="C5" s="49">
        <v>1584</v>
      </c>
      <c r="D5" s="18">
        <v>0.01467291624210312</v>
      </c>
      <c r="E5" s="49">
        <v>59</v>
      </c>
      <c r="F5" s="18">
        <v>0.009459676126342792</v>
      </c>
      <c r="G5" s="49">
        <v>76</v>
      </c>
      <c r="H5" s="18">
        <v>0.018177469504903135</v>
      </c>
      <c r="I5" s="49">
        <v>35</v>
      </c>
      <c r="J5" s="18">
        <v>0.031674208144796386</v>
      </c>
      <c r="K5" s="49">
        <v>1</v>
      </c>
      <c r="L5" s="18">
        <v>0.0125</v>
      </c>
      <c r="M5" s="49">
        <v>7</v>
      </c>
      <c r="N5" s="18">
        <v>0.0374331550802139</v>
      </c>
      <c r="O5" s="49">
        <v>1</v>
      </c>
      <c r="P5" s="18">
        <v>0.020408163265306124</v>
      </c>
      <c r="Q5" s="49">
        <v>0</v>
      </c>
      <c r="R5" s="18">
        <v>0</v>
      </c>
      <c r="S5" s="49">
        <v>13</v>
      </c>
      <c r="T5" s="18">
        <v>0.13</v>
      </c>
      <c r="U5" s="49">
        <v>1776</v>
      </c>
      <c r="V5" s="18">
        <v>0.014814567658197227</v>
      </c>
      <c r="W5" s="161" t="s">
        <v>259</v>
      </c>
    </row>
    <row r="6" spans="1:22" ht="15" thickBot="1">
      <c r="A6" s="15" t="s">
        <v>12</v>
      </c>
      <c r="B6" s="16" t="s">
        <v>113</v>
      </c>
      <c r="C6" s="69">
        <f>SUM(C7:C14)</f>
        <v>15941</v>
      </c>
      <c r="D6" s="18">
        <f aca="true" t="shared" si="0" ref="D6:V6">SUM(D7:D14)</f>
        <v>0.14766474609555924</v>
      </c>
      <c r="E6" s="69">
        <f t="shared" si="0"/>
        <v>210</v>
      </c>
      <c r="F6" s="18">
        <f t="shared" si="0"/>
        <v>0.03367003367003366</v>
      </c>
      <c r="G6" s="69">
        <f t="shared" si="0"/>
        <v>190</v>
      </c>
      <c r="H6" s="18">
        <f t="shared" si="0"/>
        <v>0.04544367376225784</v>
      </c>
      <c r="I6" s="69">
        <f t="shared" si="0"/>
        <v>65</v>
      </c>
      <c r="J6" s="18">
        <f t="shared" si="0"/>
        <v>0.0588235294117647</v>
      </c>
      <c r="K6" s="69">
        <f t="shared" si="0"/>
        <v>6</v>
      </c>
      <c r="L6" s="18">
        <f t="shared" si="0"/>
        <v>0.07500000000000001</v>
      </c>
      <c r="M6" s="69">
        <f t="shared" si="0"/>
        <v>26</v>
      </c>
      <c r="N6" s="18">
        <f t="shared" si="0"/>
        <v>0.1390374331550802</v>
      </c>
      <c r="O6" s="69">
        <f t="shared" si="0"/>
        <v>8</v>
      </c>
      <c r="P6" s="18">
        <f t="shared" si="0"/>
        <v>0.16326530612244897</v>
      </c>
      <c r="Q6" s="69">
        <f t="shared" si="0"/>
        <v>5</v>
      </c>
      <c r="R6" s="18">
        <f t="shared" si="0"/>
        <v>0.21739130434782608</v>
      </c>
      <c r="S6" s="69">
        <f t="shared" si="0"/>
        <v>7</v>
      </c>
      <c r="T6" s="18">
        <f t="shared" si="0"/>
        <v>0.07</v>
      </c>
      <c r="U6" s="69">
        <f t="shared" si="0"/>
        <v>16458</v>
      </c>
      <c r="V6" s="18">
        <f t="shared" si="0"/>
        <v>0.13728499691363175</v>
      </c>
    </row>
    <row r="7" spans="1:23" ht="14.25">
      <c r="A7" s="108" t="s">
        <v>114</v>
      </c>
      <c r="B7" s="21" t="s">
        <v>115</v>
      </c>
      <c r="C7" s="22">
        <v>2986</v>
      </c>
      <c r="D7" s="23">
        <v>0.0276599292291161</v>
      </c>
      <c r="E7" s="22">
        <v>61</v>
      </c>
      <c r="F7" s="23">
        <v>0.009780343113676447</v>
      </c>
      <c r="G7" s="22">
        <v>67</v>
      </c>
      <c r="H7" s="23">
        <v>0.01602487443195408</v>
      </c>
      <c r="I7" s="22">
        <v>18</v>
      </c>
      <c r="J7" s="23">
        <v>0.016289592760180997</v>
      </c>
      <c r="K7" s="22">
        <v>2</v>
      </c>
      <c r="L7" s="23">
        <v>0.025</v>
      </c>
      <c r="M7" s="22">
        <v>7</v>
      </c>
      <c r="N7" s="23">
        <v>0.0374331550802139</v>
      </c>
      <c r="O7" s="22">
        <v>1</v>
      </c>
      <c r="P7" s="23">
        <v>0.020408163265306124</v>
      </c>
      <c r="Q7" s="22">
        <v>1</v>
      </c>
      <c r="R7" s="23">
        <v>0.043478260869565216</v>
      </c>
      <c r="S7" s="22">
        <v>1</v>
      </c>
      <c r="T7" s="23">
        <v>0.01</v>
      </c>
      <c r="U7" s="22">
        <v>3144</v>
      </c>
      <c r="V7" s="23">
        <v>0.026225788692214015</v>
      </c>
      <c r="W7" s="161" t="s">
        <v>260</v>
      </c>
    </row>
    <row r="8" spans="1:23" ht="14.25">
      <c r="A8" s="109" t="s">
        <v>116</v>
      </c>
      <c r="B8" s="26" t="s">
        <v>117</v>
      </c>
      <c r="C8" s="81">
        <v>1260</v>
      </c>
      <c r="D8" s="82">
        <v>0.011671637919854753</v>
      </c>
      <c r="E8" s="81">
        <v>36</v>
      </c>
      <c r="F8" s="82">
        <v>0.005772005772005772</v>
      </c>
      <c r="G8" s="81">
        <v>45</v>
      </c>
      <c r="H8" s="82">
        <v>0.010762975364745277</v>
      </c>
      <c r="I8" s="81">
        <v>14</v>
      </c>
      <c r="J8" s="82">
        <v>0.012669683257918552</v>
      </c>
      <c r="K8" s="81">
        <v>1</v>
      </c>
      <c r="L8" s="82">
        <v>0.0125</v>
      </c>
      <c r="M8" s="81">
        <v>5</v>
      </c>
      <c r="N8" s="82">
        <v>0.026737967914438502</v>
      </c>
      <c r="O8" s="81">
        <v>4</v>
      </c>
      <c r="P8" s="82">
        <v>0.0816326530612245</v>
      </c>
      <c r="Q8" s="81">
        <v>2</v>
      </c>
      <c r="R8" s="82">
        <v>0.08695652173913043</v>
      </c>
      <c r="S8" s="81">
        <v>5</v>
      </c>
      <c r="T8" s="82">
        <v>0.05</v>
      </c>
      <c r="U8" s="81">
        <v>1372</v>
      </c>
      <c r="V8" s="82">
        <v>0.011444587177391101</v>
      </c>
      <c r="W8" s="161" t="s">
        <v>261</v>
      </c>
    </row>
    <row r="9" spans="1:23" ht="14.25">
      <c r="A9" s="109" t="s">
        <v>118</v>
      </c>
      <c r="B9" s="26" t="s">
        <v>119</v>
      </c>
      <c r="C9" s="81">
        <v>2927</v>
      </c>
      <c r="D9" s="82">
        <v>0.02711340015191656</v>
      </c>
      <c r="E9" s="81">
        <v>46</v>
      </c>
      <c r="F9" s="82">
        <v>0.0073753407086740415</v>
      </c>
      <c r="G9" s="81">
        <v>26</v>
      </c>
      <c r="H9" s="82">
        <v>0.006218607988519493</v>
      </c>
      <c r="I9" s="81">
        <v>11</v>
      </c>
      <c r="J9" s="82">
        <v>0.009954751131221719</v>
      </c>
      <c r="K9" s="81">
        <v>0</v>
      </c>
      <c r="L9" s="82">
        <v>0</v>
      </c>
      <c r="M9" s="81">
        <v>1</v>
      </c>
      <c r="N9" s="82">
        <v>0.005347593582887699</v>
      </c>
      <c r="O9" s="81">
        <v>2</v>
      </c>
      <c r="P9" s="82">
        <v>0.04081632653061225</v>
      </c>
      <c r="Q9" s="81">
        <v>0</v>
      </c>
      <c r="R9" s="82">
        <v>0</v>
      </c>
      <c r="S9" s="81">
        <v>0</v>
      </c>
      <c r="T9" s="82">
        <v>0</v>
      </c>
      <c r="U9" s="81">
        <v>3013</v>
      </c>
      <c r="V9" s="82">
        <v>0.025133047496705096</v>
      </c>
      <c r="W9" s="161" t="s">
        <v>262</v>
      </c>
    </row>
    <row r="10" spans="1:23" ht="14.25">
      <c r="A10" s="109" t="s">
        <v>120</v>
      </c>
      <c r="B10" s="26" t="s">
        <v>121</v>
      </c>
      <c r="C10" s="81">
        <v>6653</v>
      </c>
      <c r="D10" s="82">
        <v>0.061628100857772754</v>
      </c>
      <c r="E10" s="81">
        <v>21</v>
      </c>
      <c r="F10" s="82">
        <v>0.003367003367003367</v>
      </c>
      <c r="G10" s="81">
        <v>19</v>
      </c>
      <c r="H10" s="82">
        <v>0.004544367376225784</v>
      </c>
      <c r="I10" s="81">
        <v>17</v>
      </c>
      <c r="J10" s="82">
        <v>0.015384615384615387</v>
      </c>
      <c r="K10" s="81">
        <v>0</v>
      </c>
      <c r="L10" s="82">
        <v>0</v>
      </c>
      <c r="M10" s="81">
        <v>9</v>
      </c>
      <c r="N10" s="82">
        <v>0.0481283422459893</v>
      </c>
      <c r="O10" s="81">
        <v>0</v>
      </c>
      <c r="P10" s="82">
        <v>0</v>
      </c>
      <c r="Q10" s="81">
        <v>0</v>
      </c>
      <c r="R10" s="82">
        <v>0</v>
      </c>
      <c r="S10" s="81">
        <v>0</v>
      </c>
      <c r="T10" s="82">
        <v>0</v>
      </c>
      <c r="U10" s="81">
        <v>6719</v>
      </c>
      <c r="V10" s="82">
        <v>0.05604677933301079</v>
      </c>
      <c r="W10" s="161" t="s">
        <v>263</v>
      </c>
    </row>
    <row r="11" spans="1:23" ht="14.25">
      <c r="A11" s="109" t="s">
        <v>122</v>
      </c>
      <c r="B11" s="26" t="s">
        <v>123</v>
      </c>
      <c r="C11" s="81">
        <v>338</v>
      </c>
      <c r="D11" s="82">
        <v>0.003130963188024529</v>
      </c>
      <c r="E11" s="81">
        <v>23</v>
      </c>
      <c r="F11" s="82">
        <v>0.0036876703543370208</v>
      </c>
      <c r="G11" s="81">
        <v>16</v>
      </c>
      <c r="H11" s="82">
        <v>0.0038268356852427647</v>
      </c>
      <c r="I11" s="81">
        <v>3</v>
      </c>
      <c r="J11" s="82">
        <v>0.0027149321266968325</v>
      </c>
      <c r="K11" s="81">
        <v>1</v>
      </c>
      <c r="L11" s="82">
        <v>0.0125</v>
      </c>
      <c r="M11" s="81">
        <v>0</v>
      </c>
      <c r="N11" s="82">
        <v>0</v>
      </c>
      <c r="O11" s="81">
        <v>0</v>
      </c>
      <c r="P11" s="82">
        <v>0</v>
      </c>
      <c r="Q11" s="81">
        <v>0</v>
      </c>
      <c r="R11" s="82">
        <v>0</v>
      </c>
      <c r="S11" s="81">
        <v>0</v>
      </c>
      <c r="T11" s="82">
        <v>0</v>
      </c>
      <c r="U11" s="81">
        <v>381</v>
      </c>
      <c r="V11" s="82">
        <v>0.003178125156403797</v>
      </c>
      <c r="W11" s="161" t="s">
        <v>264</v>
      </c>
    </row>
    <row r="12" spans="1:23" ht="14.25">
      <c r="A12" s="109" t="s">
        <v>124</v>
      </c>
      <c r="B12" s="26" t="s">
        <v>125</v>
      </c>
      <c r="C12" s="81">
        <v>745</v>
      </c>
      <c r="D12" s="82">
        <v>0.006901087500231582</v>
      </c>
      <c r="E12" s="81">
        <v>2</v>
      </c>
      <c r="F12" s="82">
        <v>0.000320666987333654</v>
      </c>
      <c r="G12" s="81">
        <v>2</v>
      </c>
      <c r="H12" s="82">
        <v>0.0004783544606553456</v>
      </c>
      <c r="I12" s="81">
        <v>0</v>
      </c>
      <c r="J12" s="82">
        <v>0</v>
      </c>
      <c r="K12" s="81">
        <v>0</v>
      </c>
      <c r="L12" s="82">
        <v>0</v>
      </c>
      <c r="M12" s="81">
        <v>0</v>
      </c>
      <c r="N12" s="82">
        <v>0</v>
      </c>
      <c r="O12" s="81">
        <v>0</v>
      </c>
      <c r="P12" s="82">
        <v>0</v>
      </c>
      <c r="Q12" s="81">
        <v>0</v>
      </c>
      <c r="R12" s="82">
        <v>0</v>
      </c>
      <c r="S12" s="81">
        <v>0</v>
      </c>
      <c r="T12" s="82">
        <v>0</v>
      </c>
      <c r="U12" s="81">
        <v>749</v>
      </c>
      <c r="V12" s="82">
        <v>0.0062478103468410606</v>
      </c>
      <c r="W12" s="161" t="s">
        <v>265</v>
      </c>
    </row>
    <row r="13" spans="1:23" ht="14.25">
      <c r="A13" s="109" t="s">
        <v>126</v>
      </c>
      <c r="B13" s="26" t="s">
        <v>127</v>
      </c>
      <c r="C13" s="81">
        <v>486</v>
      </c>
      <c r="D13" s="82">
        <v>0.004501917483372548</v>
      </c>
      <c r="E13" s="81">
        <v>12</v>
      </c>
      <c r="F13" s="82">
        <v>0.001924001924001924</v>
      </c>
      <c r="G13" s="81">
        <v>12</v>
      </c>
      <c r="H13" s="82">
        <v>0.0028701267639320736</v>
      </c>
      <c r="I13" s="81">
        <v>1</v>
      </c>
      <c r="J13" s="82">
        <v>0.0009049773755656108</v>
      </c>
      <c r="K13" s="81">
        <v>2</v>
      </c>
      <c r="L13" s="82">
        <v>0.025</v>
      </c>
      <c r="M13" s="81">
        <v>3</v>
      </c>
      <c r="N13" s="82">
        <v>0.016042780748663103</v>
      </c>
      <c r="O13" s="81">
        <v>1</v>
      </c>
      <c r="P13" s="82">
        <v>0.020408163265306124</v>
      </c>
      <c r="Q13" s="81">
        <v>0</v>
      </c>
      <c r="R13" s="82">
        <v>0</v>
      </c>
      <c r="S13" s="81">
        <v>0</v>
      </c>
      <c r="T13" s="82">
        <v>0</v>
      </c>
      <c r="U13" s="81">
        <v>517</v>
      </c>
      <c r="V13" s="82">
        <v>0.0043125740311306116</v>
      </c>
      <c r="W13" s="161" t="s">
        <v>266</v>
      </c>
    </row>
    <row r="14" spans="1:23" ht="15" thickBot="1">
      <c r="A14" s="110" t="s">
        <v>128</v>
      </c>
      <c r="B14" s="31" t="s">
        <v>129</v>
      </c>
      <c r="C14" s="84">
        <v>546</v>
      </c>
      <c r="D14" s="85">
        <v>0.005057709765270393</v>
      </c>
      <c r="E14" s="84">
        <v>9</v>
      </c>
      <c r="F14" s="85">
        <v>0.001443001443001443</v>
      </c>
      <c r="G14" s="84">
        <v>3</v>
      </c>
      <c r="H14" s="85">
        <v>0.0007175316909830184</v>
      </c>
      <c r="I14" s="84">
        <v>1</v>
      </c>
      <c r="J14" s="85">
        <v>0.0009049773755656108</v>
      </c>
      <c r="K14" s="84">
        <v>0</v>
      </c>
      <c r="L14" s="85">
        <v>0</v>
      </c>
      <c r="M14" s="84">
        <v>1</v>
      </c>
      <c r="N14" s="85">
        <v>0.005347593582887699</v>
      </c>
      <c r="O14" s="84">
        <v>0</v>
      </c>
      <c r="P14" s="85">
        <v>0</v>
      </c>
      <c r="Q14" s="84">
        <v>2</v>
      </c>
      <c r="R14" s="85">
        <v>0.08695652173913043</v>
      </c>
      <c r="S14" s="84">
        <v>1</v>
      </c>
      <c r="T14" s="85">
        <v>0.01</v>
      </c>
      <c r="U14" s="84">
        <v>563</v>
      </c>
      <c r="V14" s="85">
        <v>0.00469628467993527</v>
      </c>
      <c r="W14" s="161" t="s">
        <v>267</v>
      </c>
    </row>
    <row r="15" spans="1:22" ht="15" thickBot="1">
      <c r="A15" s="15" t="s">
        <v>130</v>
      </c>
      <c r="B15" s="16" t="s">
        <v>131</v>
      </c>
      <c r="C15" s="69">
        <f>SUM(C16:C18)</f>
        <v>1706</v>
      </c>
      <c r="D15" s="18">
        <f aca="true" t="shared" si="1" ref="D15:V15">SUM(D16:D18)</f>
        <v>0.015803027215295404</v>
      </c>
      <c r="E15" s="69">
        <f t="shared" si="1"/>
        <v>74</v>
      </c>
      <c r="F15" s="18">
        <f t="shared" si="1"/>
        <v>0.011864678531345199</v>
      </c>
      <c r="G15" s="69">
        <f t="shared" si="1"/>
        <v>52</v>
      </c>
      <c r="H15" s="18">
        <f t="shared" si="1"/>
        <v>0.012437215977038986</v>
      </c>
      <c r="I15" s="69">
        <f t="shared" si="1"/>
        <v>17</v>
      </c>
      <c r="J15" s="18">
        <f t="shared" si="1"/>
        <v>0.015384615384615384</v>
      </c>
      <c r="K15" s="69">
        <f t="shared" si="1"/>
        <v>0</v>
      </c>
      <c r="L15" s="18">
        <f t="shared" si="1"/>
        <v>0</v>
      </c>
      <c r="M15" s="69">
        <f t="shared" si="1"/>
        <v>1</v>
      </c>
      <c r="N15" s="18">
        <f t="shared" si="1"/>
        <v>0.005347593582887699</v>
      </c>
      <c r="O15" s="69">
        <f t="shared" si="1"/>
        <v>0</v>
      </c>
      <c r="P15" s="18">
        <f t="shared" si="1"/>
        <v>0</v>
      </c>
      <c r="Q15" s="69">
        <f t="shared" si="1"/>
        <v>2</v>
      </c>
      <c r="R15" s="18">
        <f t="shared" si="1"/>
        <v>0.08695652173913043</v>
      </c>
      <c r="S15" s="69">
        <f t="shared" si="1"/>
        <v>1</v>
      </c>
      <c r="T15" s="18">
        <f t="shared" si="1"/>
        <v>0.01</v>
      </c>
      <c r="U15" s="69">
        <f t="shared" si="1"/>
        <v>1853</v>
      </c>
      <c r="V15" s="18">
        <f t="shared" si="1"/>
        <v>0.015456865918152849</v>
      </c>
    </row>
    <row r="16" spans="1:23" ht="14.25">
      <c r="A16" s="108" t="s">
        <v>132</v>
      </c>
      <c r="B16" s="21" t="s">
        <v>134</v>
      </c>
      <c r="C16" s="22">
        <v>907</v>
      </c>
      <c r="D16" s="23">
        <v>0.008401726661355764</v>
      </c>
      <c r="E16" s="22">
        <v>32</v>
      </c>
      <c r="F16" s="23">
        <v>0.005130671797338464</v>
      </c>
      <c r="G16" s="22">
        <v>25</v>
      </c>
      <c r="H16" s="23">
        <v>0.00597943075819182</v>
      </c>
      <c r="I16" s="22">
        <v>8</v>
      </c>
      <c r="J16" s="23">
        <v>0.007239819004524886</v>
      </c>
      <c r="K16" s="22">
        <v>0</v>
      </c>
      <c r="L16" s="23">
        <v>0</v>
      </c>
      <c r="M16" s="22">
        <v>1</v>
      </c>
      <c r="N16" s="23">
        <v>0.005347593582887699</v>
      </c>
      <c r="O16" s="22">
        <v>0</v>
      </c>
      <c r="P16" s="23">
        <v>0</v>
      </c>
      <c r="Q16" s="22">
        <v>0</v>
      </c>
      <c r="R16" s="23">
        <v>0</v>
      </c>
      <c r="S16" s="22">
        <v>1</v>
      </c>
      <c r="T16" s="23">
        <v>0.01</v>
      </c>
      <c r="U16" s="22">
        <v>974</v>
      </c>
      <c r="V16" s="23">
        <v>0.008124655911646452</v>
      </c>
      <c r="W16" s="161" t="s">
        <v>268</v>
      </c>
    </row>
    <row r="17" spans="1:23" ht="14.25">
      <c r="A17" s="109" t="s">
        <v>133</v>
      </c>
      <c r="B17" s="26" t="s">
        <v>134</v>
      </c>
      <c r="C17" s="81">
        <v>518</v>
      </c>
      <c r="D17" s="82">
        <v>0.004798340033718065</v>
      </c>
      <c r="E17" s="81">
        <v>30</v>
      </c>
      <c r="F17" s="82">
        <v>0.00481000481000481</v>
      </c>
      <c r="G17" s="81">
        <v>19</v>
      </c>
      <c r="H17" s="82">
        <v>0.004544367376225784</v>
      </c>
      <c r="I17" s="81">
        <v>8</v>
      </c>
      <c r="J17" s="82">
        <v>0.007239819004524886</v>
      </c>
      <c r="K17" s="81">
        <v>0</v>
      </c>
      <c r="L17" s="82">
        <v>0</v>
      </c>
      <c r="M17" s="81">
        <v>0</v>
      </c>
      <c r="N17" s="82">
        <v>0</v>
      </c>
      <c r="O17" s="81">
        <v>0</v>
      </c>
      <c r="P17" s="82">
        <v>0</v>
      </c>
      <c r="Q17" s="81">
        <v>2</v>
      </c>
      <c r="R17" s="82">
        <v>0.08695652173913043</v>
      </c>
      <c r="S17" s="81">
        <v>0</v>
      </c>
      <c r="T17" s="82">
        <v>0</v>
      </c>
      <c r="U17" s="81">
        <v>577</v>
      </c>
      <c r="V17" s="82">
        <v>0.004813066181745383</v>
      </c>
      <c r="W17" s="161" t="s">
        <v>269</v>
      </c>
    </row>
    <row r="18" spans="1:23" ht="15" thickBot="1">
      <c r="A18" s="110" t="s">
        <v>135</v>
      </c>
      <c r="B18" s="31" t="s">
        <v>136</v>
      </c>
      <c r="C18" s="84">
        <v>281</v>
      </c>
      <c r="D18" s="85">
        <v>0.002602960520221576</v>
      </c>
      <c r="E18" s="84">
        <v>12</v>
      </c>
      <c r="F18" s="85">
        <v>0.001924001924001924</v>
      </c>
      <c r="G18" s="84">
        <v>8</v>
      </c>
      <c r="H18" s="85">
        <v>0.0019134178426213823</v>
      </c>
      <c r="I18" s="84">
        <v>1</v>
      </c>
      <c r="J18" s="85">
        <v>0.0009049773755656108</v>
      </c>
      <c r="K18" s="84">
        <v>0</v>
      </c>
      <c r="L18" s="85">
        <v>0</v>
      </c>
      <c r="M18" s="84">
        <v>0</v>
      </c>
      <c r="N18" s="85">
        <v>0</v>
      </c>
      <c r="O18" s="84">
        <v>0</v>
      </c>
      <c r="P18" s="85">
        <v>0</v>
      </c>
      <c r="Q18" s="84">
        <v>0</v>
      </c>
      <c r="R18" s="85">
        <v>0</v>
      </c>
      <c r="S18" s="84">
        <v>0</v>
      </c>
      <c r="T18" s="85">
        <v>0</v>
      </c>
      <c r="U18" s="84">
        <v>302</v>
      </c>
      <c r="V18" s="85">
        <v>0.002519143824761015</v>
      </c>
      <c r="W18" s="161" t="s">
        <v>270</v>
      </c>
    </row>
    <row r="19" spans="1:22" ht="15" thickBot="1">
      <c r="A19" s="15" t="s">
        <v>137</v>
      </c>
      <c r="B19" s="16" t="s">
        <v>138</v>
      </c>
      <c r="C19" s="69">
        <f>SUM(C20:C22)</f>
        <v>8223</v>
      </c>
      <c r="D19" s="18">
        <f aca="true" t="shared" si="2" ref="D19:V19">SUM(D20:D22)</f>
        <v>0.0761713322340997</v>
      </c>
      <c r="E19" s="69">
        <f t="shared" si="2"/>
        <v>451</v>
      </c>
      <c r="F19" s="18">
        <f t="shared" si="2"/>
        <v>0.07231040564373899</v>
      </c>
      <c r="G19" s="69">
        <f t="shared" si="2"/>
        <v>431</v>
      </c>
      <c r="H19" s="18">
        <f t="shared" si="2"/>
        <v>0.10308538627122699</v>
      </c>
      <c r="I19" s="69">
        <f t="shared" si="2"/>
        <v>145</v>
      </c>
      <c r="J19" s="18">
        <f t="shared" si="2"/>
        <v>0.13122171945701358</v>
      </c>
      <c r="K19" s="69">
        <f t="shared" si="2"/>
        <v>7</v>
      </c>
      <c r="L19" s="18">
        <f t="shared" si="2"/>
        <v>0.08750000000000001</v>
      </c>
      <c r="M19" s="69">
        <f t="shared" si="2"/>
        <v>10</v>
      </c>
      <c r="N19" s="18">
        <f t="shared" si="2"/>
        <v>0.053475935828877004</v>
      </c>
      <c r="O19" s="69">
        <f t="shared" si="2"/>
        <v>2</v>
      </c>
      <c r="P19" s="18">
        <f t="shared" si="2"/>
        <v>0.04081632653061225</v>
      </c>
      <c r="Q19" s="69">
        <f t="shared" si="2"/>
        <v>0</v>
      </c>
      <c r="R19" s="18">
        <f t="shared" si="2"/>
        <v>0</v>
      </c>
      <c r="S19" s="69">
        <f t="shared" si="2"/>
        <v>0</v>
      </c>
      <c r="T19" s="18">
        <f t="shared" si="2"/>
        <v>0</v>
      </c>
      <c r="U19" s="69">
        <f t="shared" si="2"/>
        <v>9269</v>
      </c>
      <c r="V19" s="18">
        <f t="shared" si="2"/>
        <v>0.07731769573413856</v>
      </c>
    </row>
    <row r="20" spans="1:23" ht="14.25">
      <c r="A20" s="108" t="s">
        <v>139</v>
      </c>
      <c r="B20" s="21" t="s">
        <v>140</v>
      </c>
      <c r="C20" s="22">
        <v>4005</v>
      </c>
      <c r="D20" s="23">
        <v>0.03709913481668118</v>
      </c>
      <c r="E20" s="22">
        <v>223</v>
      </c>
      <c r="F20" s="23">
        <v>0.03575436908770242</v>
      </c>
      <c r="G20" s="22">
        <v>203</v>
      </c>
      <c r="H20" s="23">
        <v>0.04855297775651758</v>
      </c>
      <c r="I20" s="22">
        <v>68</v>
      </c>
      <c r="J20" s="23">
        <v>0.06153846153846155</v>
      </c>
      <c r="K20" s="22">
        <v>2</v>
      </c>
      <c r="L20" s="23">
        <v>0.025</v>
      </c>
      <c r="M20" s="22">
        <v>7</v>
      </c>
      <c r="N20" s="23">
        <v>0.0374331550802139</v>
      </c>
      <c r="O20" s="22">
        <v>0</v>
      </c>
      <c r="P20" s="23">
        <v>0</v>
      </c>
      <c r="Q20" s="22">
        <v>0</v>
      </c>
      <c r="R20" s="23">
        <v>0</v>
      </c>
      <c r="S20" s="22">
        <v>0</v>
      </c>
      <c r="T20" s="23">
        <v>0</v>
      </c>
      <c r="U20" s="22">
        <v>4508</v>
      </c>
      <c r="V20" s="23">
        <v>0.03760364358285648</v>
      </c>
      <c r="W20" s="161" t="s">
        <v>271</v>
      </c>
    </row>
    <row r="21" spans="1:23" ht="14.25">
      <c r="A21" s="109" t="s">
        <v>141</v>
      </c>
      <c r="B21" s="26" t="s">
        <v>140</v>
      </c>
      <c r="C21" s="81">
        <v>2903</v>
      </c>
      <c r="D21" s="82">
        <v>0.026891083239157412</v>
      </c>
      <c r="E21" s="81">
        <v>164</v>
      </c>
      <c r="F21" s="82">
        <v>0.026294692961359632</v>
      </c>
      <c r="G21" s="81">
        <v>174</v>
      </c>
      <c r="H21" s="82">
        <v>0.04161683807701508</v>
      </c>
      <c r="I21" s="81">
        <v>67</v>
      </c>
      <c r="J21" s="82">
        <v>0.06063348416289593</v>
      </c>
      <c r="K21" s="81">
        <v>4</v>
      </c>
      <c r="L21" s="82">
        <v>0.05</v>
      </c>
      <c r="M21" s="81">
        <v>2</v>
      </c>
      <c r="N21" s="82">
        <v>0.010695187165775399</v>
      </c>
      <c r="O21" s="81">
        <v>2</v>
      </c>
      <c r="P21" s="82">
        <v>0.04081632653061225</v>
      </c>
      <c r="Q21" s="81">
        <v>0</v>
      </c>
      <c r="R21" s="82">
        <v>0</v>
      </c>
      <c r="S21" s="81">
        <v>0</v>
      </c>
      <c r="T21" s="82">
        <v>0</v>
      </c>
      <c r="U21" s="81">
        <v>3316</v>
      </c>
      <c r="V21" s="82">
        <v>0.027660532857309687</v>
      </c>
      <c r="W21" s="161" t="s">
        <v>272</v>
      </c>
    </row>
    <row r="22" spans="1:23" ht="15" thickBot="1">
      <c r="A22" s="110" t="s">
        <v>142</v>
      </c>
      <c r="B22" s="31" t="s">
        <v>143</v>
      </c>
      <c r="C22" s="84">
        <v>1315</v>
      </c>
      <c r="D22" s="85">
        <v>0.01218111417826111</v>
      </c>
      <c r="E22" s="84">
        <v>64</v>
      </c>
      <c r="F22" s="85">
        <v>0.010261343594676928</v>
      </c>
      <c r="G22" s="84">
        <v>54</v>
      </c>
      <c r="H22" s="85">
        <v>0.012915570437694333</v>
      </c>
      <c r="I22" s="84">
        <v>10</v>
      </c>
      <c r="J22" s="85">
        <v>0.00904977375565611</v>
      </c>
      <c r="K22" s="84">
        <v>1</v>
      </c>
      <c r="L22" s="85">
        <v>0.0125</v>
      </c>
      <c r="M22" s="84">
        <v>1</v>
      </c>
      <c r="N22" s="85">
        <v>0.005347593582887699</v>
      </c>
      <c r="O22" s="84">
        <v>0</v>
      </c>
      <c r="P22" s="85">
        <v>0</v>
      </c>
      <c r="Q22" s="84">
        <v>0</v>
      </c>
      <c r="R22" s="85">
        <v>0</v>
      </c>
      <c r="S22" s="84">
        <v>0</v>
      </c>
      <c r="T22" s="85">
        <v>0</v>
      </c>
      <c r="U22" s="84">
        <v>1445</v>
      </c>
      <c r="V22" s="85">
        <v>0.012053519293972406</v>
      </c>
      <c r="W22" s="161" t="s">
        <v>273</v>
      </c>
    </row>
    <row r="23" spans="1:22" ht="15" thickBot="1">
      <c r="A23" s="15" t="s">
        <v>144</v>
      </c>
      <c r="B23" s="16" t="s">
        <v>145</v>
      </c>
      <c r="C23" s="69">
        <f>SUM(C24:C29)</f>
        <v>3609</v>
      </c>
      <c r="D23" s="18">
        <f aca="true" t="shared" si="3" ref="D23:V23">SUM(D24:D29)</f>
        <v>0.0334309057561554</v>
      </c>
      <c r="E23" s="69">
        <f t="shared" si="3"/>
        <v>187</v>
      </c>
      <c r="F23" s="18">
        <f t="shared" si="3"/>
        <v>0.029982363315696647</v>
      </c>
      <c r="G23" s="69">
        <f t="shared" si="3"/>
        <v>73</v>
      </c>
      <c r="H23" s="18">
        <f t="shared" si="3"/>
        <v>0.017459937813920114</v>
      </c>
      <c r="I23" s="69">
        <f t="shared" si="3"/>
        <v>38</v>
      </c>
      <c r="J23" s="18">
        <f t="shared" si="3"/>
        <v>0.03438914027149321</v>
      </c>
      <c r="K23" s="69">
        <f t="shared" si="3"/>
        <v>2</v>
      </c>
      <c r="L23" s="18">
        <f t="shared" si="3"/>
        <v>0.025</v>
      </c>
      <c r="M23" s="69">
        <f t="shared" si="3"/>
        <v>7</v>
      </c>
      <c r="N23" s="18">
        <f t="shared" si="3"/>
        <v>0.037433155080213894</v>
      </c>
      <c r="O23" s="69">
        <f t="shared" si="3"/>
        <v>0</v>
      </c>
      <c r="P23" s="18">
        <f t="shared" si="3"/>
        <v>0</v>
      </c>
      <c r="Q23" s="69">
        <f t="shared" si="3"/>
        <v>2</v>
      </c>
      <c r="R23" s="18">
        <f t="shared" si="3"/>
        <v>0.08695652173913043</v>
      </c>
      <c r="S23" s="69">
        <f t="shared" si="3"/>
        <v>7</v>
      </c>
      <c r="T23" s="18">
        <f t="shared" si="3"/>
        <v>0.07</v>
      </c>
      <c r="U23" s="69">
        <f t="shared" si="3"/>
        <v>3925</v>
      </c>
      <c r="V23" s="18">
        <f t="shared" si="3"/>
        <v>0.03274052818604961</v>
      </c>
    </row>
    <row r="24" spans="1:23" ht="14.25">
      <c r="A24" s="108" t="s">
        <v>146</v>
      </c>
      <c r="B24" s="21" t="s">
        <v>147</v>
      </c>
      <c r="C24" s="22">
        <v>161</v>
      </c>
      <c r="D24" s="23">
        <v>0.0014913759564258852</v>
      </c>
      <c r="E24" s="22">
        <v>5</v>
      </c>
      <c r="F24" s="23">
        <v>0.000801667468334135</v>
      </c>
      <c r="G24" s="22">
        <v>5</v>
      </c>
      <c r="H24" s="23">
        <v>0.001195886151638364</v>
      </c>
      <c r="I24" s="22">
        <v>6</v>
      </c>
      <c r="J24" s="23">
        <v>0.005429864253393665</v>
      </c>
      <c r="K24" s="22">
        <v>0</v>
      </c>
      <c r="L24" s="23">
        <v>0</v>
      </c>
      <c r="M24" s="22">
        <v>1</v>
      </c>
      <c r="N24" s="23">
        <v>0.005347593582887699</v>
      </c>
      <c r="O24" s="22">
        <v>0</v>
      </c>
      <c r="P24" s="23">
        <v>0</v>
      </c>
      <c r="Q24" s="22">
        <v>1</v>
      </c>
      <c r="R24" s="23">
        <v>0.043478260869565216</v>
      </c>
      <c r="S24" s="22">
        <v>1</v>
      </c>
      <c r="T24" s="23">
        <v>0.01</v>
      </c>
      <c r="U24" s="22">
        <v>180</v>
      </c>
      <c r="V24" s="23">
        <v>0.0015014764518443136</v>
      </c>
      <c r="W24" s="161" t="s">
        <v>274</v>
      </c>
    </row>
    <row r="25" spans="1:23" ht="14.25">
      <c r="A25" s="109" t="s">
        <v>148</v>
      </c>
      <c r="B25" s="26" t="s">
        <v>149</v>
      </c>
      <c r="C25" s="81">
        <v>2539</v>
      </c>
      <c r="D25" s="82">
        <v>0.023519276728977155</v>
      </c>
      <c r="E25" s="81">
        <v>142</v>
      </c>
      <c r="F25" s="82">
        <v>0.02276735610068943</v>
      </c>
      <c r="G25" s="81">
        <v>41</v>
      </c>
      <c r="H25" s="82">
        <v>0.009806266443434585</v>
      </c>
      <c r="I25" s="81">
        <v>20</v>
      </c>
      <c r="J25" s="82">
        <v>0.01809954751131222</v>
      </c>
      <c r="K25" s="81">
        <v>0</v>
      </c>
      <c r="L25" s="82">
        <v>0</v>
      </c>
      <c r="M25" s="81">
        <v>2</v>
      </c>
      <c r="N25" s="82">
        <v>0.010695187165775399</v>
      </c>
      <c r="O25" s="81">
        <v>0</v>
      </c>
      <c r="P25" s="82">
        <v>0</v>
      </c>
      <c r="Q25" s="81">
        <v>0</v>
      </c>
      <c r="R25" s="82">
        <v>0</v>
      </c>
      <c r="S25" s="81">
        <v>2</v>
      </c>
      <c r="T25" s="82">
        <v>0.02</v>
      </c>
      <c r="U25" s="81">
        <v>2746</v>
      </c>
      <c r="V25" s="82">
        <v>0.02290585742646936</v>
      </c>
      <c r="W25" s="161" t="s">
        <v>275</v>
      </c>
    </row>
    <row r="26" spans="1:23" ht="14.25">
      <c r="A26" s="109" t="s">
        <v>150</v>
      </c>
      <c r="B26" s="26" t="s">
        <v>151</v>
      </c>
      <c r="C26" s="81">
        <v>225</v>
      </c>
      <c r="D26" s="82">
        <v>0.0020842210571169204</v>
      </c>
      <c r="E26" s="81">
        <v>4</v>
      </c>
      <c r="F26" s="82">
        <v>0.000641333974667308</v>
      </c>
      <c r="G26" s="81">
        <v>2</v>
      </c>
      <c r="H26" s="82">
        <v>0.0004783544606553456</v>
      </c>
      <c r="I26" s="81">
        <v>0</v>
      </c>
      <c r="J26" s="82">
        <v>0</v>
      </c>
      <c r="K26" s="81">
        <v>1</v>
      </c>
      <c r="L26" s="82">
        <v>0.0125</v>
      </c>
      <c r="M26" s="81">
        <v>2</v>
      </c>
      <c r="N26" s="82">
        <v>0.010695187165775399</v>
      </c>
      <c r="O26" s="81">
        <v>0</v>
      </c>
      <c r="P26" s="82">
        <v>0</v>
      </c>
      <c r="Q26" s="81">
        <v>0</v>
      </c>
      <c r="R26" s="82">
        <v>0</v>
      </c>
      <c r="S26" s="81">
        <v>1</v>
      </c>
      <c r="T26" s="82">
        <v>0.01</v>
      </c>
      <c r="U26" s="81">
        <v>235</v>
      </c>
      <c r="V26" s="82">
        <v>0.001960260923241187</v>
      </c>
      <c r="W26" s="161" t="s">
        <v>276</v>
      </c>
    </row>
    <row r="27" spans="1:23" ht="14.25">
      <c r="A27" s="109" t="s">
        <v>152</v>
      </c>
      <c r="B27" s="123" t="s">
        <v>153</v>
      </c>
      <c r="C27" s="81">
        <v>361</v>
      </c>
      <c r="D27" s="82">
        <v>0.0033440168960853695</v>
      </c>
      <c r="E27" s="81">
        <v>20</v>
      </c>
      <c r="F27" s="82">
        <v>0.00320666987333654</v>
      </c>
      <c r="G27" s="81">
        <v>15</v>
      </c>
      <c r="H27" s="82">
        <v>0.0035876584549150927</v>
      </c>
      <c r="I27" s="81">
        <v>7</v>
      </c>
      <c r="J27" s="82">
        <v>0.006334841628959276</v>
      </c>
      <c r="K27" s="81">
        <v>1</v>
      </c>
      <c r="L27" s="82">
        <v>0.0125</v>
      </c>
      <c r="M27" s="81">
        <v>2</v>
      </c>
      <c r="N27" s="82">
        <v>0.010695187165775399</v>
      </c>
      <c r="O27" s="81">
        <v>0</v>
      </c>
      <c r="P27" s="82">
        <v>0</v>
      </c>
      <c r="Q27" s="81">
        <v>1</v>
      </c>
      <c r="R27" s="82">
        <v>0.043478260869565216</v>
      </c>
      <c r="S27" s="81">
        <v>0</v>
      </c>
      <c r="T27" s="82">
        <v>0</v>
      </c>
      <c r="U27" s="81">
        <v>407</v>
      </c>
      <c r="V27" s="82">
        <v>0.0033950050883368647</v>
      </c>
      <c r="W27" s="161" t="s">
        <v>277</v>
      </c>
    </row>
    <row r="28" spans="1:23" ht="14.25">
      <c r="A28" s="109" t="s">
        <v>154</v>
      </c>
      <c r="B28" s="26" t="s">
        <v>155</v>
      </c>
      <c r="C28" s="81">
        <v>181</v>
      </c>
      <c r="D28" s="82">
        <v>0.0016766400503918338</v>
      </c>
      <c r="E28" s="81">
        <v>9</v>
      </c>
      <c r="F28" s="82">
        <v>0.001443001443001443</v>
      </c>
      <c r="G28" s="81">
        <v>4</v>
      </c>
      <c r="H28" s="82">
        <v>0.0009567089213106912</v>
      </c>
      <c r="I28" s="81">
        <v>5</v>
      </c>
      <c r="J28" s="82">
        <v>0.004524886877828055</v>
      </c>
      <c r="K28" s="81">
        <v>0</v>
      </c>
      <c r="L28" s="82">
        <v>0</v>
      </c>
      <c r="M28" s="81">
        <v>0</v>
      </c>
      <c r="N28" s="82">
        <v>0</v>
      </c>
      <c r="O28" s="81">
        <v>0</v>
      </c>
      <c r="P28" s="82">
        <v>0</v>
      </c>
      <c r="Q28" s="81">
        <v>0</v>
      </c>
      <c r="R28" s="82">
        <v>0</v>
      </c>
      <c r="S28" s="81">
        <v>3</v>
      </c>
      <c r="T28" s="82">
        <v>0.03</v>
      </c>
      <c r="U28" s="81">
        <v>202</v>
      </c>
      <c r="V28" s="82">
        <v>0.0016849902404030628</v>
      </c>
      <c r="W28" s="161" t="s">
        <v>278</v>
      </c>
    </row>
    <row r="29" spans="1:23" ht="15" thickBot="1">
      <c r="A29" s="110" t="s">
        <v>156</v>
      </c>
      <c r="B29" s="31" t="s">
        <v>157</v>
      </c>
      <c r="C29" s="84">
        <v>142</v>
      </c>
      <c r="D29" s="85">
        <v>0.001315375067158234</v>
      </c>
      <c r="E29" s="84">
        <v>7</v>
      </c>
      <c r="F29" s="85">
        <v>0.001122334455667789</v>
      </c>
      <c r="G29" s="84">
        <v>6</v>
      </c>
      <c r="H29" s="85">
        <v>0.0014350633819660368</v>
      </c>
      <c r="I29" s="84">
        <v>0</v>
      </c>
      <c r="J29" s="85">
        <v>0</v>
      </c>
      <c r="K29" s="84">
        <v>0</v>
      </c>
      <c r="L29" s="85">
        <v>0</v>
      </c>
      <c r="M29" s="84">
        <v>0</v>
      </c>
      <c r="N29" s="85">
        <v>0</v>
      </c>
      <c r="O29" s="84">
        <v>0</v>
      </c>
      <c r="P29" s="85">
        <v>0</v>
      </c>
      <c r="Q29" s="84">
        <v>0</v>
      </c>
      <c r="R29" s="85">
        <v>0</v>
      </c>
      <c r="S29" s="84">
        <v>0</v>
      </c>
      <c r="T29" s="85">
        <v>0</v>
      </c>
      <c r="U29" s="84">
        <v>155</v>
      </c>
      <c r="V29" s="85">
        <v>0.0012929380557548257</v>
      </c>
      <c r="W29" s="161" t="s">
        <v>279</v>
      </c>
    </row>
    <row r="30" spans="1:22" ht="15" thickBot="1">
      <c r="A30" s="15" t="s">
        <v>158</v>
      </c>
      <c r="B30" s="16" t="s">
        <v>159</v>
      </c>
      <c r="C30" s="69">
        <f>SUM(C31:C38)</f>
        <v>44650</v>
      </c>
      <c r="D30" s="18">
        <f aca="true" t="shared" si="4" ref="D30:V30">SUM(D31:D38)</f>
        <v>0.4136020897789799</v>
      </c>
      <c r="E30" s="69">
        <f t="shared" si="4"/>
        <v>2880</v>
      </c>
      <c r="F30" s="18">
        <f t="shared" si="4"/>
        <v>0.46176046176046176</v>
      </c>
      <c r="G30" s="69">
        <f t="shared" si="4"/>
        <v>1700</v>
      </c>
      <c r="H30" s="18">
        <f t="shared" si="4"/>
        <v>0.4066012915570438</v>
      </c>
      <c r="I30" s="69">
        <f t="shared" si="4"/>
        <v>352</v>
      </c>
      <c r="J30" s="18">
        <f t="shared" si="4"/>
        <v>0.318552036199095</v>
      </c>
      <c r="K30" s="69">
        <f t="shared" si="4"/>
        <v>22</v>
      </c>
      <c r="L30" s="18">
        <f t="shared" si="4"/>
        <v>0.275</v>
      </c>
      <c r="M30" s="69">
        <f t="shared" si="4"/>
        <v>67</v>
      </c>
      <c r="N30" s="18">
        <f t="shared" si="4"/>
        <v>0.3582887700534759</v>
      </c>
      <c r="O30" s="69">
        <f t="shared" si="4"/>
        <v>22</v>
      </c>
      <c r="P30" s="18">
        <f t="shared" si="4"/>
        <v>0.4489795918367347</v>
      </c>
      <c r="Q30" s="69">
        <f t="shared" si="4"/>
        <v>5</v>
      </c>
      <c r="R30" s="18">
        <f t="shared" si="4"/>
        <v>0.21739130434782608</v>
      </c>
      <c r="S30" s="69">
        <f t="shared" si="4"/>
        <v>1</v>
      </c>
      <c r="T30" s="18">
        <f t="shared" si="4"/>
        <v>0.01</v>
      </c>
      <c r="U30" s="69">
        <f t="shared" si="4"/>
        <v>49699</v>
      </c>
      <c r="V30" s="18">
        <f t="shared" si="4"/>
        <v>0.4145659898900585</v>
      </c>
    </row>
    <row r="31" spans="1:23" ht="14.25">
      <c r="A31" s="108" t="s">
        <v>160</v>
      </c>
      <c r="B31" s="21" t="s">
        <v>161</v>
      </c>
      <c r="C31" s="22">
        <v>440</v>
      </c>
      <c r="D31" s="23">
        <v>0.004075810067250866</v>
      </c>
      <c r="E31" s="22">
        <v>17</v>
      </c>
      <c r="F31" s="23">
        <v>0.002725669392336059</v>
      </c>
      <c r="G31" s="22">
        <v>19</v>
      </c>
      <c r="H31" s="23">
        <v>0.004544367376225784</v>
      </c>
      <c r="I31" s="22">
        <v>2</v>
      </c>
      <c r="J31" s="23">
        <v>0.0018099547511312216</v>
      </c>
      <c r="K31" s="22">
        <v>0</v>
      </c>
      <c r="L31" s="23">
        <v>0</v>
      </c>
      <c r="M31" s="22">
        <v>0</v>
      </c>
      <c r="N31" s="23">
        <v>0</v>
      </c>
      <c r="O31" s="22">
        <v>0</v>
      </c>
      <c r="P31" s="23">
        <v>0</v>
      </c>
      <c r="Q31" s="22">
        <v>0</v>
      </c>
      <c r="R31" s="23">
        <v>0</v>
      </c>
      <c r="S31" s="22">
        <v>0</v>
      </c>
      <c r="T31" s="23">
        <v>0</v>
      </c>
      <c r="U31" s="22">
        <v>478</v>
      </c>
      <c r="V31" s="23">
        <v>0.00398725413323101</v>
      </c>
      <c r="W31" s="161" t="s">
        <v>280</v>
      </c>
    </row>
    <row r="32" spans="1:23" ht="14.25">
      <c r="A32" s="109" t="s">
        <v>162</v>
      </c>
      <c r="B32" s="26" t="s">
        <v>163</v>
      </c>
      <c r="C32" s="81">
        <v>3372</v>
      </c>
      <c r="D32" s="82">
        <v>0.03123552624265891</v>
      </c>
      <c r="E32" s="81">
        <v>379</v>
      </c>
      <c r="F32" s="82">
        <v>0.060766394099727436</v>
      </c>
      <c r="G32" s="81">
        <v>439</v>
      </c>
      <c r="H32" s="82">
        <v>0.10499880411384836</v>
      </c>
      <c r="I32" s="81">
        <v>88</v>
      </c>
      <c r="J32" s="82">
        <v>0.07963800904977375</v>
      </c>
      <c r="K32" s="81">
        <v>3</v>
      </c>
      <c r="L32" s="82">
        <v>0.0375</v>
      </c>
      <c r="M32" s="81">
        <v>11</v>
      </c>
      <c r="N32" s="82">
        <v>0.05882352941176469</v>
      </c>
      <c r="O32" s="81">
        <v>3</v>
      </c>
      <c r="P32" s="82">
        <v>0.061224489795918366</v>
      </c>
      <c r="Q32" s="81">
        <v>0</v>
      </c>
      <c r="R32" s="82">
        <v>0</v>
      </c>
      <c r="S32" s="81">
        <v>0</v>
      </c>
      <c r="T32" s="82">
        <v>0</v>
      </c>
      <c r="U32" s="81">
        <v>4295</v>
      </c>
      <c r="V32" s="82">
        <v>0.03582689644817404</v>
      </c>
      <c r="W32" s="161" t="s">
        <v>281</v>
      </c>
    </row>
    <row r="33" spans="1:23" ht="14.25">
      <c r="A33" s="109" t="s">
        <v>164</v>
      </c>
      <c r="B33" s="26" t="s">
        <v>165</v>
      </c>
      <c r="C33" s="81">
        <v>5267</v>
      </c>
      <c r="D33" s="82">
        <v>0.048789299145932524</v>
      </c>
      <c r="E33" s="81">
        <v>407</v>
      </c>
      <c r="F33" s="82">
        <v>0.06525573192239859</v>
      </c>
      <c r="G33" s="81">
        <v>298</v>
      </c>
      <c r="H33" s="82">
        <v>0.0712748146376465</v>
      </c>
      <c r="I33" s="81">
        <v>74</v>
      </c>
      <c r="J33" s="82">
        <v>0.0669683257918552</v>
      </c>
      <c r="K33" s="81">
        <v>3</v>
      </c>
      <c r="L33" s="82">
        <v>0.0375</v>
      </c>
      <c r="M33" s="81">
        <v>13</v>
      </c>
      <c r="N33" s="82">
        <v>0.06951871657754011</v>
      </c>
      <c r="O33" s="81">
        <v>3</v>
      </c>
      <c r="P33" s="82">
        <v>0.061224489795918366</v>
      </c>
      <c r="Q33" s="81">
        <v>4</v>
      </c>
      <c r="R33" s="82">
        <v>0.17391304347826086</v>
      </c>
      <c r="S33" s="81">
        <v>1</v>
      </c>
      <c r="T33" s="82">
        <v>0.01</v>
      </c>
      <c r="U33" s="81">
        <v>6070</v>
      </c>
      <c r="V33" s="82">
        <v>0.05063312257052768</v>
      </c>
      <c r="W33" s="161" t="s">
        <v>282</v>
      </c>
    </row>
    <row r="34" spans="1:23" ht="14.25">
      <c r="A34" s="109" t="s">
        <v>166</v>
      </c>
      <c r="B34" s="26" t="s">
        <v>167</v>
      </c>
      <c r="C34" s="81">
        <v>9389</v>
      </c>
      <c r="D34" s="82">
        <v>0.0869722289123145</v>
      </c>
      <c r="E34" s="81">
        <v>456</v>
      </c>
      <c r="F34" s="82">
        <v>0.07311207311207311</v>
      </c>
      <c r="G34" s="81">
        <v>172</v>
      </c>
      <c r="H34" s="82">
        <v>0.041138483616359724</v>
      </c>
      <c r="I34" s="81">
        <v>52</v>
      </c>
      <c r="J34" s="82">
        <v>0.047058823529411764</v>
      </c>
      <c r="K34" s="81">
        <v>3</v>
      </c>
      <c r="L34" s="82">
        <v>0.0375</v>
      </c>
      <c r="M34" s="81">
        <v>11</v>
      </c>
      <c r="N34" s="82">
        <v>0.05882352941176469</v>
      </c>
      <c r="O34" s="81">
        <v>6</v>
      </c>
      <c r="P34" s="82">
        <v>0.12244897959183673</v>
      </c>
      <c r="Q34" s="81">
        <v>0</v>
      </c>
      <c r="R34" s="82">
        <v>0</v>
      </c>
      <c r="S34" s="81">
        <v>0</v>
      </c>
      <c r="T34" s="82">
        <v>0</v>
      </c>
      <c r="U34" s="81">
        <v>10089</v>
      </c>
      <c r="V34" s="82">
        <v>0.08415775512587377</v>
      </c>
      <c r="W34" s="161" t="s">
        <v>283</v>
      </c>
    </row>
    <row r="35" spans="1:23" ht="14.25">
      <c r="A35" s="109" t="s">
        <v>168</v>
      </c>
      <c r="B35" s="26" t="s">
        <v>169</v>
      </c>
      <c r="C35" s="81">
        <v>21930</v>
      </c>
      <c r="D35" s="82">
        <v>0.2031420790336625</v>
      </c>
      <c r="E35" s="81">
        <v>1212</v>
      </c>
      <c r="F35" s="82">
        <v>0.19432419432419434</v>
      </c>
      <c r="G35" s="81">
        <v>397</v>
      </c>
      <c r="H35" s="82">
        <v>0.09495336044008611</v>
      </c>
      <c r="I35" s="81">
        <v>67</v>
      </c>
      <c r="J35" s="82">
        <v>0.06063348416289593</v>
      </c>
      <c r="K35" s="81">
        <v>6</v>
      </c>
      <c r="L35" s="82">
        <v>0.075</v>
      </c>
      <c r="M35" s="81">
        <v>18</v>
      </c>
      <c r="N35" s="82">
        <v>0.0962566844919786</v>
      </c>
      <c r="O35" s="81">
        <v>8</v>
      </c>
      <c r="P35" s="82">
        <v>0.163265306122449</v>
      </c>
      <c r="Q35" s="81">
        <v>0</v>
      </c>
      <c r="R35" s="82">
        <v>0</v>
      </c>
      <c r="S35" s="81">
        <v>0</v>
      </c>
      <c r="T35" s="82">
        <v>0</v>
      </c>
      <c r="U35" s="81">
        <v>23638</v>
      </c>
      <c r="V35" s="82">
        <v>0.19717722427053266</v>
      </c>
      <c r="W35" s="161" t="s">
        <v>284</v>
      </c>
    </row>
    <row r="36" spans="1:23" ht="14.25">
      <c r="A36" s="114">
        <v>55</v>
      </c>
      <c r="B36" s="26" t="s">
        <v>170</v>
      </c>
      <c r="C36" s="81">
        <v>3654</v>
      </c>
      <c r="D36" s="82">
        <v>0.033847749967578784</v>
      </c>
      <c r="E36" s="81">
        <v>373</v>
      </c>
      <c r="F36" s="82">
        <v>0.059804393137726466</v>
      </c>
      <c r="G36" s="81">
        <v>331</v>
      </c>
      <c r="H36" s="82">
        <v>0.0791676632384597</v>
      </c>
      <c r="I36" s="81">
        <v>58</v>
      </c>
      <c r="J36" s="82">
        <v>0.052488687782805424</v>
      </c>
      <c r="K36" s="81">
        <v>5</v>
      </c>
      <c r="L36" s="82">
        <v>0.0625</v>
      </c>
      <c r="M36" s="81">
        <v>9</v>
      </c>
      <c r="N36" s="82">
        <v>0.0481283422459893</v>
      </c>
      <c r="O36" s="81">
        <v>0</v>
      </c>
      <c r="P36" s="82">
        <v>0</v>
      </c>
      <c r="Q36" s="81">
        <v>0</v>
      </c>
      <c r="R36" s="82">
        <v>0</v>
      </c>
      <c r="S36" s="81">
        <v>0</v>
      </c>
      <c r="T36" s="82">
        <v>0</v>
      </c>
      <c r="U36" s="81">
        <v>4430</v>
      </c>
      <c r="V36" s="82">
        <v>0.036953003787057265</v>
      </c>
      <c r="W36" s="161" t="s">
        <v>285</v>
      </c>
    </row>
    <row r="37" spans="1:23" ht="14.25">
      <c r="A37" s="109" t="s">
        <v>171</v>
      </c>
      <c r="B37" s="26" t="s">
        <v>172</v>
      </c>
      <c r="C37" s="81">
        <v>490</v>
      </c>
      <c r="D37" s="82">
        <v>0.0045389703021657376</v>
      </c>
      <c r="E37" s="81">
        <v>25</v>
      </c>
      <c r="F37" s="82">
        <v>0.004008337341670675</v>
      </c>
      <c r="G37" s="81">
        <v>34</v>
      </c>
      <c r="H37" s="82">
        <v>0.008132025831140876</v>
      </c>
      <c r="I37" s="81">
        <v>9</v>
      </c>
      <c r="J37" s="82">
        <v>0.008144796380090498</v>
      </c>
      <c r="K37" s="81">
        <v>0</v>
      </c>
      <c r="L37" s="82">
        <v>0</v>
      </c>
      <c r="M37" s="81">
        <v>4</v>
      </c>
      <c r="N37" s="82">
        <v>0.021390374331550797</v>
      </c>
      <c r="O37" s="81">
        <v>0</v>
      </c>
      <c r="P37" s="82">
        <v>0</v>
      </c>
      <c r="Q37" s="81">
        <v>1</v>
      </c>
      <c r="R37" s="82">
        <v>0.043478260869565216</v>
      </c>
      <c r="S37" s="81">
        <v>0</v>
      </c>
      <c r="T37" s="82">
        <v>0</v>
      </c>
      <c r="U37" s="81">
        <v>563</v>
      </c>
      <c r="V37" s="82">
        <v>0.00469628467993527</v>
      </c>
      <c r="W37" s="161" t="s">
        <v>286</v>
      </c>
    </row>
    <row r="38" spans="1:23" ht="15" thickBot="1">
      <c r="A38" s="110" t="s">
        <v>173</v>
      </c>
      <c r="B38" s="31" t="s">
        <v>174</v>
      </c>
      <c r="C38" s="84">
        <v>108</v>
      </c>
      <c r="D38" s="85">
        <v>0.0010004261074161218</v>
      </c>
      <c r="E38" s="84">
        <v>11</v>
      </c>
      <c r="F38" s="85">
        <v>0.001763668430335097</v>
      </c>
      <c r="G38" s="84">
        <v>10</v>
      </c>
      <c r="H38" s="85">
        <v>0.002391772303276728</v>
      </c>
      <c r="I38" s="84">
        <v>2</v>
      </c>
      <c r="J38" s="85">
        <v>0.0018099547511312216</v>
      </c>
      <c r="K38" s="84">
        <v>2</v>
      </c>
      <c r="L38" s="85">
        <v>0.025</v>
      </c>
      <c r="M38" s="84">
        <v>1</v>
      </c>
      <c r="N38" s="85">
        <v>0.005347593582887699</v>
      </c>
      <c r="O38" s="84">
        <v>2</v>
      </c>
      <c r="P38" s="85">
        <v>0.04081632653061225</v>
      </c>
      <c r="Q38" s="84">
        <v>0</v>
      </c>
      <c r="R38" s="85">
        <v>0</v>
      </c>
      <c r="S38" s="84">
        <v>0</v>
      </c>
      <c r="T38" s="85">
        <v>0</v>
      </c>
      <c r="U38" s="84">
        <v>136</v>
      </c>
      <c r="V38" s="85">
        <v>0.0011344488747268148</v>
      </c>
      <c r="W38" s="161" t="s">
        <v>287</v>
      </c>
    </row>
    <row r="39" spans="1:22" ht="15" thickBot="1">
      <c r="A39" s="15" t="s">
        <v>175</v>
      </c>
      <c r="B39" s="16" t="s">
        <v>176</v>
      </c>
      <c r="C39" s="69">
        <f>SUM(C40:C47)</f>
        <v>26423</v>
      </c>
      <c r="D39" s="18">
        <f aca="true" t="shared" si="5" ref="D39:V39">SUM(D40:D47)</f>
        <v>0.24476165774311276</v>
      </c>
      <c r="E39" s="69">
        <f t="shared" si="5"/>
        <v>2100</v>
      </c>
      <c r="F39" s="18">
        <f t="shared" si="5"/>
        <v>0.3367003367003368</v>
      </c>
      <c r="G39" s="69">
        <f t="shared" si="5"/>
        <v>1336</v>
      </c>
      <c r="H39" s="18">
        <f t="shared" si="5"/>
        <v>0.31954077971777084</v>
      </c>
      <c r="I39" s="69">
        <f t="shared" si="5"/>
        <v>331</v>
      </c>
      <c r="J39" s="18">
        <f t="shared" si="5"/>
        <v>0.2995475113122172</v>
      </c>
      <c r="K39" s="69">
        <f t="shared" si="5"/>
        <v>31</v>
      </c>
      <c r="L39" s="18">
        <f t="shared" si="5"/>
        <v>0.3875</v>
      </c>
      <c r="M39" s="69">
        <f t="shared" si="5"/>
        <v>37</v>
      </c>
      <c r="N39" s="18">
        <f t="shared" si="5"/>
        <v>0.1978609625668449</v>
      </c>
      <c r="O39" s="69">
        <f t="shared" si="5"/>
        <v>7</v>
      </c>
      <c r="P39" s="18">
        <f t="shared" si="5"/>
        <v>0.14285714285714285</v>
      </c>
      <c r="Q39" s="69">
        <f t="shared" si="5"/>
        <v>3</v>
      </c>
      <c r="R39" s="18">
        <f t="shared" si="5"/>
        <v>0.13043478260869565</v>
      </c>
      <c r="S39" s="69">
        <f t="shared" si="5"/>
        <v>1</v>
      </c>
      <c r="T39" s="18">
        <f t="shared" si="5"/>
        <v>0.01</v>
      </c>
      <c r="U39" s="69">
        <f t="shared" si="5"/>
        <v>30269</v>
      </c>
      <c r="V39" s="18">
        <f t="shared" si="5"/>
        <v>0.2524899484493085</v>
      </c>
    </row>
    <row r="40" spans="1:23" ht="14.25">
      <c r="A40" s="108" t="s">
        <v>177</v>
      </c>
      <c r="B40" s="21" t="s">
        <v>178</v>
      </c>
      <c r="C40" s="22">
        <v>669</v>
      </c>
      <c r="D40" s="23">
        <v>0.0061970839431609755</v>
      </c>
      <c r="E40" s="22">
        <v>35</v>
      </c>
      <c r="F40" s="23">
        <v>0.005611672278338945</v>
      </c>
      <c r="G40" s="22">
        <v>16</v>
      </c>
      <c r="H40" s="23">
        <v>0.0038268356852427647</v>
      </c>
      <c r="I40" s="22">
        <v>12</v>
      </c>
      <c r="J40" s="23">
        <v>0.01085972850678733</v>
      </c>
      <c r="K40" s="22">
        <v>2</v>
      </c>
      <c r="L40" s="23">
        <v>0.025</v>
      </c>
      <c r="M40" s="22">
        <v>1</v>
      </c>
      <c r="N40" s="23">
        <v>0.005347593582887699</v>
      </c>
      <c r="O40" s="22">
        <v>1</v>
      </c>
      <c r="P40" s="23">
        <v>0.020408163265306124</v>
      </c>
      <c r="Q40" s="22">
        <v>1</v>
      </c>
      <c r="R40" s="23">
        <v>0.043478260869565216</v>
      </c>
      <c r="S40" s="22">
        <v>0</v>
      </c>
      <c r="T40" s="23">
        <v>0</v>
      </c>
      <c r="U40" s="22">
        <v>737</v>
      </c>
      <c r="V40" s="23">
        <v>0.006147711916718106</v>
      </c>
      <c r="W40" s="161" t="s">
        <v>288</v>
      </c>
    </row>
    <row r="41" spans="1:23" ht="14.25">
      <c r="A41" s="109" t="s">
        <v>179</v>
      </c>
      <c r="B41" s="26" t="s">
        <v>180</v>
      </c>
      <c r="C41" s="81">
        <v>612</v>
      </c>
      <c r="D41" s="82">
        <v>0.005669081275358023</v>
      </c>
      <c r="E41" s="81">
        <v>32</v>
      </c>
      <c r="F41" s="82">
        <v>0.005130671797338464</v>
      </c>
      <c r="G41" s="81">
        <v>44</v>
      </c>
      <c r="H41" s="82">
        <v>0.010523798134417603</v>
      </c>
      <c r="I41" s="81">
        <v>22</v>
      </c>
      <c r="J41" s="82">
        <v>0.019909502262443438</v>
      </c>
      <c r="K41" s="81">
        <v>2</v>
      </c>
      <c r="L41" s="82">
        <v>0.025</v>
      </c>
      <c r="M41" s="81">
        <v>3</v>
      </c>
      <c r="N41" s="82">
        <v>0.016042780748663103</v>
      </c>
      <c r="O41" s="81">
        <v>1</v>
      </c>
      <c r="P41" s="82">
        <v>0.020408163265306124</v>
      </c>
      <c r="Q41" s="81">
        <v>0</v>
      </c>
      <c r="R41" s="82">
        <v>0</v>
      </c>
      <c r="S41" s="81">
        <v>0</v>
      </c>
      <c r="T41" s="82">
        <v>0</v>
      </c>
      <c r="U41" s="81">
        <v>716</v>
      </c>
      <c r="V41" s="82">
        <v>0.0059725396640029375</v>
      </c>
      <c r="W41" s="161" t="s">
        <v>289</v>
      </c>
    </row>
    <row r="42" spans="1:23" ht="14.25">
      <c r="A42" s="109" t="s">
        <v>181</v>
      </c>
      <c r="B42" s="26" t="s">
        <v>182</v>
      </c>
      <c r="C42" s="81">
        <v>9617</v>
      </c>
      <c r="D42" s="82">
        <v>0.08908423958352632</v>
      </c>
      <c r="E42" s="81">
        <v>781</v>
      </c>
      <c r="F42" s="82">
        <v>0.12522045855379188</v>
      </c>
      <c r="G42" s="81">
        <v>633</v>
      </c>
      <c r="H42" s="82">
        <v>0.15139918679741687</v>
      </c>
      <c r="I42" s="81">
        <v>148</v>
      </c>
      <c r="J42" s="82">
        <v>0.1339366515837104</v>
      </c>
      <c r="K42" s="81">
        <v>13</v>
      </c>
      <c r="L42" s="82">
        <v>0.1625</v>
      </c>
      <c r="M42" s="81">
        <v>16</v>
      </c>
      <c r="N42" s="82">
        <v>0.08556149732620319</v>
      </c>
      <c r="O42" s="81">
        <v>0</v>
      </c>
      <c r="P42" s="82">
        <v>0</v>
      </c>
      <c r="Q42" s="81">
        <v>2</v>
      </c>
      <c r="R42" s="82">
        <v>0.08695652173913043</v>
      </c>
      <c r="S42" s="81">
        <v>1</v>
      </c>
      <c r="T42" s="82">
        <v>0.01</v>
      </c>
      <c r="U42" s="81">
        <v>11211</v>
      </c>
      <c r="V42" s="82">
        <v>0.09351695834236999</v>
      </c>
      <c r="W42" s="161" t="s">
        <v>290</v>
      </c>
    </row>
    <row r="43" spans="1:23" ht="14.25">
      <c r="A43" s="109" t="s">
        <v>183</v>
      </c>
      <c r="B43" s="26" t="s">
        <v>184</v>
      </c>
      <c r="C43" s="81">
        <v>6605</v>
      </c>
      <c r="D43" s="82">
        <v>0.06118346703225448</v>
      </c>
      <c r="E43" s="81">
        <v>563</v>
      </c>
      <c r="F43" s="82">
        <v>0.0902677569344236</v>
      </c>
      <c r="G43" s="81">
        <v>313</v>
      </c>
      <c r="H43" s="82">
        <v>0.07486247309256158</v>
      </c>
      <c r="I43" s="81">
        <v>66</v>
      </c>
      <c r="J43" s="82">
        <v>0.05972850678733032</v>
      </c>
      <c r="K43" s="81">
        <v>3</v>
      </c>
      <c r="L43" s="82">
        <v>0.0375</v>
      </c>
      <c r="M43" s="81">
        <v>4</v>
      </c>
      <c r="N43" s="82">
        <v>0.021390374331550797</v>
      </c>
      <c r="O43" s="81">
        <v>0</v>
      </c>
      <c r="P43" s="82">
        <v>0</v>
      </c>
      <c r="Q43" s="81">
        <v>0</v>
      </c>
      <c r="R43" s="82">
        <v>0</v>
      </c>
      <c r="S43" s="81">
        <v>0</v>
      </c>
      <c r="T43" s="82">
        <v>0</v>
      </c>
      <c r="U43" s="81">
        <v>7554</v>
      </c>
      <c r="V43" s="82">
        <v>0.06301196176239969</v>
      </c>
      <c r="W43" s="161" t="s">
        <v>291</v>
      </c>
    </row>
    <row r="44" spans="1:23" ht="14.25">
      <c r="A44" s="109" t="s">
        <v>185</v>
      </c>
      <c r="B44" s="26" t="s">
        <v>186</v>
      </c>
      <c r="C44" s="81">
        <v>6894</v>
      </c>
      <c r="D44" s="82">
        <v>0.06386053319006242</v>
      </c>
      <c r="E44" s="81">
        <v>558</v>
      </c>
      <c r="F44" s="82">
        <v>0.08946608946608947</v>
      </c>
      <c r="G44" s="81">
        <v>288</v>
      </c>
      <c r="H44" s="82">
        <v>0.06888304233436977</v>
      </c>
      <c r="I44" s="81">
        <v>64</v>
      </c>
      <c r="J44" s="82">
        <v>0.05791855203619909</v>
      </c>
      <c r="K44" s="81">
        <v>9</v>
      </c>
      <c r="L44" s="82">
        <v>0.1125</v>
      </c>
      <c r="M44" s="81">
        <v>9</v>
      </c>
      <c r="N44" s="82">
        <v>0.0481283422459893</v>
      </c>
      <c r="O44" s="81">
        <v>5</v>
      </c>
      <c r="P44" s="82">
        <v>0.10204081632653061</v>
      </c>
      <c r="Q44" s="81">
        <v>0</v>
      </c>
      <c r="R44" s="82">
        <v>0</v>
      </c>
      <c r="S44" s="81">
        <v>0</v>
      </c>
      <c r="T44" s="82">
        <v>0</v>
      </c>
      <c r="U44" s="81">
        <v>7827</v>
      </c>
      <c r="V44" s="82">
        <v>0.06528920104769691</v>
      </c>
      <c r="W44" s="161" t="s">
        <v>292</v>
      </c>
    </row>
    <row r="45" spans="1:23" ht="14.25">
      <c r="A45" s="109" t="s">
        <v>187</v>
      </c>
      <c r="B45" s="26" t="s">
        <v>188</v>
      </c>
      <c r="C45" s="81">
        <v>1268</v>
      </c>
      <c r="D45" s="82">
        <v>0.011745743557441133</v>
      </c>
      <c r="E45" s="81">
        <v>71</v>
      </c>
      <c r="F45" s="82">
        <v>0.011383678050344716</v>
      </c>
      <c r="G45" s="81">
        <v>12</v>
      </c>
      <c r="H45" s="82">
        <v>0.0028701267639320736</v>
      </c>
      <c r="I45" s="81">
        <v>3</v>
      </c>
      <c r="J45" s="82">
        <v>0.0027149321266968325</v>
      </c>
      <c r="K45" s="81">
        <v>0</v>
      </c>
      <c r="L45" s="82">
        <v>0</v>
      </c>
      <c r="M45" s="81">
        <v>0</v>
      </c>
      <c r="N45" s="82">
        <v>0</v>
      </c>
      <c r="O45" s="81">
        <v>0</v>
      </c>
      <c r="P45" s="82">
        <v>0</v>
      </c>
      <c r="Q45" s="81">
        <v>0</v>
      </c>
      <c r="R45" s="82">
        <v>0</v>
      </c>
      <c r="S45" s="81">
        <v>0</v>
      </c>
      <c r="T45" s="82">
        <v>0</v>
      </c>
      <c r="U45" s="81">
        <v>1354</v>
      </c>
      <c r="V45" s="82">
        <v>0.011294439532206667</v>
      </c>
      <c r="W45" s="161" t="s">
        <v>293</v>
      </c>
    </row>
    <row r="46" spans="1:23" ht="14.25">
      <c r="A46" s="109" t="s">
        <v>189</v>
      </c>
      <c r="B46" s="26" t="s">
        <v>190</v>
      </c>
      <c r="C46" s="81">
        <v>360</v>
      </c>
      <c r="D46" s="82">
        <v>0.003334753691387073</v>
      </c>
      <c r="E46" s="81">
        <v>29</v>
      </c>
      <c r="F46" s="82">
        <v>0.004649671316337983</v>
      </c>
      <c r="G46" s="81">
        <v>21</v>
      </c>
      <c r="H46" s="82">
        <v>0.005022721836881129</v>
      </c>
      <c r="I46" s="81">
        <v>12</v>
      </c>
      <c r="J46" s="82">
        <v>0.01085972850678733</v>
      </c>
      <c r="K46" s="81">
        <v>2</v>
      </c>
      <c r="L46" s="82">
        <v>0.025</v>
      </c>
      <c r="M46" s="81">
        <v>3</v>
      </c>
      <c r="N46" s="82">
        <v>0.016042780748663103</v>
      </c>
      <c r="O46" s="81">
        <v>0</v>
      </c>
      <c r="P46" s="82">
        <v>0</v>
      </c>
      <c r="Q46" s="81">
        <v>0</v>
      </c>
      <c r="R46" s="82">
        <v>0</v>
      </c>
      <c r="S46" s="81">
        <v>0</v>
      </c>
      <c r="T46" s="82">
        <v>0</v>
      </c>
      <c r="U46" s="81">
        <v>427</v>
      </c>
      <c r="V46" s="82">
        <v>0.0035618358052084548</v>
      </c>
      <c r="W46" s="161" t="s">
        <v>294</v>
      </c>
    </row>
    <row r="47" spans="1:23" s="201" customFormat="1" ht="15" thickBot="1">
      <c r="A47" s="196" t="s">
        <v>191</v>
      </c>
      <c r="B47" s="197" t="s">
        <v>192</v>
      </c>
      <c r="C47" s="198">
        <v>398</v>
      </c>
      <c r="D47" s="199">
        <v>0.0036867554699223748</v>
      </c>
      <c r="E47" s="198">
        <v>31</v>
      </c>
      <c r="F47" s="199">
        <v>0.004970338303671637</v>
      </c>
      <c r="G47" s="198">
        <v>9</v>
      </c>
      <c r="H47" s="199">
        <v>0.0021525950729490554</v>
      </c>
      <c r="I47" s="198">
        <v>4</v>
      </c>
      <c r="J47" s="199">
        <v>0.003619909502262443</v>
      </c>
      <c r="K47" s="198">
        <v>0</v>
      </c>
      <c r="L47" s="199">
        <v>0</v>
      </c>
      <c r="M47" s="198">
        <v>1</v>
      </c>
      <c r="N47" s="199">
        <v>0.005347593582887699</v>
      </c>
      <c r="O47" s="198">
        <v>0</v>
      </c>
      <c r="P47" s="199">
        <v>0</v>
      </c>
      <c r="Q47" s="198">
        <v>0</v>
      </c>
      <c r="R47" s="199">
        <v>0</v>
      </c>
      <c r="S47" s="198">
        <v>0</v>
      </c>
      <c r="T47" s="199">
        <v>0</v>
      </c>
      <c r="U47" s="198">
        <v>443</v>
      </c>
      <c r="V47" s="199">
        <v>0.003695300378705727</v>
      </c>
      <c r="W47" s="200" t="s">
        <v>295</v>
      </c>
    </row>
    <row r="48" spans="1:22" ht="15" thickBot="1">
      <c r="A48" s="15" t="s">
        <v>193</v>
      </c>
      <c r="B48" s="16" t="s">
        <v>194</v>
      </c>
      <c r="C48" s="69">
        <f>SUM(C49:C51)</f>
        <v>3731</v>
      </c>
      <c r="D48" s="18">
        <f aca="true" t="shared" si="6" ref="D48:V48">SUM(D49:D51)</f>
        <v>0.034561016729347686</v>
      </c>
      <c r="E48" s="69">
        <f t="shared" si="6"/>
        <v>191</v>
      </c>
      <c r="F48" s="18">
        <f t="shared" si="6"/>
        <v>0.030623697290363957</v>
      </c>
      <c r="G48" s="69">
        <f t="shared" si="6"/>
        <v>243</v>
      </c>
      <c r="H48" s="18">
        <f t="shared" si="6"/>
        <v>0.05812006696962449</v>
      </c>
      <c r="I48" s="69">
        <f t="shared" si="6"/>
        <v>97</v>
      </c>
      <c r="J48" s="18">
        <f t="shared" si="6"/>
        <v>0.08778280542986426</v>
      </c>
      <c r="K48" s="69">
        <f t="shared" si="6"/>
        <v>9</v>
      </c>
      <c r="L48" s="18">
        <f t="shared" si="6"/>
        <v>0.1125</v>
      </c>
      <c r="M48" s="69">
        <f t="shared" si="6"/>
        <v>25</v>
      </c>
      <c r="N48" s="18">
        <f t="shared" si="6"/>
        <v>0.13368983957219252</v>
      </c>
      <c r="O48" s="69">
        <f t="shared" si="6"/>
        <v>8</v>
      </c>
      <c r="P48" s="18">
        <f t="shared" si="6"/>
        <v>0.163265306122449</v>
      </c>
      <c r="Q48" s="69">
        <f t="shared" si="6"/>
        <v>3</v>
      </c>
      <c r="R48" s="18">
        <f t="shared" si="6"/>
        <v>0.13043478260869565</v>
      </c>
      <c r="S48" s="69">
        <f t="shared" si="6"/>
        <v>21</v>
      </c>
      <c r="T48" s="18">
        <f t="shared" si="6"/>
        <v>0.21000000000000002</v>
      </c>
      <c r="U48" s="69">
        <f t="shared" si="6"/>
        <v>4328</v>
      </c>
      <c r="V48" s="18">
        <f t="shared" si="6"/>
        <v>0.036102167131012164</v>
      </c>
    </row>
    <row r="49" spans="1:23" ht="14.25">
      <c r="A49" s="108" t="s">
        <v>195</v>
      </c>
      <c r="B49" s="21" t="s">
        <v>196</v>
      </c>
      <c r="C49" s="22">
        <v>262</v>
      </c>
      <c r="D49" s="23">
        <v>0.0024269596309539248</v>
      </c>
      <c r="E49" s="22">
        <v>16</v>
      </c>
      <c r="F49" s="23">
        <v>0.002565335898669232</v>
      </c>
      <c r="G49" s="22">
        <v>12</v>
      </c>
      <c r="H49" s="23">
        <v>0.0028701267639320736</v>
      </c>
      <c r="I49" s="22">
        <v>8</v>
      </c>
      <c r="J49" s="23">
        <v>0.007239819004524886</v>
      </c>
      <c r="K49" s="22">
        <v>1</v>
      </c>
      <c r="L49" s="23">
        <v>0.0125</v>
      </c>
      <c r="M49" s="22">
        <v>4</v>
      </c>
      <c r="N49" s="23">
        <v>0.021390374331550797</v>
      </c>
      <c r="O49" s="22">
        <v>0</v>
      </c>
      <c r="P49" s="23">
        <v>0</v>
      </c>
      <c r="Q49" s="22">
        <v>0</v>
      </c>
      <c r="R49" s="23">
        <v>0</v>
      </c>
      <c r="S49" s="22">
        <v>6</v>
      </c>
      <c r="T49" s="23">
        <v>0.06</v>
      </c>
      <c r="U49" s="22">
        <v>309</v>
      </c>
      <c r="V49" s="23">
        <v>0.0025775345756660715</v>
      </c>
      <c r="W49" s="161" t="s">
        <v>296</v>
      </c>
    </row>
    <row r="50" spans="1:23" ht="14.25">
      <c r="A50" s="109" t="s">
        <v>197</v>
      </c>
      <c r="B50" s="26" t="s">
        <v>198</v>
      </c>
      <c r="C50" s="81">
        <v>303</v>
      </c>
      <c r="D50" s="82">
        <v>0.002806751023584119</v>
      </c>
      <c r="E50" s="81">
        <v>9</v>
      </c>
      <c r="F50" s="82">
        <v>0.001443001443001443</v>
      </c>
      <c r="G50" s="81">
        <v>19</v>
      </c>
      <c r="H50" s="82">
        <v>0.004544367376225784</v>
      </c>
      <c r="I50" s="81">
        <v>8</v>
      </c>
      <c r="J50" s="82">
        <v>0.007239819004524886</v>
      </c>
      <c r="K50" s="81">
        <v>0</v>
      </c>
      <c r="L50" s="82">
        <v>0</v>
      </c>
      <c r="M50" s="81">
        <v>0</v>
      </c>
      <c r="N50" s="82">
        <v>0</v>
      </c>
      <c r="O50" s="81">
        <v>0</v>
      </c>
      <c r="P50" s="82">
        <v>0</v>
      </c>
      <c r="Q50" s="81">
        <v>0</v>
      </c>
      <c r="R50" s="82">
        <v>0</v>
      </c>
      <c r="S50" s="81">
        <v>4</v>
      </c>
      <c r="T50" s="82">
        <v>0.04</v>
      </c>
      <c r="U50" s="81">
        <v>343</v>
      </c>
      <c r="V50" s="82">
        <v>0.0028611467943477752</v>
      </c>
      <c r="W50" s="161" t="s">
        <v>297</v>
      </c>
    </row>
    <row r="51" spans="1:23" ht="15" thickBot="1">
      <c r="A51" s="110" t="s">
        <v>199</v>
      </c>
      <c r="B51" s="31" t="s">
        <v>200</v>
      </c>
      <c r="C51" s="84">
        <v>3166</v>
      </c>
      <c r="D51" s="85">
        <v>0.029327306074809642</v>
      </c>
      <c r="E51" s="84">
        <v>166</v>
      </c>
      <c r="F51" s="85">
        <v>0.026615359948693282</v>
      </c>
      <c r="G51" s="84">
        <v>212</v>
      </c>
      <c r="H51" s="85">
        <v>0.05070557282946663</v>
      </c>
      <c r="I51" s="84">
        <v>81</v>
      </c>
      <c r="J51" s="85">
        <v>0.07330316742081448</v>
      </c>
      <c r="K51" s="84">
        <v>8</v>
      </c>
      <c r="L51" s="85">
        <v>0.1</v>
      </c>
      <c r="M51" s="84">
        <v>21</v>
      </c>
      <c r="N51" s="85">
        <v>0.11229946524064172</v>
      </c>
      <c r="O51" s="84">
        <v>8</v>
      </c>
      <c r="P51" s="85">
        <v>0.163265306122449</v>
      </c>
      <c r="Q51" s="84">
        <v>3</v>
      </c>
      <c r="R51" s="85">
        <v>0.13043478260869565</v>
      </c>
      <c r="S51" s="84">
        <v>11</v>
      </c>
      <c r="T51" s="85">
        <v>0.11</v>
      </c>
      <c r="U51" s="84">
        <v>3676</v>
      </c>
      <c r="V51" s="85">
        <v>0.030663485760998314</v>
      </c>
      <c r="W51" s="161" t="s">
        <v>298</v>
      </c>
    </row>
    <row r="52" spans="1:23" ht="15" thickBot="1">
      <c r="A52" s="105" t="s">
        <v>201</v>
      </c>
      <c r="B52" s="48" t="s">
        <v>202</v>
      </c>
      <c r="C52" s="49">
        <v>2087</v>
      </c>
      <c r="D52" s="18">
        <v>0.01933230820534672</v>
      </c>
      <c r="E52" s="49">
        <v>85</v>
      </c>
      <c r="F52" s="18">
        <v>0.013628346961680296</v>
      </c>
      <c r="G52" s="49">
        <v>80</v>
      </c>
      <c r="H52" s="18">
        <v>0.019134178426213823</v>
      </c>
      <c r="I52" s="49">
        <v>25</v>
      </c>
      <c r="J52" s="18">
        <v>0.02262443438914027</v>
      </c>
      <c r="K52" s="49">
        <v>2</v>
      </c>
      <c r="L52" s="18">
        <v>0.025</v>
      </c>
      <c r="M52" s="49">
        <v>7</v>
      </c>
      <c r="N52" s="18">
        <v>0.0374331550802139</v>
      </c>
      <c r="O52" s="49">
        <v>1</v>
      </c>
      <c r="P52" s="18">
        <v>0.020408163265306124</v>
      </c>
      <c r="Q52" s="49">
        <v>3</v>
      </c>
      <c r="R52" s="18">
        <v>0.13043478260869565</v>
      </c>
      <c r="S52" s="49">
        <v>15</v>
      </c>
      <c r="T52" s="18">
        <v>0.15</v>
      </c>
      <c r="U52" s="49">
        <v>2305</v>
      </c>
      <c r="V52" s="18">
        <v>0.019227240119450793</v>
      </c>
      <c r="W52" s="161" t="s">
        <v>299</v>
      </c>
    </row>
    <row r="53" spans="1:23" ht="15" thickBot="1">
      <c r="A53" s="387" t="s">
        <v>73</v>
      </c>
      <c r="B53" s="424"/>
      <c r="C53" s="95">
        <v>107954</v>
      </c>
      <c r="D53" s="96">
        <v>1</v>
      </c>
      <c r="E53" s="95">
        <v>6237</v>
      </c>
      <c r="F53" s="96">
        <v>1</v>
      </c>
      <c r="G53" s="95">
        <v>4181</v>
      </c>
      <c r="H53" s="96">
        <v>1</v>
      </c>
      <c r="I53" s="95">
        <v>1105</v>
      </c>
      <c r="J53" s="96">
        <v>1</v>
      </c>
      <c r="K53" s="95">
        <v>80</v>
      </c>
      <c r="L53" s="96">
        <v>1</v>
      </c>
      <c r="M53" s="95">
        <v>187</v>
      </c>
      <c r="N53" s="96">
        <v>1</v>
      </c>
      <c r="O53" s="95">
        <v>49</v>
      </c>
      <c r="P53" s="96">
        <v>1</v>
      </c>
      <c r="Q53" s="95">
        <v>23</v>
      </c>
      <c r="R53" s="96">
        <v>1</v>
      </c>
      <c r="S53" s="95">
        <v>66</v>
      </c>
      <c r="T53" s="96">
        <v>0.66</v>
      </c>
      <c r="U53" s="95">
        <v>119882</v>
      </c>
      <c r="V53" s="96">
        <v>1</v>
      </c>
      <c r="W53" s="162" t="s">
        <v>91</v>
      </c>
    </row>
    <row r="54" spans="1:22" ht="14.25">
      <c r="A54" s="122"/>
      <c r="B54" s="121"/>
      <c r="C54" s="121"/>
      <c r="D54" s="121"/>
      <c r="E54" s="121"/>
      <c r="F54" s="121"/>
      <c r="G54" s="121"/>
      <c r="H54" s="121"/>
      <c r="I54" s="121"/>
      <c r="J54" s="127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</row>
    <row r="55" spans="1:22" ht="14.25">
      <c r="A55" s="122"/>
      <c r="B55" s="121"/>
      <c r="C55" s="121"/>
      <c r="D55" s="121"/>
      <c r="E55" s="121"/>
      <c r="F55" s="121"/>
      <c r="G55" s="121"/>
      <c r="H55" s="121"/>
      <c r="I55" s="121"/>
      <c r="J55" s="127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</row>
    <row r="56" spans="1:22" ht="14.25">
      <c r="A56" s="122"/>
      <c r="B56" s="121"/>
      <c r="C56" s="121"/>
      <c r="D56" s="121"/>
      <c r="E56" s="121"/>
      <c r="F56" s="121"/>
      <c r="G56" s="121"/>
      <c r="H56" s="121"/>
      <c r="I56" s="121"/>
      <c r="J56" s="127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</row>
    <row r="57" spans="1:22" ht="14.25">
      <c r="A57" s="122"/>
      <c r="B57" s="121"/>
      <c r="C57" s="121"/>
      <c r="D57" s="121"/>
      <c r="E57" s="121"/>
      <c r="F57" s="121"/>
      <c r="G57" s="121"/>
      <c r="H57" s="121"/>
      <c r="I57" s="121"/>
      <c r="J57" s="127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</row>
    <row r="58" spans="1:22" ht="14.25">
      <c r="A58" s="122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121"/>
      <c r="P58" s="121"/>
      <c r="Q58" s="121"/>
      <c r="R58" s="121"/>
      <c r="S58" s="121"/>
      <c r="T58" s="121"/>
      <c r="U58" s="121"/>
      <c r="V58" s="121"/>
    </row>
    <row r="59" spans="1:22" ht="14.25">
      <c r="A59" s="122"/>
      <c r="B59" s="70"/>
      <c r="C59" s="70"/>
      <c r="D59" s="70"/>
      <c r="E59" s="121"/>
      <c r="F59" s="70"/>
      <c r="G59" s="121"/>
      <c r="H59" s="70"/>
      <c r="I59" s="121"/>
      <c r="J59" s="70"/>
      <c r="K59" s="121"/>
      <c r="L59" s="70"/>
      <c r="M59" s="121"/>
      <c r="N59" s="70"/>
      <c r="O59" s="121"/>
      <c r="P59" s="70"/>
      <c r="Q59" s="121"/>
      <c r="R59" s="70"/>
      <c r="S59" s="121"/>
      <c r="T59" s="70"/>
      <c r="U59" s="121"/>
      <c r="V59" s="70"/>
    </row>
    <row r="60" spans="1:22" ht="14.25">
      <c r="A60" s="122"/>
      <c r="B60" s="70"/>
      <c r="C60" s="121"/>
      <c r="D60" s="73"/>
      <c r="E60" s="121"/>
      <c r="F60" s="73"/>
      <c r="G60" s="121"/>
      <c r="H60" s="73"/>
      <c r="I60" s="121"/>
      <c r="J60" s="73"/>
      <c r="K60" s="121"/>
      <c r="L60" s="73"/>
      <c r="M60" s="121"/>
      <c r="N60" s="73"/>
      <c r="O60" s="121"/>
      <c r="P60" s="73"/>
      <c r="Q60" s="121"/>
      <c r="R60" s="73"/>
      <c r="S60" s="121"/>
      <c r="T60" s="73"/>
      <c r="U60" s="121"/>
      <c r="V60" s="73"/>
    </row>
  </sheetData>
  <sheetProtection/>
  <mergeCells count="15">
    <mergeCell ref="E3:F3"/>
    <mergeCell ref="G3:H3"/>
    <mergeCell ref="I3:J3"/>
    <mergeCell ref="K3:L3"/>
    <mergeCell ref="M3:N3"/>
    <mergeCell ref="O3:P3"/>
    <mergeCell ref="Q3:R3"/>
    <mergeCell ref="S3:T3"/>
    <mergeCell ref="A53:B53"/>
    <mergeCell ref="A1:V1"/>
    <mergeCell ref="A2:A4"/>
    <mergeCell ref="B2:B4"/>
    <mergeCell ref="C2:T2"/>
    <mergeCell ref="U2:V3"/>
    <mergeCell ref="C3:D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69"/>
  <sheetViews>
    <sheetView zoomScalePageLayoutView="0" workbookViewId="0" topLeftCell="A51">
      <selection activeCell="B52" sqref="B52"/>
    </sheetView>
  </sheetViews>
  <sheetFormatPr defaultColWidth="9.140625" defaultRowHeight="15"/>
  <cols>
    <col min="1" max="1" width="7.7109375" style="141" customWidth="1"/>
    <col min="2" max="2" width="60.8515625" style="141" customWidth="1"/>
    <col min="3" max="9" width="13.7109375" style="141" customWidth="1"/>
    <col min="10" max="16384" width="9.140625" style="141" customWidth="1"/>
  </cols>
  <sheetData>
    <row r="1" spans="1:9" ht="24.75" customHeight="1" thickBot="1" thickTop="1">
      <c r="A1" s="359" t="s">
        <v>343</v>
      </c>
      <c r="B1" s="360"/>
      <c r="C1" s="360"/>
      <c r="D1" s="360"/>
      <c r="E1" s="360"/>
      <c r="F1" s="360"/>
      <c r="G1" s="360"/>
      <c r="H1" s="360"/>
      <c r="I1" s="376"/>
    </row>
    <row r="2" spans="1:9" ht="24.75" customHeight="1" thickBot="1" thickTop="1">
      <c r="A2" s="349" t="s">
        <v>6</v>
      </c>
      <c r="B2" s="352" t="s">
        <v>85</v>
      </c>
      <c r="C2" s="368" t="s">
        <v>326</v>
      </c>
      <c r="D2" s="368"/>
      <c r="E2" s="368"/>
      <c r="F2" s="368"/>
      <c r="G2" s="368"/>
      <c r="H2" s="369"/>
      <c r="I2" s="373" t="s">
        <v>304</v>
      </c>
    </row>
    <row r="3" spans="1:9" ht="35.25" customHeight="1" thickBot="1">
      <c r="A3" s="349"/>
      <c r="B3" s="352"/>
      <c r="C3" s="286" t="s">
        <v>305</v>
      </c>
      <c r="D3" s="203" t="s">
        <v>308</v>
      </c>
      <c r="E3" s="203" t="s">
        <v>309</v>
      </c>
      <c r="F3" s="203" t="s">
        <v>312</v>
      </c>
      <c r="G3" s="203" t="s">
        <v>310</v>
      </c>
      <c r="H3" s="203" t="s">
        <v>311</v>
      </c>
      <c r="I3" s="382"/>
    </row>
    <row r="4" spans="1:18" ht="15" thickBot="1">
      <c r="A4" s="75">
        <v>0</v>
      </c>
      <c r="B4" s="11" t="s">
        <v>11</v>
      </c>
      <c r="C4" s="195">
        <v>15</v>
      </c>
      <c r="D4" s="256">
        <v>216</v>
      </c>
      <c r="E4" s="195">
        <v>42</v>
      </c>
      <c r="F4" s="195">
        <v>85</v>
      </c>
      <c r="G4" s="195">
        <v>1</v>
      </c>
      <c r="H4" s="195">
        <v>17</v>
      </c>
      <c r="I4" s="195">
        <v>376</v>
      </c>
      <c r="J4" s="152"/>
      <c r="K4" s="153"/>
      <c r="L4" s="229"/>
      <c r="M4" s="153"/>
      <c r="N4" s="153"/>
      <c r="O4" s="153"/>
      <c r="P4" s="153"/>
      <c r="Q4" s="153"/>
      <c r="R4" s="153"/>
    </row>
    <row r="5" spans="1:18" ht="15" thickBot="1">
      <c r="A5" s="15" t="s">
        <v>12</v>
      </c>
      <c r="B5" s="16" t="s">
        <v>13</v>
      </c>
      <c r="C5" s="78">
        <v>92</v>
      </c>
      <c r="D5" s="257">
        <v>2143</v>
      </c>
      <c r="E5" s="78">
        <v>355</v>
      </c>
      <c r="F5" s="78">
        <v>937</v>
      </c>
      <c r="G5" s="78">
        <v>9</v>
      </c>
      <c r="H5" s="78">
        <v>417</v>
      </c>
      <c r="I5" s="78">
        <v>3953</v>
      </c>
      <c r="J5" s="153"/>
      <c r="K5" s="153"/>
      <c r="L5" s="153"/>
      <c r="M5" s="153"/>
      <c r="N5" s="153"/>
      <c r="O5" s="153"/>
      <c r="P5" s="153"/>
      <c r="Q5" s="153"/>
      <c r="R5" s="153"/>
    </row>
    <row r="6" spans="1:18" ht="14.25">
      <c r="A6" s="35">
        <v>10</v>
      </c>
      <c r="B6" s="36" t="s">
        <v>14</v>
      </c>
      <c r="C6" s="249">
        <v>5</v>
      </c>
      <c r="D6" s="249">
        <v>140</v>
      </c>
      <c r="E6" s="249">
        <v>46</v>
      </c>
      <c r="F6" s="87">
        <v>96</v>
      </c>
      <c r="G6" s="87">
        <v>0</v>
      </c>
      <c r="H6" s="87">
        <v>25</v>
      </c>
      <c r="I6" s="134">
        <v>312</v>
      </c>
      <c r="J6" s="152"/>
      <c r="K6" s="153"/>
      <c r="L6" s="153"/>
      <c r="M6" s="153"/>
      <c r="N6" s="153"/>
      <c r="O6" s="153"/>
      <c r="P6" s="153"/>
      <c r="Q6" s="153"/>
      <c r="R6" s="153"/>
    </row>
    <row r="7" spans="1:18" ht="14.25">
      <c r="A7" s="25">
        <v>11</v>
      </c>
      <c r="B7" s="26" t="s">
        <v>15</v>
      </c>
      <c r="C7" s="250">
        <v>77</v>
      </c>
      <c r="D7" s="258">
        <v>1831</v>
      </c>
      <c r="E7" s="250">
        <v>290</v>
      </c>
      <c r="F7" s="219">
        <v>772</v>
      </c>
      <c r="G7" s="219">
        <v>8</v>
      </c>
      <c r="H7" s="219">
        <v>359</v>
      </c>
      <c r="I7" s="146">
        <v>3337</v>
      </c>
      <c r="J7" s="152"/>
      <c r="K7" s="153"/>
      <c r="L7" s="153"/>
      <c r="M7" s="153"/>
      <c r="N7" s="153"/>
      <c r="O7" s="153"/>
      <c r="P7" s="153"/>
      <c r="Q7" s="153"/>
      <c r="R7" s="153"/>
    </row>
    <row r="8" spans="1:18" ht="14.25">
      <c r="A8" s="25">
        <v>12</v>
      </c>
      <c r="B8" s="26" t="s">
        <v>16</v>
      </c>
      <c r="C8" s="250">
        <v>8</v>
      </c>
      <c r="D8" s="258">
        <v>141</v>
      </c>
      <c r="E8" s="250">
        <v>11</v>
      </c>
      <c r="F8" s="219">
        <v>46</v>
      </c>
      <c r="G8" s="219">
        <v>1</v>
      </c>
      <c r="H8" s="219">
        <v>21</v>
      </c>
      <c r="I8" s="146">
        <v>228</v>
      </c>
      <c r="J8" s="152"/>
      <c r="K8" s="153"/>
      <c r="L8" s="153"/>
      <c r="M8" s="153"/>
      <c r="N8" s="153"/>
      <c r="O8" s="153"/>
      <c r="P8" s="153"/>
      <c r="Q8" s="153"/>
      <c r="R8" s="153"/>
    </row>
    <row r="9" spans="1:18" ht="14.25">
      <c r="A9" s="25">
        <v>13</v>
      </c>
      <c r="B9" s="26" t="s">
        <v>17</v>
      </c>
      <c r="C9" s="250">
        <v>1</v>
      </c>
      <c r="D9" s="258">
        <v>5</v>
      </c>
      <c r="E9" s="250">
        <v>0</v>
      </c>
      <c r="F9" s="219">
        <v>0</v>
      </c>
      <c r="G9" s="219">
        <v>0</v>
      </c>
      <c r="H9" s="219">
        <v>2</v>
      </c>
      <c r="I9" s="146">
        <v>8</v>
      </c>
      <c r="J9" s="152"/>
      <c r="K9" s="153"/>
      <c r="L9" s="153"/>
      <c r="M9" s="153"/>
      <c r="N9" s="153"/>
      <c r="O9" s="153"/>
      <c r="P9" s="153"/>
      <c r="Q9" s="153"/>
      <c r="R9" s="153"/>
    </row>
    <row r="10" spans="1:18" ht="15" thickBot="1">
      <c r="A10" s="30">
        <v>19</v>
      </c>
      <c r="B10" s="31" t="s">
        <v>18</v>
      </c>
      <c r="C10" s="251">
        <v>1</v>
      </c>
      <c r="D10" s="259">
        <v>26</v>
      </c>
      <c r="E10" s="251">
        <v>8</v>
      </c>
      <c r="F10" s="220">
        <v>23</v>
      </c>
      <c r="G10" s="220">
        <v>0</v>
      </c>
      <c r="H10" s="220">
        <v>10</v>
      </c>
      <c r="I10" s="147">
        <v>68</v>
      </c>
      <c r="J10" s="152"/>
      <c r="K10" s="153"/>
      <c r="L10" s="153"/>
      <c r="M10" s="153"/>
      <c r="N10" s="153"/>
      <c r="O10" s="153"/>
      <c r="P10" s="153"/>
      <c r="Q10" s="153"/>
      <c r="R10" s="153"/>
    </row>
    <row r="11" spans="1:18" ht="15" thickBot="1">
      <c r="A11" s="15">
        <v>2</v>
      </c>
      <c r="B11" s="16" t="s">
        <v>19</v>
      </c>
      <c r="C11" s="78">
        <v>43</v>
      </c>
      <c r="D11" s="257">
        <v>490</v>
      </c>
      <c r="E11" s="78">
        <v>89</v>
      </c>
      <c r="F11" s="78">
        <v>184</v>
      </c>
      <c r="G11" s="78">
        <v>5</v>
      </c>
      <c r="H11" s="78">
        <v>74</v>
      </c>
      <c r="I11" s="78">
        <v>885</v>
      </c>
      <c r="J11" s="153"/>
      <c r="K11" s="153"/>
      <c r="L11" s="153"/>
      <c r="M11" s="153"/>
      <c r="N11" s="153"/>
      <c r="O11" s="153"/>
      <c r="P11" s="153"/>
      <c r="Q11" s="153"/>
      <c r="R11" s="153"/>
    </row>
    <row r="12" spans="1:18" ht="14.25">
      <c r="A12" s="35">
        <v>20</v>
      </c>
      <c r="B12" s="36" t="s">
        <v>20</v>
      </c>
      <c r="C12" s="249">
        <v>8</v>
      </c>
      <c r="D12" s="249">
        <v>208</v>
      </c>
      <c r="E12" s="249">
        <v>38</v>
      </c>
      <c r="F12" s="87">
        <v>88</v>
      </c>
      <c r="G12" s="87">
        <v>1</v>
      </c>
      <c r="H12" s="87">
        <v>33</v>
      </c>
      <c r="I12" s="134">
        <v>376</v>
      </c>
      <c r="J12" s="152"/>
      <c r="K12" s="153"/>
      <c r="L12" s="153"/>
      <c r="M12" s="153"/>
      <c r="N12" s="153"/>
      <c r="O12" s="153"/>
      <c r="P12" s="153"/>
      <c r="Q12" s="153"/>
      <c r="R12" s="153"/>
    </row>
    <row r="13" spans="1:18" ht="14.25">
      <c r="A13" s="25">
        <v>21</v>
      </c>
      <c r="B13" s="26" t="s">
        <v>21</v>
      </c>
      <c r="C13" s="250">
        <v>34</v>
      </c>
      <c r="D13" s="258">
        <v>258</v>
      </c>
      <c r="E13" s="250">
        <v>44</v>
      </c>
      <c r="F13" s="219">
        <v>87</v>
      </c>
      <c r="G13" s="219">
        <v>3</v>
      </c>
      <c r="H13" s="219">
        <v>38</v>
      </c>
      <c r="I13" s="146">
        <v>464</v>
      </c>
      <c r="J13" s="152"/>
      <c r="K13" s="153"/>
      <c r="L13" s="153"/>
      <c r="M13" s="153"/>
      <c r="N13" s="153"/>
      <c r="O13" s="153"/>
      <c r="P13" s="153"/>
      <c r="Q13" s="153"/>
      <c r="R13" s="153"/>
    </row>
    <row r="14" spans="1:18" ht="14.25">
      <c r="A14" s="25">
        <v>22</v>
      </c>
      <c r="B14" s="26" t="s">
        <v>22</v>
      </c>
      <c r="C14" s="250">
        <v>1</v>
      </c>
      <c r="D14" s="258">
        <v>10</v>
      </c>
      <c r="E14" s="250">
        <v>4</v>
      </c>
      <c r="F14" s="219">
        <v>1</v>
      </c>
      <c r="G14" s="219">
        <v>0</v>
      </c>
      <c r="H14" s="219">
        <v>1</v>
      </c>
      <c r="I14" s="146">
        <v>17</v>
      </c>
      <c r="J14" s="152"/>
      <c r="K14" s="153"/>
      <c r="L14" s="153"/>
      <c r="M14" s="153"/>
      <c r="N14" s="153"/>
      <c r="O14" s="153"/>
      <c r="P14" s="153"/>
      <c r="Q14" s="153"/>
      <c r="R14" s="153"/>
    </row>
    <row r="15" spans="1:18" ht="15" thickBot="1">
      <c r="A15" s="40">
        <v>29</v>
      </c>
      <c r="B15" s="41" t="s">
        <v>23</v>
      </c>
      <c r="C15" s="252">
        <v>0</v>
      </c>
      <c r="D15" s="261">
        <v>14</v>
      </c>
      <c r="E15" s="252">
        <v>3</v>
      </c>
      <c r="F15" s="221">
        <v>8</v>
      </c>
      <c r="G15" s="221">
        <v>1</v>
      </c>
      <c r="H15" s="221">
        <v>2</v>
      </c>
      <c r="I15" s="148">
        <v>28</v>
      </c>
      <c r="J15" s="152"/>
      <c r="K15" s="153"/>
      <c r="L15" s="153"/>
      <c r="M15" s="153"/>
      <c r="N15" s="153"/>
      <c r="O15" s="153"/>
      <c r="P15" s="153"/>
      <c r="Q15" s="153"/>
      <c r="R15" s="153"/>
    </row>
    <row r="16" spans="1:18" ht="15" thickBot="1">
      <c r="A16" s="15">
        <v>3</v>
      </c>
      <c r="B16" s="16" t="s">
        <v>24</v>
      </c>
      <c r="C16" s="78">
        <v>132</v>
      </c>
      <c r="D16" s="257">
        <v>1508</v>
      </c>
      <c r="E16" s="78">
        <v>286</v>
      </c>
      <c r="F16" s="78">
        <v>688</v>
      </c>
      <c r="G16" s="78">
        <v>11</v>
      </c>
      <c r="H16" s="78">
        <v>278</v>
      </c>
      <c r="I16" s="78">
        <v>2903</v>
      </c>
      <c r="J16" s="153"/>
      <c r="K16" s="153"/>
      <c r="L16" s="153"/>
      <c r="M16" s="153"/>
      <c r="N16" s="153"/>
      <c r="O16" s="153"/>
      <c r="P16" s="153"/>
      <c r="Q16" s="153"/>
      <c r="R16" s="153"/>
    </row>
    <row r="17" spans="1:18" ht="14.25">
      <c r="A17" s="35">
        <v>30</v>
      </c>
      <c r="B17" s="36" t="s">
        <v>25</v>
      </c>
      <c r="C17" s="249">
        <v>30</v>
      </c>
      <c r="D17" s="249">
        <v>644</v>
      </c>
      <c r="E17" s="249">
        <v>116</v>
      </c>
      <c r="F17" s="87">
        <v>270</v>
      </c>
      <c r="G17" s="87">
        <v>4</v>
      </c>
      <c r="H17" s="87">
        <v>141</v>
      </c>
      <c r="I17" s="134">
        <v>1205</v>
      </c>
      <c r="J17" s="152"/>
      <c r="K17" s="153"/>
      <c r="L17" s="153"/>
      <c r="M17" s="153"/>
      <c r="N17" s="153"/>
      <c r="O17" s="153"/>
      <c r="P17" s="153"/>
      <c r="Q17" s="153"/>
      <c r="R17" s="153"/>
    </row>
    <row r="18" spans="1:18" ht="14.25">
      <c r="A18" s="25">
        <v>31</v>
      </c>
      <c r="B18" s="26" t="s">
        <v>26</v>
      </c>
      <c r="C18" s="250">
        <v>1</v>
      </c>
      <c r="D18" s="258">
        <v>54</v>
      </c>
      <c r="E18" s="250">
        <v>12</v>
      </c>
      <c r="F18" s="219">
        <v>23</v>
      </c>
      <c r="G18" s="219">
        <v>1</v>
      </c>
      <c r="H18" s="219">
        <v>9</v>
      </c>
      <c r="I18" s="146">
        <v>100</v>
      </c>
      <c r="J18" s="152"/>
      <c r="K18" s="153"/>
      <c r="L18" s="153"/>
      <c r="M18" s="153"/>
      <c r="N18" s="153"/>
      <c r="O18" s="153"/>
      <c r="P18" s="153"/>
      <c r="Q18" s="153"/>
      <c r="R18" s="153"/>
    </row>
    <row r="19" spans="1:18" ht="14.25">
      <c r="A19" s="25">
        <v>32</v>
      </c>
      <c r="B19" s="26" t="s">
        <v>27</v>
      </c>
      <c r="C19" s="250">
        <v>80</v>
      </c>
      <c r="D19" s="258">
        <v>667</v>
      </c>
      <c r="E19" s="250">
        <v>102</v>
      </c>
      <c r="F19" s="219">
        <v>308</v>
      </c>
      <c r="G19" s="219">
        <v>6</v>
      </c>
      <c r="H19" s="219">
        <v>102</v>
      </c>
      <c r="I19" s="146">
        <v>1265</v>
      </c>
      <c r="J19" s="152"/>
      <c r="K19" s="153"/>
      <c r="L19" s="153"/>
      <c r="M19" s="153"/>
      <c r="N19" s="153"/>
      <c r="O19" s="153"/>
      <c r="P19" s="153"/>
      <c r="Q19" s="153"/>
      <c r="R19" s="153"/>
    </row>
    <row r="20" spans="1:18" ht="15" thickBot="1">
      <c r="A20" s="30">
        <v>39</v>
      </c>
      <c r="B20" s="31" t="s">
        <v>28</v>
      </c>
      <c r="C20" s="251">
        <v>21</v>
      </c>
      <c r="D20" s="259">
        <v>143</v>
      </c>
      <c r="E20" s="251">
        <v>56</v>
      </c>
      <c r="F20" s="220">
        <v>87</v>
      </c>
      <c r="G20" s="220">
        <v>0</v>
      </c>
      <c r="H20" s="220">
        <v>26</v>
      </c>
      <c r="I20" s="147">
        <v>333</v>
      </c>
      <c r="J20" s="152"/>
      <c r="K20" s="153"/>
      <c r="L20" s="153"/>
      <c r="M20" s="153"/>
      <c r="N20" s="153"/>
      <c r="O20" s="153"/>
      <c r="P20" s="153"/>
      <c r="Q20" s="153"/>
      <c r="R20" s="153"/>
    </row>
    <row r="21" spans="1:18" ht="15" thickBot="1">
      <c r="A21" s="15">
        <v>4</v>
      </c>
      <c r="B21" s="16" t="s">
        <v>29</v>
      </c>
      <c r="C21" s="78">
        <v>0</v>
      </c>
      <c r="D21" s="257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153"/>
      <c r="K21" s="153"/>
      <c r="L21" s="153"/>
      <c r="M21" s="153"/>
      <c r="N21" s="153"/>
      <c r="O21" s="153"/>
      <c r="P21" s="153"/>
      <c r="Q21" s="153"/>
      <c r="R21" s="153"/>
    </row>
    <row r="22" spans="1:18" ht="14.25">
      <c r="A22" s="35">
        <v>40</v>
      </c>
      <c r="B22" s="36" t="s">
        <v>30</v>
      </c>
      <c r="C22" s="249">
        <v>0</v>
      </c>
      <c r="D22" s="249">
        <v>0</v>
      </c>
      <c r="E22" s="249">
        <v>0</v>
      </c>
      <c r="F22" s="87">
        <v>0</v>
      </c>
      <c r="G22" s="87">
        <v>0</v>
      </c>
      <c r="H22" s="87">
        <v>0</v>
      </c>
      <c r="I22" s="134">
        <v>0</v>
      </c>
      <c r="J22" s="152"/>
      <c r="K22" s="153"/>
      <c r="L22" s="153"/>
      <c r="M22" s="153"/>
      <c r="N22" s="153"/>
      <c r="O22" s="153"/>
      <c r="P22" s="153"/>
      <c r="Q22" s="153"/>
      <c r="R22" s="153"/>
    </row>
    <row r="23" spans="1:18" ht="15" thickBot="1">
      <c r="A23" s="40">
        <v>41</v>
      </c>
      <c r="B23" s="41" t="s">
        <v>31</v>
      </c>
      <c r="C23" s="252">
        <v>0</v>
      </c>
      <c r="D23" s="261">
        <v>0</v>
      </c>
      <c r="E23" s="252">
        <v>0</v>
      </c>
      <c r="F23" s="221">
        <v>0</v>
      </c>
      <c r="G23" s="221">
        <v>0</v>
      </c>
      <c r="H23" s="221">
        <v>0</v>
      </c>
      <c r="I23" s="148">
        <v>0</v>
      </c>
      <c r="J23" s="152"/>
      <c r="K23" s="153"/>
      <c r="L23" s="153"/>
      <c r="M23" s="153"/>
      <c r="N23" s="153"/>
      <c r="O23" s="153"/>
      <c r="P23" s="153"/>
      <c r="Q23" s="153"/>
      <c r="R23" s="153"/>
    </row>
    <row r="24" spans="1:18" ht="15" thickBot="1">
      <c r="A24" s="15">
        <v>5</v>
      </c>
      <c r="B24" s="16" t="s">
        <v>32</v>
      </c>
      <c r="C24" s="78">
        <v>18</v>
      </c>
      <c r="D24" s="257">
        <v>382</v>
      </c>
      <c r="E24" s="78">
        <v>77</v>
      </c>
      <c r="F24" s="78">
        <v>212</v>
      </c>
      <c r="G24" s="78">
        <v>2</v>
      </c>
      <c r="H24" s="78">
        <v>90</v>
      </c>
      <c r="I24" s="78">
        <v>781</v>
      </c>
      <c r="J24" s="153"/>
      <c r="K24" s="153"/>
      <c r="L24" s="153"/>
      <c r="M24" s="153"/>
      <c r="N24" s="153"/>
      <c r="O24" s="153"/>
      <c r="P24" s="153"/>
      <c r="Q24" s="153"/>
      <c r="R24" s="153"/>
    </row>
    <row r="25" spans="1:18" ht="14.25">
      <c r="A25" s="20">
        <v>50</v>
      </c>
      <c r="B25" s="21" t="s">
        <v>34</v>
      </c>
      <c r="C25" s="253">
        <v>1</v>
      </c>
      <c r="D25" s="253">
        <v>192</v>
      </c>
      <c r="E25" s="253">
        <v>35</v>
      </c>
      <c r="F25" s="79">
        <v>99</v>
      </c>
      <c r="G25" s="79">
        <v>1</v>
      </c>
      <c r="H25" s="79">
        <v>59</v>
      </c>
      <c r="I25" s="130">
        <v>387</v>
      </c>
      <c r="J25" s="152"/>
      <c r="K25" s="153"/>
      <c r="L25" s="153"/>
      <c r="M25" s="153"/>
      <c r="N25" s="153"/>
      <c r="O25" s="153"/>
      <c r="P25" s="153"/>
      <c r="Q25" s="153"/>
      <c r="R25" s="153"/>
    </row>
    <row r="26" spans="1:18" ht="14.25">
      <c r="A26" s="25">
        <v>51</v>
      </c>
      <c r="B26" s="26" t="s">
        <v>34</v>
      </c>
      <c r="C26" s="250">
        <v>15</v>
      </c>
      <c r="D26" s="258">
        <v>90</v>
      </c>
      <c r="E26" s="250">
        <v>21</v>
      </c>
      <c r="F26" s="219">
        <v>50</v>
      </c>
      <c r="G26" s="219">
        <v>0</v>
      </c>
      <c r="H26" s="219">
        <v>18</v>
      </c>
      <c r="I26" s="146">
        <v>194</v>
      </c>
      <c r="J26" s="152"/>
      <c r="K26" s="153"/>
      <c r="L26" s="153"/>
      <c r="M26" s="153"/>
      <c r="N26" s="153"/>
      <c r="O26" s="153"/>
      <c r="P26" s="153"/>
      <c r="Q26" s="153"/>
      <c r="R26" s="153"/>
    </row>
    <row r="27" spans="1:18" ht="14.25">
      <c r="A27" s="25">
        <v>52</v>
      </c>
      <c r="B27" s="26" t="s">
        <v>35</v>
      </c>
      <c r="C27" s="250">
        <v>1</v>
      </c>
      <c r="D27" s="258">
        <v>80</v>
      </c>
      <c r="E27" s="250">
        <v>13</v>
      </c>
      <c r="F27" s="219">
        <v>41</v>
      </c>
      <c r="G27" s="219">
        <v>1</v>
      </c>
      <c r="H27" s="219">
        <v>6</v>
      </c>
      <c r="I27" s="146">
        <v>142</v>
      </c>
      <c r="J27" s="152"/>
      <c r="K27" s="153"/>
      <c r="L27" s="153"/>
      <c r="M27" s="153"/>
      <c r="N27" s="153"/>
      <c r="O27" s="153"/>
      <c r="P27" s="153"/>
      <c r="Q27" s="153"/>
      <c r="R27" s="153"/>
    </row>
    <row r="28" spans="1:18" ht="27">
      <c r="A28" s="25">
        <v>53</v>
      </c>
      <c r="B28" s="26" t="s">
        <v>36</v>
      </c>
      <c r="C28" s="250">
        <v>1</v>
      </c>
      <c r="D28" s="258">
        <v>0</v>
      </c>
      <c r="E28" s="250">
        <v>0</v>
      </c>
      <c r="F28" s="219">
        <v>3</v>
      </c>
      <c r="G28" s="219">
        <v>0</v>
      </c>
      <c r="H28" s="219">
        <v>0</v>
      </c>
      <c r="I28" s="146">
        <v>4</v>
      </c>
      <c r="J28" s="152"/>
      <c r="K28" s="153"/>
      <c r="L28" s="153"/>
      <c r="M28" s="153"/>
      <c r="N28" s="153"/>
      <c r="O28" s="153"/>
      <c r="P28" s="153"/>
      <c r="Q28" s="153"/>
      <c r="R28" s="153"/>
    </row>
    <row r="29" spans="1:18" ht="14.25">
      <c r="A29" s="25">
        <v>54</v>
      </c>
      <c r="B29" s="26" t="s">
        <v>37</v>
      </c>
      <c r="C29" s="250">
        <v>0</v>
      </c>
      <c r="D29" s="258">
        <v>0</v>
      </c>
      <c r="E29" s="250">
        <v>0</v>
      </c>
      <c r="F29" s="219">
        <v>0</v>
      </c>
      <c r="G29" s="219">
        <v>0</v>
      </c>
      <c r="H29" s="219">
        <v>0</v>
      </c>
      <c r="I29" s="146">
        <v>0</v>
      </c>
      <c r="J29" s="152"/>
      <c r="K29" s="153"/>
      <c r="L29" s="153"/>
      <c r="M29" s="153"/>
      <c r="N29" s="153"/>
      <c r="O29" s="153"/>
      <c r="P29" s="153"/>
      <c r="Q29" s="153"/>
      <c r="R29" s="153"/>
    </row>
    <row r="30" spans="1:18" ht="15" thickBot="1">
      <c r="A30" s="30">
        <v>59</v>
      </c>
      <c r="B30" s="31" t="s">
        <v>38</v>
      </c>
      <c r="C30" s="251">
        <v>0</v>
      </c>
      <c r="D30" s="259">
        <v>20</v>
      </c>
      <c r="E30" s="251">
        <v>8</v>
      </c>
      <c r="F30" s="220">
        <v>19</v>
      </c>
      <c r="G30" s="220">
        <v>0</v>
      </c>
      <c r="H30" s="220">
        <v>7</v>
      </c>
      <c r="I30" s="147">
        <v>54</v>
      </c>
      <c r="J30" s="152"/>
      <c r="K30" s="153"/>
      <c r="L30" s="153"/>
      <c r="M30" s="153"/>
      <c r="N30" s="153"/>
      <c r="O30" s="153"/>
      <c r="P30" s="153"/>
      <c r="Q30" s="153"/>
      <c r="R30" s="153"/>
    </row>
    <row r="31" spans="1:18" ht="27.75" thickBot="1">
      <c r="A31" s="15">
        <v>6</v>
      </c>
      <c r="B31" s="16" t="s">
        <v>39</v>
      </c>
      <c r="C31" s="78">
        <v>0</v>
      </c>
      <c r="D31" s="257">
        <v>1</v>
      </c>
      <c r="E31" s="78">
        <v>1</v>
      </c>
      <c r="F31" s="78">
        <v>1</v>
      </c>
      <c r="G31" s="78">
        <v>0</v>
      </c>
      <c r="H31" s="78">
        <v>1</v>
      </c>
      <c r="I31" s="78">
        <v>4</v>
      </c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ht="27">
      <c r="A32" s="35">
        <v>60</v>
      </c>
      <c r="B32" s="36" t="s">
        <v>77</v>
      </c>
      <c r="C32" s="249">
        <v>0</v>
      </c>
      <c r="D32" s="249">
        <v>0</v>
      </c>
      <c r="E32" s="249">
        <v>1</v>
      </c>
      <c r="F32" s="87">
        <v>0</v>
      </c>
      <c r="G32" s="87">
        <v>0</v>
      </c>
      <c r="H32" s="87">
        <v>1</v>
      </c>
      <c r="I32" s="134">
        <v>2</v>
      </c>
      <c r="J32" s="152"/>
      <c r="K32" s="153"/>
      <c r="L32" s="153"/>
      <c r="M32" s="153"/>
      <c r="N32" s="153"/>
      <c r="O32" s="153"/>
      <c r="P32" s="153"/>
      <c r="Q32" s="153"/>
      <c r="R32" s="153"/>
    </row>
    <row r="33" spans="1:18" ht="27">
      <c r="A33" s="25">
        <v>61</v>
      </c>
      <c r="B33" s="26" t="s">
        <v>41</v>
      </c>
      <c r="C33" s="250">
        <v>0</v>
      </c>
      <c r="D33" s="258">
        <v>1</v>
      </c>
      <c r="E33" s="250">
        <v>0</v>
      </c>
      <c r="F33" s="219">
        <v>1</v>
      </c>
      <c r="G33" s="219">
        <v>0</v>
      </c>
      <c r="H33" s="219">
        <v>0</v>
      </c>
      <c r="I33" s="146">
        <v>2</v>
      </c>
      <c r="J33" s="152"/>
      <c r="K33" s="153"/>
      <c r="L33" s="153"/>
      <c r="M33" s="153"/>
      <c r="N33" s="153"/>
      <c r="O33" s="153"/>
      <c r="P33" s="153"/>
      <c r="Q33" s="153"/>
      <c r="R33" s="153"/>
    </row>
    <row r="34" spans="1:18" ht="14.25">
      <c r="A34" s="25">
        <v>62</v>
      </c>
      <c r="B34" s="26" t="s">
        <v>42</v>
      </c>
      <c r="C34" s="250">
        <v>0</v>
      </c>
      <c r="D34" s="258">
        <v>0</v>
      </c>
      <c r="E34" s="250">
        <v>0</v>
      </c>
      <c r="F34" s="219">
        <v>0</v>
      </c>
      <c r="G34" s="219">
        <v>0</v>
      </c>
      <c r="H34" s="219">
        <v>0</v>
      </c>
      <c r="I34" s="146">
        <v>0</v>
      </c>
      <c r="J34" s="152"/>
      <c r="K34" s="153"/>
      <c r="L34" s="153"/>
      <c r="M34" s="153"/>
      <c r="N34" s="153"/>
      <c r="O34" s="153"/>
      <c r="P34" s="153"/>
      <c r="Q34" s="153"/>
      <c r="R34" s="153"/>
    </row>
    <row r="35" spans="1:18" ht="14.25">
      <c r="A35" s="25">
        <v>63</v>
      </c>
      <c r="B35" s="26" t="s">
        <v>43</v>
      </c>
      <c r="C35" s="250">
        <v>0</v>
      </c>
      <c r="D35" s="258">
        <v>0</v>
      </c>
      <c r="E35" s="250">
        <v>0</v>
      </c>
      <c r="F35" s="219">
        <v>0</v>
      </c>
      <c r="G35" s="219">
        <v>0</v>
      </c>
      <c r="H35" s="219">
        <v>0</v>
      </c>
      <c r="I35" s="146">
        <v>0</v>
      </c>
      <c r="J35" s="152"/>
      <c r="K35" s="153"/>
      <c r="L35" s="153"/>
      <c r="M35" s="153"/>
      <c r="N35" s="153"/>
      <c r="O35" s="153"/>
      <c r="P35" s="153"/>
      <c r="Q35" s="153"/>
      <c r="R35" s="153"/>
    </row>
    <row r="36" spans="1:18" ht="27.75" thickBot="1">
      <c r="A36" s="40">
        <v>69</v>
      </c>
      <c r="B36" s="41" t="s">
        <v>44</v>
      </c>
      <c r="C36" s="252">
        <v>0</v>
      </c>
      <c r="D36" s="261">
        <v>0</v>
      </c>
      <c r="E36" s="252">
        <v>0</v>
      </c>
      <c r="F36" s="221">
        <v>0</v>
      </c>
      <c r="G36" s="221">
        <v>0</v>
      </c>
      <c r="H36" s="221">
        <v>0</v>
      </c>
      <c r="I36" s="148">
        <v>0</v>
      </c>
      <c r="J36" s="152"/>
      <c r="K36" s="153"/>
      <c r="L36" s="153"/>
      <c r="M36" s="153"/>
      <c r="N36" s="153"/>
      <c r="O36" s="153"/>
      <c r="P36" s="153"/>
      <c r="Q36" s="153"/>
      <c r="R36" s="153"/>
    </row>
    <row r="37" spans="1:18" ht="15" thickBot="1">
      <c r="A37" s="15">
        <v>7</v>
      </c>
      <c r="B37" s="16" t="s">
        <v>45</v>
      </c>
      <c r="C37" s="78">
        <v>0</v>
      </c>
      <c r="D37" s="257">
        <v>4</v>
      </c>
      <c r="E37" s="78">
        <v>0</v>
      </c>
      <c r="F37" s="78">
        <v>2</v>
      </c>
      <c r="G37" s="78">
        <v>0</v>
      </c>
      <c r="H37" s="78">
        <v>0</v>
      </c>
      <c r="I37" s="78">
        <v>6</v>
      </c>
      <c r="J37" s="153"/>
      <c r="K37" s="153"/>
      <c r="L37" s="153"/>
      <c r="M37" s="153"/>
      <c r="N37" s="153"/>
      <c r="O37" s="153"/>
      <c r="P37" s="153"/>
      <c r="Q37" s="153"/>
      <c r="R37" s="153"/>
    </row>
    <row r="38" spans="1:18" ht="14.25">
      <c r="A38" s="20">
        <v>70</v>
      </c>
      <c r="B38" s="21" t="s">
        <v>78</v>
      </c>
      <c r="C38" s="253">
        <v>0</v>
      </c>
      <c r="D38" s="253">
        <v>1</v>
      </c>
      <c r="E38" s="253">
        <v>0</v>
      </c>
      <c r="F38" s="79">
        <v>0</v>
      </c>
      <c r="G38" s="79">
        <v>0</v>
      </c>
      <c r="H38" s="79">
        <v>0</v>
      </c>
      <c r="I38" s="130">
        <v>1</v>
      </c>
      <c r="J38" s="152"/>
      <c r="K38" s="153"/>
      <c r="L38" s="153"/>
      <c r="M38" s="153"/>
      <c r="N38" s="153"/>
      <c r="O38" s="153"/>
      <c r="P38" s="153"/>
      <c r="Q38" s="153"/>
      <c r="R38" s="153"/>
    </row>
    <row r="39" spans="1:18" ht="14.25">
      <c r="A39" s="25">
        <v>71</v>
      </c>
      <c r="B39" s="26" t="s">
        <v>47</v>
      </c>
      <c r="C39" s="250">
        <v>0</v>
      </c>
      <c r="D39" s="258">
        <v>2</v>
      </c>
      <c r="E39" s="250">
        <v>0</v>
      </c>
      <c r="F39" s="219">
        <v>1</v>
      </c>
      <c r="G39" s="219">
        <v>0</v>
      </c>
      <c r="H39" s="219">
        <v>0</v>
      </c>
      <c r="I39" s="146">
        <v>3</v>
      </c>
      <c r="J39" s="152"/>
      <c r="K39" s="153"/>
      <c r="L39" s="153"/>
      <c r="M39" s="153"/>
      <c r="N39" s="153"/>
      <c r="O39" s="153"/>
      <c r="P39" s="153"/>
      <c r="Q39" s="153"/>
      <c r="R39" s="153"/>
    </row>
    <row r="40" spans="1:18" ht="14.25">
      <c r="A40" s="25">
        <v>72</v>
      </c>
      <c r="B40" s="26" t="s">
        <v>48</v>
      </c>
      <c r="C40" s="250">
        <v>0</v>
      </c>
      <c r="D40" s="258">
        <v>0</v>
      </c>
      <c r="E40" s="250">
        <v>0</v>
      </c>
      <c r="F40" s="219">
        <v>0</v>
      </c>
      <c r="G40" s="219">
        <v>0</v>
      </c>
      <c r="H40" s="219">
        <v>0</v>
      </c>
      <c r="I40" s="146">
        <v>0</v>
      </c>
      <c r="J40" s="152"/>
      <c r="K40" s="153"/>
      <c r="L40" s="153"/>
      <c r="M40" s="153"/>
      <c r="N40" s="153"/>
      <c r="O40" s="153"/>
      <c r="P40" s="153"/>
      <c r="Q40" s="153"/>
      <c r="R40" s="153"/>
    </row>
    <row r="41" spans="1:18" ht="15" thickBot="1">
      <c r="A41" s="30">
        <v>79</v>
      </c>
      <c r="B41" s="31" t="s">
        <v>49</v>
      </c>
      <c r="C41" s="251">
        <v>0</v>
      </c>
      <c r="D41" s="259">
        <v>1</v>
      </c>
      <c r="E41" s="251">
        <v>0</v>
      </c>
      <c r="F41" s="220">
        <v>1</v>
      </c>
      <c r="G41" s="220">
        <v>0</v>
      </c>
      <c r="H41" s="220">
        <v>0</v>
      </c>
      <c r="I41" s="147">
        <v>2</v>
      </c>
      <c r="J41" s="152"/>
      <c r="K41" s="153"/>
      <c r="L41" s="153"/>
      <c r="M41" s="153"/>
      <c r="N41" s="153"/>
      <c r="O41" s="153"/>
      <c r="P41" s="153"/>
      <c r="Q41" s="153"/>
      <c r="R41" s="153"/>
    </row>
    <row r="42" spans="1:18" ht="15" thickBot="1">
      <c r="A42" s="15">
        <v>8</v>
      </c>
      <c r="B42" s="16" t="s">
        <v>50</v>
      </c>
      <c r="C42" s="78">
        <v>0</v>
      </c>
      <c r="D42" s="257">
        <v>1</v>
      </c>
      <c r="E42" s="78">
        <v>0</v>
      </c>
      <c r="F42" s="78">
        <v>0</v>
      </c>
      <c r="G42" s="78">
        <v>0</v>
      </c>
      <c r="H42" s="78">
        <v>0</v>
      </c>
      <c r="I42" s="78">
        <v>1</v>
      </c>
      <c r="J42" s="153"/>
      <c r="K42" s="153"/>
      <c r="L42" s="153"/>
      <c r="M42" s="153"/>
      <c r="N42" s="153"/>
      <c r="O42" s="153"/>
      <c r="P42" s="153"/>
      <c r="Q42" s="153"/>
      <c r="R42" s="153"/>
    </row>
    <row r="43" spans="1:18" ht="14.25">
      <c r="A43" s="35">
        <v>80</v>
      </c>
      <c r="B43" s="36" t="s">
        <v>79</v>
      </c>
      <c r="C43" s="249">
        <v>0</v>
      </c>
      <c r="D43" s="249">
        <v>0</v>
      </c>
      <c r="E43" s="249">
        <v>0</v>
      </c>
      <c r="F43" s="87">
        <v>0</v>
      </c>
      <c r="G43" s="87">
        <v>0</v>
      </c>
      <c r="H43" s="87">
        <v>0</v>
      </c>
      <c r="I43" s="134">
        <v>0</v>
      </c>
      <c r="J43" s="152"/>
      <c r="K43" s="153"/>
      <c r="L43" s="153"/>
      <c r="M43" s="153"/>
      <c r="N43" s="153"/>
      <c r="O43" s="153"/>
      <c r="P43" s="153"/>
      <c r="Q43" s="153"/>
      <c r="R43" s="153"/>
    </row>
    <row r="44" spans="1:18" ht="14.25">
      <c r="A44" s="25">
        <v>81</v>
      </c>
      <c r="B44" s="26" t="s">
        <v>52</v>
      </c>
      <c r="C44" s="250">
        <v>0</v>
      </c>
      <c r="D44" s="258">
        <v>1</v>
      </c>
      <c r="E44" s="250">
        <v>0</v>
      </c>
      <c r="F44" s="219">
        <v>0</v>
      </c>
      <c r="G44" s="219">
        <v>0</v>
      </c>
      <c r="H44" s="219">
        <v>0</v>
      </c>
      <c r="I44" s="146">
        <v>1</v>
      </c>
      <c r="J44" s="152"/>
      <c r="K44" s="153"/>
      <c r="L44" s="153"/>
      <c r="M44" s="153"/>
      <c r="N44" s="153"/>
      <c r="O44" s="153"/>
      <c r="P44" s="153"/>
      <c r="Q44" s="153"/>
      <c r="R44" s="153"/>
    </row>
    <row r="45" spans="1:18" ht="14.25">
      <c r="A45" s="25">
        <v>82</v>
      </c>
      <c r="B45" s="26" t="s">
        <v>53</v>
      </c>
      <c r="C45" s="250">
        <v>0</v>
      </c>
      <c r="D45" s="258">
        <v>0</v>
      </c>
      <c r="E45" s="250">
        <v>0</v>
      </c>
      <c r="F45" s="219">
        <v>0</v>
      </c>
      <c r="G45" s="219">
        <v>0</v>
      </c>
      <c r="H45" s="219">
        <v>0</v>
      </c>
      <c r="I45" s="146">
        <v>0</v>
      </c>
      <c r="J45" s="152"/>
      <c r="K45" s="153"/>
      <c r="L45" s="153"/>
      <c r="M45" s="153"/>
      <c r="N45" s="153"/>
      <c r="O45" s="153"/>
      <c r="P45" s="153"/>
      <c r="Q45" s="153"/>
      <c r="R45" s="153"/>
    </row>
    <row r="46" spans="1:18" ht="15" thickBot="1">
      <c r="A46" s="40">
        <v>89</v>
      </c>
      <c r="B46" s="41" t="s">
        <v>54</v>
      </c>
      <c r="C46" s="252">
        <v>0</v>
      </c>
      <c r="D46" s="261">
        <v>0</v>
      </c>
      <c r="E46" s="252">
        <v>0</v>
      </c>
      <c r="F46" s="221">
        <v>0</v>
      </c>
      <c r="G46" s="221">
        <v>0</v>
      </c>
      <c r="H46" s="221">
        <v>0</v>
      </c>
      <c r="I46" s="148">
        <v>0</v>
      </c>
      <c r="J46" s="152"/>
      <c r="K46" s="153"/>
      <c r="L46" s="153"/>
      <c r="M46" s="153"/>
      <c r="N46" s="153"/>
      <c r="O46" s="153"/>
      <c r="P46" s="153"/>
      <c r="Q46" s="153"/>
      <c r="R46" s="153"/>
    </row>
    <row r="47" spans="1:18" ht="15" thickBot="1">
      <c r="A47" s="15">
        <v>9</v>
      </c>
      <c r="B47" s="16" t="s">
        <v>55</v>
      </c>
      <c r="C47" s="78">
        <v>0</v>
      </c>
      <c r="D47" s="257">
        <v>4</v>
      </c>
      <c r="E47" s="78">
        <v>1</v>
      </c>
      <c r="F47" s="78">
        <v>2</v>
      </c>
      <c r="G47" s="78">
        <v>0</v>
      </c>
      <c r="H47" s="78">
        <v>1</v>
      </c>
      <c r="I47" s="78">
        <v>8</v>
      </c>
      <c r="J47" s="153"/>
      <c r="K47" s="153"/>
      <c r="L47" s="153"/>
      <c r="M47" s="153"/>
      <c r="N47" s="153"/>
      <c r="O47" s="153"/>
      <c r="P47" s="153"/>
      <c r="Q47" s="153"/>
      <c r="R47" s="153"/>
    </row>
    <row r="48" spans="1:18" ht="14.25">
      <c r="A48" s="35">
        <v>90</v>
      </c>
      <c r="B48" s="36" t="s">
        <v>56</v>
      </c>
      <c r="C48" s="249">
        <v>0</v>
      </c>
      <c r="D48" s="249">
        <v>2</v>
      </c>
      <c r="E48" s="249">
        <v>0</v>
      </c>
      <c r="F48" s="87">
        <v>0</v>
      </c>
      <c r="G48" s="87">
        <v>0</v>
      </c>
      <c r="H48" s="87">
        <v>1</v>
      </c>
      <c r="I48" s="134">
        <v>3</v>
      </c>
      <c r="J48" s="152"/>
      <c r="K48" s="153"/>
      <c r="L48" s="153"/>
      <c r="M48" s="153"/>
      <c r="N48" s="153"/>
      <c r="O48" s="153"/>
      <c r="P48" s="153"/>
      <c r="Q48" s="153"/>
      <c r="R48" s="153"/>
    </row>
    <row r="49" spans="1:18" ht="14.25">
      <c r="A49" s="25">
        <v>91</v>
      </c>
      <c r="B49" s="26" t="s">
        <v>57</v>
      </c>
      <c r="C49" s="250">
        <v>0</v>
      </c>
      <c r="D49" s="258">
        <v>0</v>
      </c>
      <c r="E49" s="250">
        <v>0</v>
      </c>
      <c r="F49" s="219">
        <v>2</v>
      </c>
      <c r="G49" s="219">
        <v>0</v>
      </c>
      <c r="H49" s="219">
        <v>0</v>
      </c>
      <c r="I49" s="146">
        <v>2</v>
      </c>
      <c r="J49" s="152"/>
      <c r="K49" s="153"/>
      <c r="L49" s="153"/>
      <c r="M49" s="153"/>
      <c r="N49" s="153"/>
      <c r="O49" s="153"/>
      <c r="P49" s="153"/>
      <c r="Q49" s="153"/>
      <c r="R49" s="153"/>
    </row>
    <row r="50" spans="1:18" ht="14.25">
      <c r="A50" s="25">
        <v>92</v>
      </c>
      <c r="B50" s="26" t="s">
        <v>58</v>
      </c>
      <c r="C50" s="250">
        <v>0</v>
      </c>
      <c r="D50" s="258">
        <v>0</v>
      </c>
      <c r="E50" s="250">
        <v>0</v>
      </c>
      <c r="F50" s="219">
        <v>0</v>
      </c>
      <c r="G50" s="219">
        <v>0</v>
      </c>
      <c r="H50" s="219">
        <v>0</v>
      </c>
      <c r="I50" s="146">
        <v>0</v>
      </c>
      <c r="J50" s="152"/>
      <c r="K50" s="153"/>
      <c r="L50" s="153"/>
      <c r="M50" s="153"/>
      <c r="N50" s="153"/>
      <c r="O50" s="153"/>
      <c r="P50" s="153"/>
      <c r="Q50" s="153"/>
      <c r="R50" s="153"/>
    </row>
    <row r="51" spans="1:18" ht="15" thickBot="1">
      <c r="A51" s="30">
        <v>99</v>
      </c>
      <c r="B51" s="31" t="s">
        <v>59</v>
      </c>
      <c r="C51" s="251">
        <v>0</v>
      </c>
      <c r="D51" s="259">
        <v>2</v>
      </c>
      <c r="E51" s="251">
        <v>1</v>
      </c>
      <c r="F51" s="220">
        <v>0</v>
      </c>
      <c r="G51" s="220">
        <v>0</v>
      </c>
      <c r="H51" s="220">
        <v>0</v>
      </c>
      <c r="I51" s="147">
        <v>3</v>
      </c>
      <c r="J51" s="152"/>
      <c r="K51" s="153"/>
      <c r="L51" s="153"/>
      <c r="M51" s="153"/>
      <c r="N51" s="153"/>
      <c r="O51" s="153"/>
      <c r="P51" s="153"/>
      <c r="Q51" s="153"/>
      <c r="R51" s="153"/>
    </row>
    <row r="52" spans="1:18" ht="27.75" thickBot="1">
      <c r="A52" s="15">
        <v>10</v>
      </c>
      <c r="B52" s="16" t="s">
        <v>60</v>
      </c>
      <c r="C52" s="78">
        <v>0</v>
      </c>
      <c r="D52" s="257">
        <v>0</v>
      </c>
      <c r="E52" s="78">
        <v>0</v>
      </c>
      <c r="F52" s="78">
        <v>1</v>
      </c>
      <c r="G52" s="78">
        <v>0</v>
      </c>
      <c r="H52" s="78">
        <v>0</v>
      </c>
      <c r="I52" s="78">
        <v>1</v>
      </c>
      <c r="J52" s="153"/>
      <c r="K52" s="153"/>
      <c r="L52" s="153"/>
      <c r="M52" s="153"/>
      <c r="N52" s="153"/>
      <c r="O52" s="153"/>
      <c r="P52" s="153"/>
      <c r="Q52" s="153"/>
      <c r="R52" s="153"/>
    </row>
    <row r="53" spans="1:18" ht="27">
      <c r="A53" s="35">
        <v>100</v>
      </c>
      <c r="B53" s="36" t="s">
        <v>61</v>
      </c>
      <c r="C53" s="249">
        <v>0</v>
      </c>
      <c r="D53" s="249">
        <v>0</v>
      </c>
      <c r="E53" s="249">
        <v>0</v>
      </c>
      <c r="F53" s="87">
        <v>0</v>
      </c>
      <c r="G53" s="87">
        <v>0</v>
      </c>
      <c r="H53" s="87">
        <v>0</v>
      </c>
      <c r="I53" s="134">
        <v>0</v>
      </c>
      <c r="J53" s="152"/>
      <c r="K53" s="153"/>
      <c r="L53" s="153"/>
      <c r="M53" s="153"/>
      <c r="N53" s="153"/>
      <c r="O53" s="153"/>
      <c r="P53" s="153"/>
      <c r="Q53" s="153"/>
      <c r="R53" s="153"/>
    </row>
    <row r="54" spans="1:18" ht="14.25">
      <c r="A54" s="25">
        <v>101</v>
      </c>
      <c r="B54" s="26" t="s">
        <v>62</v>
      </c>
      <c r="C54" s="250">
        <v>0</v>
      </c>
      <c r="D54" s="258">
        <v>0</v>
      </c>
      <c r="E54" s="250">
        <v>0</v>
      </c>
      <c r="F54" s="219">
        <v>0</v>
      </c>
      <c r="G54" s="219">
        <v>0</v>
      </c>
      <c r="H54" s="219">
        <v>0</v>
      </c>
      <c r="I54" s="146">
        <v>0</v>
      </c>
      <c r="J54" s="152"/>
      <c r="K54" s="153"/>
      <c r="L54" s="153"/>
      <c r="M54" s="153"/>
      <c r="N54" s="153"/>
      <c r="O54" s="153"/>
      <c r="P54" s="153"/>
      <c r="Q54" s="153"/>
      <c r="R54" s="153"/>
    </row>
    <row r="55" spans="1:18" ht="14.25">
      <c r="A55" s="25">
        <v>102</v>
      </c>
      <c r="B55" s="26" t="s">
        <v>63</v>
      </c>
      <c r="C55" s="250">
        <v>0</v>
      </c>
      <c r="D55" s="258">
        <v>0</v>
      </c>
      <c r="E55" s="250">
        <v>0</v>
      </c>
      <c r="F55" s="219">
        <v>0</v>
      </c>
      <c r="G55" s="219">
        <v>0</v>
      </c>
      <c r="H55" s="219">
        <v>0</v>
      </c>
      <c r="I55" s="146">
        <v>0</v>
      </c>
      <c r="J55" s="152"/>
      <c r="K55" s="153"/>
      <c r="L55" s="153"/>
      <c r="M55" s="153"/>
      <c r="N55" s="153"/>
      <c r="O55" s="153"/>
      <c r="P55" s="153"/>
      <c r="Q55" s="153"/>
      <c r="R55" s="153"/>
    </row>
    <row r="56" spans="1:18" ht="14.25">
      <c r="A56" s="25">
        <v>103</v>
      </c>
      <c r="B56" s="26" t="s">
        <v>64</v>
      </c>
      <c r="C56" s="250">
        <v>0</v>
      </c>
      <c r="D56" s="258">
        <v>0</v>
      </c>
      <c r="E56" s="250">
        <v>0</v>
      </c>
      <c r="F56" s="219">
        <v>0</v>
      </c>
      <c r="G56" s="219">
        <v>0</v>
      </c>
      <c r="H56" s="219">
        <v>0</v>
      </c>
      <c r="I56" s="146">
        <v>0</v>
      </c>
      <c r="J56" s="152"/>
      <c r="K56" s="153"/>
      <c r="L56" s="153"/>
      <c r="M56" s="153"/>
      <c r="N56" s="153"/>
      <c r="O56" s="153"/>
      <c r="P56" s="153"/>
      <c r="Q56" s="153"/>
      <c r="R56" s="153"/>
    </row>
    <row r="57" spans="1:18" ht="27.75" thickBot="1">
      <c r="A57" s="40">
        <v>109</v>
      </c>
      <c r="B57" s="41" t="s">
        <v>65</v>
      </c>
      <c r="C57" s="252">
        <v>0</v>
      </c>
      <c r="D57" s="261">
        <v>0</v>
      </c>
      <c r="E57" s="252">
        <v>0</v>
      </c>
      <c r="F57" s="221">
        <v>1</v>
      </c>
      <c r="G57" s="221">
        <v>0</v>
      </c>
      <c r="H57" s="221">
        <v>0</v>
      </c>
      <c r="I57" s="148">
        <v>1</v>
      </c>
      <c r="J57" s="152"/>
      <c r="K57" s="153"/>
      <c r="L57" s="153"/>
      <c r="M57" s="153"/>
      <c r="N57" s="153"/>
      <c r="O57" s="153"/>
      <c r="P57" s="153"/>
      <c r="Q57" s="153"/>
      <c r="R57" s="153"/>
    </row>
    <row r="58" spans="1:18" ht="15" thickBot="1">
      <c r="A58" s="15">
        <v>11</v>
      </c>
      <c r="B58" s="16" t="s">
        <v>66</v>
      </c>
      <c r="C58" s="218">
        <v>19</v>
      </c>
      <c r="D58" s="260">
        <v>90</v>
      </c>
      <c r="E58" s="218">
        <v>10</v>
      </c>
      <c r="F58" s="218">
        <v>44</v>
      </c>
      <c r="G58" s="218">
        <v>2</v>
      </c>
      <c r="H58" s="218">
        <v>17</v>
      </c>
      <c r="I58" s="78">
        <v>182</v>
      </c>
      <c r="J58" s="153"/>
      <c r="K58" s="153"/>
      <c r="L58" s="153"/>
      <c r="M58" s="153"/>
      <c r="N58" s="153"/>
      <c r="O58" s="153"/>
      <c r="P58" s="153"/>
      <c r="Q58" s="153"/>
      <c r="R58" s="153"/>
    </row>
    <row r="59" spans="1:18" ht="14.25">
      <c r="A59" s="35">
        <v>110</v>
      </c>
      <c r="B59" s="36" t="s">
        <v>67</v>
      </c>
      <c r="C59" s="249">
        <v>5</v>
      </c>
      <c r="D59" s="249">
        <v>36</v>
      </c>
      <c r="E59" s="249">
        <v>3</v>
      </c>
      <c r="F59" s="87">
        <v>22</v>
      </c>
      <c r="G59" s="87">
        <v>0</v>
      </c>
      <c r="H59" s="87">
        <v>9</v>
      </c>
      <c r="I59" s="134">
        <v>75</v>
      </c>
      <c r="J59" s="152"/>
      <c r="K59" s="153"/>
      <c r="L59" s="153"/>
      <c r="M59" s="153"/>
      <c r="N59" s="153"/>
      <c r="O59" s="153"/>
      <c r="P59" s="153"/>
      <c r="Q59" s="153"/>
      <c r="R59" s="153"/>
    </row>
    <row r="60" spans="1:18" ht="14.25">
      <c r="A60" s="25">
        <v>111</v>
      </c>
      <c r="B60" s="26" t="s">
        <v>68</v>
      </c>
      <c r="C60" s="250">
        <v>5</v>
      </c>
      <c r="D60" s="258">
        <v>21</v>
      </c>
      <c r="E60" s="250">
        <v>4</v>
      </c>
      <c r="F60" s="219">
        <v>5</v>
      </c>
      <c r="G60" s="219">
        <v>1</v>
      </c>
      <c r="H60" s="219">
        <v>4</v>
      </c>
      <c r="I60" s="146">
        <v>40</v>
      </c>
      <c r="J60" s="152"/>
      <c r="K60" s="153"/>
      <c r="L60" s="153"/>
      <c r="M60" s="153"/>
      <c r="N60" s="153"/>
      <c r="O60" s="153"/>
      <c r="P60" s="153"/>
      <c r="Q60" s="153"/>
      <c r="R60" s="153"/>
    </row>
    <row r="61" spans="1:18" ht="14.25">
      <c r="A61" s="25">
        <v>112</v>
      </c>
      <c r="B61" s="26" t="s">
        <v>69</v>
      </c>
      <c r="C61" s="250">
        <v>7</v>
      </c>
      <c r="D61" s="258">
        <v>20</v>
      </c>
      <c r="E61" s="250">
        <v>2</v>
      </c>
      <c r="F61" s="219">
        <v>11</v>
      </c>
      <c r="G61" s="219">
        <v>1</v>
      </c>
      <c r="H61" s="219">
        <v>4</v>
      </c>
      <c r="I61" s="146">
        <v>45</v>
      </c>
      <c r="J61" s="152"/>
      <c r="K61" s="153"/>
      <c r="L61" s="153"/>
      <c r="M61" s="153"/>
      <c r="N61" s="153"/>
      <c r="O61" s="153"/>
      <c r="P61" s="153"/>
      <c r="Q61" s="153"/>
      <c r="R61" s="153"/>
    </row>
    <row r="62" spans="1:18" ht="15" thickBot="1">
      <c r="A62" s="30">
        <v>119</v>
      </c>
      <c r="B62" s="31" t="s">
        <v>70</v>
      </c>
      <c r="C62" s="251">
        <v>2</v>
      </c>
      <c r="D62" s="259">
        <v>13</v>
      </c>
      <c r="E62" s="251">
        <v>1</v>
      </c>
      <c r="F62" s="220">
        <v>6</v>
      </c>
      <c r="G62" s="220">
        <v>0</v>
      </c>
      <c r="H62" s="220">
        <v>0</v>
      </c>
      <c r="I62" s="147">
        <v>22</v>
      </c>
      <c r="J62" s="152"/>
      <c r="K62" s="153"/>
      <c r="L62" s="153"/>
      <c r="M62" s="153"/>
      <c r="N62" s="153"/>
      <c r="O62" s="153"/>
      <c r="P62" s="153"/>
      <c r="Q62" s="153"/>
      <c r="R62" s="153"/>
    </row>
    <row r="63" spans="1:18" ht="15" thickBot="1">
      <c r="A63" s="15">
        <v>120</v>
      </c>
      <c r="B63" s="16" t="s">
        <v>71</v>
      </c>
      <c r="C63" s="254">
        <v>11</v>
      </c>
      <c r="D63" s="260">
        <v>313</v>
      </c>
      <c r="E63" s="254">
        <v>35</v>
      </c>
      <c r="F63" s="92">
        <v>155</v>
      </c>
      <c r="G63" s="92">
        <v>2</v>
      </c>
      <c r="H63" s="92">
        <v>46</v>
      </c>
      <c r="I63" s="149">
        <v>562</v>
      </c>
      <c r="J63" s="152"/>
      <c r="K63" s="153"/>
      <c r="L63" s="153"/>
      <c r="M63" s="153"/>
      <c r="N63" s="153"/>
      <c r="O63" s="153"/>
      <c r="P63" s="153"/>
      <c r="Q63" s="153"/>
      <c r="R63" s="153"/>
    </row>
    <row r="64" spans="1:18" ht="15" thickBot="1">
      <c r="A64" s="15">
        <v>999</v>
      </c>
      <c r="B64" s="16" t="s">
        <v>92</v>
      </c>
      <c r="C64" s="255">
        <v>20</v>
      </c>
      <c r="D64" s="260">
        <v>60</v>
      </c>
      <c r="E64" s="255">
        <v>8</v>
      </c>
      <c r="F64" s="94">
        <v>26</v>
      </c>
      <c r="G64" s="94">
        <v>0</v>
      </c>
      <c r="H64" s="94">
        <v>8</v>
      </c>
      <c r="I64" s="150">
        <v>122</v>
      </c>
      <c r="J64" s="152"/>
      <c r="K64" s="153"/>
      <c r="L64" s="153"/>
      <c r="M64" s="153"/>
      <c r="N64" s="153"/>
      <c r="O64" s="153"/>
      <c r="P64" s="153"/>
      <c r="Q64" s="153"/>
      <c r="R64" s="153"/>
    </row>
    <row r="65" spans="1:18" ht="15" customHeight="1" thickBot="1">
      <c r="A65" s="365" t="s">
        <v>73</v>
      </c>
      <c r="B65" s="366" t="s">
        <v>72</v>
      </c>
      <c r="C65" s="151">
        <v>350</v>
      </c>
      <c r="D65" s="288">
        <v>5212</v>
      </c>
      <c r="E65" s="151">
        <v>904</v>
      </c>
      <c r="F65" s="151">
        <v>2337</v>
      </c>
      <c r="G65" s="151">
        <v>32</v>
      </c>
      <c r="H65" s="151">
        <v>949</v>
      </c>
      <c r="I65" s="151">
        <v>9784</v>
      </c>
      <c r="J65" s="154"/>
      <c r="K65" s="153"/>
      <c r="L65" s="153"/>
      <c r="M65" s="153"/>
      <c r="N65" s="153"/>
      <c r="O65" s="153"/>
      <c r="P65" s="153"/>
      <c r="Q65" s="153"/>
      <c r="R65" s="153"/>
    </row>
    <row r="66" spans="1:9" ht="14.25">
      <c r="A66" s="104"/>
      <c r="B66" s="54"/>
      <c r="C66" s="55"/>
      <c r="D66" s="55"/>
      <c r="E66" s="55"/>
      <c r="F66" s="55"/>
      <c r="G66" s="55"/>
      <c r="H66" s="55"/>
      <c r="I66" s="55"/>
    </row>
    <row r="67" spans="1:9" ht="14.25" hidden="1">
      <c r="A67" s="72" t="s">
        <v>82</v>
      </c>
      <c r="B67" s="72"/>
      <c r="C67" s="72"/>
      <c r="D67" s="72"/>
      <c r="E67" s="72"/>
      <c r="F67" s="72"/>
      <c r="G67" s="72"/>
      <c r="H67" s="72"/>
      <c r="I67" s="72"/>
    </row>
    <row r="68" spans="1:9" ht="14.25">
      <c r="A68" s="70"/>
      <c r="B68" s="70"/>
      <c r="C68" s="262"/>
      <c r="D68" s="262"/>
      <c r="E68" s="262"/>
      <c r="F68" s="262"/>
      <c r="G68" s="262"/>
      <c r="H68" s="262"/>
      <c r="I68" s="262"/>
    </row>
    <row r="69" spans="1:9" ht="14.25">
      <c r="A69" s="70"/>
      <c r="B69" s="70"/>
      <c r="C69" s="70"/>
      <c r="D69" s="70"/>
      <c r="E69" s="70"/>
      <c r="F69" s="70"/>
      <c r="G69" s="70"/>
      <c r="H69" s="70"/>
      <c r="I69" s="70"/>
    </row>
    <row r="71" ht="15.75" customHeight="1"/>
  </sheetData>
  <sheetProtection/>
  <mergeCells count="6">
    <mergeCell ref="A1:I1"/>
    <mergeCell ref="C2:H2"/>
    <mergeCell ref="I2:I3"/>
    <mergeCell ref="A65:B65"/>
    <mergeCell ref="A2:A3"/>
    <mergeCell ref="B2:B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72"/>
  <sheetViews>
    <sheetView zoomScalePageLayoutView="0" workbookViewId="0" topLeftCell="A1">
      <selection activeCell="I82" sqref="I82"/>
    </sheetView>
  </sheetViews>
  <sheetFormatPr defaultColWidth="9.140625" defaultRowHeight="15"/>
  <cols>
    <col min="1" max="1" width="7.7109375" style="141" customWidth="1"/>
    <col min="2" max="2" width="60.8515625" style="141" customWidth="1"/>
    <col min="3" max="4" width="13.7109375" style="141" customWidth="1"/>
    <col min="5" max="5" width="13.7109375" style="225" customWidth="1"/>
    <col min="6" max="9" width="13.7109375" style="141" customWidth="1"/>
    <col min="10" max="16384" width="9.140625" style="141" customWidth="1"/>
  </cols>
  <sheetData>
    <row r="1" spans="1:9" ht="24.75" customHeight="1" thickBot="1" thickTop="1">
      <c r="A1" s="359" t="s">
        <v>344</v>
      </c>
      <c r="B1" s="360"/>
      <c r="C1" s="360"/>
      <c r="D1" s="360"/>
      <c r="E1" s="360"/>
      <c r="F1" s="360"/>
      <c r="G1" s="360"/>
      <c r="H1" s="360"/>
      <c r="I1" s="376"/>
    </row>
    <row r="2" spans="1:9" ht="24.75" customHeight="1" thickBot="1" thickTop="1">
      <c r="A2" s="349" t="s">
        <v>6</v>
      </c>
      <c r="B2" s="352" t="s">
        <v>85</v>
      </c>
      <c r="C2" s="368" t="s">
        <v>326</v>
      </c>
      <c r="D2" s="368"/>
      <c r="E2" s="368"/>
      <c r="F2" s="368"/>
      <c r="G2" s="368"/>
      <c r="H2" s="369"/>
      <c r="I2" s="375" t="s">
        <v>304</v>
      </c>
    </row>
    <row r="3" spans="1:9" ht="38.25" customHeight="1" thickBot="1">
      <c r="A3" s="349"/>
      <c r="B3" s="352"/>
      <c r="C3" s="286" t="s">
        <v>305</v>
      </c>
      <c r="D3" s="203" t="s">
        <v>308</v>
      </c>
      <c r="E3" s="203" t="s">
        <v>309</v>
      </c>
      <c r="F3" s="203" t="s">
        <v>312</v>
      </c>
      <c r="G3" s="203" t="s">
        <v>310</v>
      </c>
      <c r="H3" s="203" t="s">
        <v>311</v>
      </c>
      <c r="I3" s="382"/>
    </row>
    <row r="4" spans="1:18" ht="15" thickBot="1">
      <c r="A4" s="75">
        <v>0</v>
      </c>
      <c r="B4" s="11" t="s">
        <v>11</v>
      </c>
      <c r="C4" s="248">
        <v>0.04285714285714286</v>
      </c>
      <c r="D4" s="300">
        <v>0.04144282425172678</v>
      </c>
      <c r="E4" s="290">
        <v>0.046460176991150445</v>
      </c>
      <c r="F4" s="248">
        <v>0.036371416345742404</v>
      </c>
      <c r="G4" s="247">
        <v>0.03125</v>
      </c>
      <c r="H4" s="248">
        <v>0.01791359325605901</v>
      </c>
      <c r="I4" s="248">
        <f>'7.1.5'!I4/'7.1.5'!$I$65</f>
        <v>0.038430089942763694</v>
      </c>
      <c r="J4" s="152"/>
      <c r="K4" s="341"/>
      <c r="L4" s="153"/>
      <c r="M4" s="153"/>
      <c r="N4" s="153"/>
      <c r="O4" s="153"/>
      <c r="P4" s="153"/>
      <c r="Q4" s="153"/>
      <c r="R4" s="153"/>
    </row>
    <row r="5" spans="1:18" ht="15" thickBot="1">
      <c r="A5" s="15" t="s">
        <v>12</v>
      </c>
      <c r="B5" s="16" t="s">
        <v>13</v>
      </c>
      <c r="C5" s="231">
        <v>0.26285714285714284</v>
      </c>
      <c r="D5" s="301">
        <v>0.4111665387567153</v>
      </c>
      <c r="E5" s="291">
        <v>0.39269911504424776</v>
      </c>
      <c r="F5" s="231">
        <v>0.40094137783483097</v>
      </c>
      <c r="G5" s="230">
        <v>0.28125</v>
      </c>
      <c r="H5" s="231">
        <v>0.4394099051633298</v>
      </c>
      <c r="I5" s="231">
        <f>'7.1.5'!I5/'7.1.5'!$I$65</f>
        <v>0.40402698282910876</v>
      </c>
      <c r="J5" s="153"/>
      <c r="K5" s="341"/>
      <c r="L5" s="153"/>
      <c r="M5" s="153"/>
      <c r="N5" s="153"/>
      <c r="O5" s="153"/>
      <c r="P5" s="153"/>
      <c r="Q5" s="153"/>
      <c r="R5" s="153"/>
    </row>
    <row r="6" spans="1:18" ht="14.25">
      <c r="A6" s="35">
        <v>10</v>
      </c>
      <c r="B6" s="36" t="s">
        <v>14</v>
      </c>
      <c r="C6" s="263">
        <v>0.014285714285714285</v>
      </c>
      <c r="D6" s="263">
        <v>0.02686108979278588</v>
      </c>
      <c r="E6" s="292">
        <v>0.05088495575221239</v>
      </c>
      <c r="F6" s="270">
        <v>0.0410783055198973</v>
      </c>
      <c r="G6" s="233">
        <v>0</v>
      </c>
      <c r="H6" s="270">
        <v>0.026343519494204427</v>
      </c>
      <c r="I6" s="232">
        <f>'7.1.5'!I6/'7.1.5'!$I$65</f>
        <v>0.03188879803761243</v>
      </c>
      <c r="J6" s="152"/>
      <c r="K6" s="341"/>
      <c r="L6" s="153"/>
      <c r="M6" s="153"/>
      <c r="N6" s="153"/>
      <c r="O6" s="153"/>
      <c r="P6" s="153"/>
      <c r="Q6" s="153"/>
      <c r="R6" s="153"/>
    </row>
    <row r="7" spans="1:18" ht="14.25">
      <c r="A7" s="25">
        <v>11</v>
      </c>
      <c r="B7" s="26" t="s">
        <v>15</v>
      </c>
      <c r="C7" s="264">
        <v>0.22</v>
      </c>
      <c r="D7" s="303">
        <v>0.35130468150422106</v>
      </c>
      <c r="E7" s="293">
        <v>0.3207964601769911</v>
      </c>
      <c r="F7" s="271">
        <v>0.3303380402225075</v>
      </c>
      <c r="G7" s="235">
        <v>0.25</v>
      </c>
      <c r="H7" s="271">
        <v>0.37829293993677554</v>
      </c>
      <c r="I7" s="234">
        <f>'7.1.5'!I7/'7.1.5'!$I$65</f>
        <v>0.3410670482420278</v>
      </c>
      <c r="J7" s="152"/>
      <c r="K7" s="341"/>
      <c r="L7" s="153"/>
      <c r="M7" s="153"/>
      <c r="N7" s="153"/>
      <c r="O7" s="153"/>
      <c r="P7" s="153"/>
      <c r="Q7" s="153"/>
      <c r="R7" s="153"/>
    </row>
    <row r="8" spans="1:18" ht="14.25">
      <c r="A8" s="25">
        <v>12</v>
      </c>
      <c r="B8" s="26" t="s">
        <v>16</v>
      </c>
      <c r="C8" s="264">
        <v>0.022857142857142857</v>
      </c>
      <c r="D8" s="303">
        <v>0.02705295471987721</v>
      </c>
      <c r="E8" s="293">
        <v>0.012168141592920354</v>
      </c>
      <c r="F8" s="271">
        <v>0.019683354728284124</v>
      </c>
      <c r="G8" s="235">
        <v>0.03125</v>
      </c>
      <c r="H8" s="271">
        <v>0.022128556375131718</v>
      </c>
      <c r="I8" s="234">
        <f>'7.1.5'!I8/'7.1.5'!$I$65</f>
        <v>0.02330335241210139</v>
      </c>
      <c r="J8" s="152"/>
      <c r="K8" s="341"/>
      <c r="L8" s="153"/>
      <c r="M8" s="153"/>
      <c r="N8" s="153"/>
      <c r="O8" s="153"/>
      <c r="P8" s="153"/>
      <c r="Q8" s="153"/>
      <c r="R8" s="153"/>
    </row>
    <row r="9" spans="1:18" ht="14.25">
      <c r="A9" s="25">
        <v>13</v>
      </c>
      <c r="B9" s="26" t="s">
        <v>17</v>
      </c>
      <c r="C9" s="264">
        <v>0.002857142857142857</v>
      </c>
      <c r="D9" s="303">
        <v>0.0009593246354566384</v>
      </c>
      <c r="E9" s="293">
        <v>0</v>
      </c>
      <c r="F9" s="271">
        <v>0</v>
      </c>
      <c r="G9" s="235">
        <v>0</v>
      </c>
      <c r="H9" s="271">
        <v>0.002107481559536354</v>
      </c>
      <c r="I9" s="234">
        <f>'7.1.5'!I9/'7.1.5'!$I$65</f>
        <v>0.0008176614881439084</v>
      </c>
      <c r="J9" s="152"/>
      <c r="K9" s="341"/>
      <c r="L9" s="153"/>
      <c r="M9" s="153"/>
      <c r="N9" s="153"/>
      <c r="O9" s="153"/>
      <c r="P9" s="153"/>
      <c r="Q9" s="153"/>
      <c r="R9" s="153"/>
    </row>
    <row r="10" spans="1:18" ht="15" thickBot="1">
      <c r="A10" s="30">
        <v>19</v>
      </c>
      <c r="B10" s="31" t="s">
        <v>18</v>
      </c>
      <c r="C10" s="265">
        <v>0.002857142857142857</v>
      </c>
      <c r="D10" s="304">
        <v>0.0049884881043745204</v>
      </c>
      <c r="E10" s="294">
        <v>0.008849557522123894</v>
      </c>
      <c r="F10" s="272">
        <v>0.009841677364142062</v>
      </c>
      <c r="G10" s="237">
        <v>0</v>
      </c>
      <c r="H10" s="272">
        <v>0.01053740779768177</v>
      </c>
      <c r="I10" s="236">
        <f>'7.1.5'!I10/'7.1.5'!$I$65</f>
        <v>0.006950122649223222</v>
      </c>
      <c r="J10" s="152"/>
      <c r="K10" s="341"/>
      <c r="L10" s="153"/>
      <c r="M10" s="153"/>
      <c r="N10" s="153"/>
      <c r="O10" s="153"/>
      <c r="P10" s="153"/>
      <c r="Q10" s="153"/>
      <c r="R10" s="153"/>
    </row>
    <row r="11" spans="1:18" ht="15" thickBot="1">
      <c r="A11" s="15">
        <v>2</v>
      </c>
      <c r="B11" s="16" t="s">
        <v>19</v>
      </c>
      <c r="C11" s="231">
        <v>0.12285714285714286</v>
      </c>
      <c r="D11" s="301">
        <v>0.09401381427475056</v>
      </c>
      <c r="E11" s="291">
        <v>0.09845132743362833</v>
      </c>
      <c r="F11" s="231">
        <v>0.0787334189131365</v>
      </c>
      <c r="G11" s="230">
        <v>0.15625</v>
      </c>
      <c r="H11" s="231">
        <v>0.0779768177028451</v>
      </c>
      <c r="I11" s="231">
        <f>'7.1.5'!I11/'7.1.5'!$I$65</f>
        <v>0.09045380212591987</v>
      </c>
      <c r="J11" s="153"/>
      <c r="K11" s="341"/>
      <c r="L11" s="153"/>
      <c r="M11" s="153"/>
      <c r="N11" s="153"/>
      <c r="O11" s="153"/>
      <c r="P11" s="153"/>
      <c r="Q11" s="153"/>
      <c r="R11" s="153"/>
    </row>
    <row r="12" spans="1:18" ht="14.25">
      <c r="A12" s="35">
        <v>20</v>
      </c>
      <c r="B12" s="36" t="s">
        <v>20</v>
      </c>
      <c r="C12" s="263">
        <v>0.022857142857142857</v>
      </c>
      <c r="D12" s="263">
        <v>0.039907904834996163</v>
      </c>
      <c r="E12" s="292">
        <v>0.0420353982300885</v>
      </c>
      <c r="F12" s="270">
        <v>0.037655113393239195</v>
      </c>
      <c r="G12" s="233">
        <v>0.03125</v>
      </c>
      <c r="H12" s="270">
        <v>0.03477344573234984</v>
      </c>
      <c r="I12" s="232">
        <f>'7.1.5'!I12/'7.1.5'!$I$65</f>
        <v>0.038430089942763694</v>
      </c>
      <c r="J12" s="152"/>
      <c r="K12" s="341"/>
      <c r="L12" s="153"/>
      <c r="M12" s="153"/>
      <c r="N12" s="153"/>
      <c r="O12" s="153"/>
      <c r="P12" s="153"/>
      <c r="Q12" s="153"/>
      <c r="R12" s="153"/>
    </row>
    <row r="13" spans="1:18" ht="14.25">
      <c r="A13" s="25">
        <v>21</v>
      </c>
      <c r="B13" s="26" t="s">
        <v>21</v>
      </c>
      <c r="C13" s="264">
        <v>0.09714285714285714</v>
      </c>
      <c r="D13" s="303">
        <v>0.049501151189562546</v>
      </c>
      <c r="E13" s="293">
        <v>0.048672566371681415</v>
      </c>
      <c r="F13" s="271">
        <v>0.037227214377406934</v>
      </c>
      <c r="G13" s="235">
        <v>0.09375</v>
      </c>
      <c r="H13" s="271">
        <v>0.040042149631190724</v>
      </c>
      <c r="I13" s="234">
        <f>'7.1.5'!I13/'7.1.5'!$I$65</f>
        <v>0.047424366312346686</v>
      </c>
      <c r="J13" s="152"/>
      <c r="K13" s="341"/>
      <c r="L13" s="153"/>
      <c r="M13" s="153"/>
      <c r="N13" s="153"/>
      <c r="O13" s="153"/>
      <c r="P13" s="153"/>
      <c r="Q13" s="153"/>
      <c r="R13" s="153"/>
    </row>
    <row r="14" spans="1:18" ht="14.25">
      <c r="A14" s="25">
        <v>22</v>
      </c>
      <c r="B14" s="26" t="s">
        <v>22</v>
      </c>
      <c r="C14" s="264">
        <v>0.002857142857142857</v>
      </c>
      <c r="D14" s="303">
        <v>0.0019186492709132768</v>
      </c>
      <c r="E14" s="293">
        <v>0.004424778761061947</v>
      </c>
      <c r="F14" s="271">
        <v>0.0004278990158322636</v>
      </c>
      <c r="G14" s="235">
        <v>0</v>
      </c>
      <c r="H14" s="271">
        <v>0.001053740779768177</v>
      </c>
      <c r="I14" s="234">
        <f>'7.1.5'!I14/'7.1.5'!$I$65</f>
        <v>0.0017375306623058054</v>
      </c>
      <c r="J14" s="152"/>
      <c r="K14" s="341"/>
      <c r="L14" s="153"/>
      <c r="M14" s="153"/>
      <c r="N14" s="153"/>
      <c r="O14" s="153"/>
      <c r="P14" s="153"/>
      <c r="Q14" s="153"/>
      <c r="R14" s="153"/>
    </row>
    <row r="15" spans="1:18" ht="15" thickBot="1">
      <c r="A15" s="40">
        <v>29</v>
      </c>
      <c r="B15" s="41" t="s">
        <v>23</v>
      </c>
      <c r="C15" s="266">
        <v>0</v>
      </c>
      <c r="D15" s="305">
        <v>0.002686108979278588</v>
      </c>
      <c r="E15" s="295">
        <v>0.00331858407079646</v>
      </c>
      <c r="F15" s="273">
        <v>0.0034231921266581087</v>
      </c>
      <c r="G15" s="239">
        <v>0.03125</v>
      </c>
      <c r="H15" s="273">
        <v>0.002107481559536354</v>
      </c>
      <c r="I15" s="238">
        <f>'7.1.5'!I15/'7.1.5'!$I$65</f>
        <v>0.0028618152085036794</v>
      </c>
      <c r="J15" s="152"/>
      <c r="K15" s="341"/>
      <c r="L15" s="153"/>
      <c r="M15" s="153"/>
      <c r="N15" s="153"/>
      <c r="O15" s="153"/>
      <c r="P15" s="153"/>
      <c r="Q15" s="153"/>
      <c r="R15" s="153"/>
    </row>
    <row r="16" spans="1:18" ht="15" thickBot="1">
      <c r="A16" s="15">
        <v>3</v>
      </c>
      <c r="B16" s="16" t="s">
        <v>24</v>
      </c>
      <c r="C16" s="231">
        <v>0.37714285714285717</v>
      </c>
      <c r="D16" s="301">
        <v>0.2893323100537221</v>
      </c>
      <c r="E16" s="291">
        <v>0.3163716814159292</v>
      </c>
      <c r="F16" s="231">
        <v>0.2943945228925974</v>
      </c>
      <c r="G16" s="230">
        <v>0.34375</v>
      </c>
      <c r="H16" s="231">
        <v>0.2929399367755532</v>
      </c>
      <c r="I16" s="231">
        <f>'7.1.5'!I16/'7.1.5'!$I$65</f>
        <v>0.29670891251022075</v>
      </c>
      <c r="J16" s="153"/>
      <c r="K16" s="341"/>
      <c r="L16" s="153"/>
      <c r="M16" s="153"/>
      <c r="N16" s="153"/>
      <c r="O16" s="153"/>
      <c r="P16" s="153"/>
      <c r="Q16" s="153"/>
      <c r="R16" s="153"/>
    </row>
    <row r="17" spans="1:18" ht="14.25">
      <c r="A17" s="35">
        <v>30</v>
      </c>
      <c r="B17" s="36" t="s">
        <v>25</v>
      </c>
      <c r="C17" s="263">
        <v>0.08571428571428572</v>
      </c>
      <c r="D17" s="263">
        <v>0.12356101304681504</v>
      </c>
      <c r="E17" s="292">
        <v>0.12831858407079647</v>
      </c>
      <c r="F17" s="270">
        <v>0.11553273427471117</v>
      </c>
      <c r="G17" s="233">
        <v>0.125</v>
      </c>
      <c r="H17" s="270">
        <v>0.14857744994731295</v>
      </c>
      <c r="I17" s="232">
        <f>'7.1.5'!I17/'7.1.5'!$I$65</f>
        <v>0.1231602616516762</v>
      </c>
      <c r="J17" s="152"/>
      <c r="K17" s="341"/>
      <c r="L17" s="153"/>
      <c r="M17" s="153"/>
      <c r="N17" s="153"/>
      <c r="O17" s="153"/>
      <c r="P17" s="153"/>
      <c r="Q17" s="153"/>
      <c r="R17" s="153"/>
    </row>
    <row r="18" spans="1:18" ht="14.25">
      <c r="A18" s="25">
        <v>31</v>
      </c>
      <c r="B18" s="26" t="s">
        <v>26</v>
      </c>
      <c r="C18" s="264">
        <v>0.002857142857142857</v>
      </c>
      <c r="D18" s="303">
        <v>0.010360706062931695</v>
      </c>
      <c r="E18" s="293">
        <v>0.01327433628318584</v>
      </c>
      <c r="F18" s="271">
        <v>0.009841677364142062</v>
      </c>
      <c r="G18" s="235">
        <v>0.03125</v>
      </c>
      <c r="H18" s="271">
        <v>0.009483667017913594</v>
      </c>
      <c r="I18" s="234">
        <f>'7.1.5'!I18/'7.1.5'!$I$65</f>
        <v>0.010220768601798855</v>
      </c>
      <c r="J18" s="152"/>
      <c r="K18" s="341"/>
      <c r="L18" s="153"/>
      <c r="M18" s="153"/>
      <c r="N18" s="153"/>
      <c r="O18" s="153"/>
      <c r="P18" s="153"/>
      <c r="Q18" s="153"/>
      <c r="R18" s="153"/>
    </row>
    <row r="19" spans="1:18" ht="14.25">
      <c r="A19" s="25">
        <v>32</v>
      </c>
      <c r="B19" s="26" t="s">
        <v>27</v>
      </c>
      <c r="C19" s="264">
        <v>0.22857142857142856</v>
      </c>
      <c r="D19" s="303">
        <v>0.12797390636991557</v>
      </c>
      <c r="E19" s="293">
        <v>0.11283185840707963</v>
      </c>
      <c r="F19" s="271">
        <v>0.1317928968763372</v>
      </c>
      <c r="G19" s="235">
        <v>0.1875</v>
      </c>
      <c r="H19" s="271">
        <v>0.10748155953635406</v>
      </c>
      <c r="I19" s="234">
        <f>'7.1.5'!I19/'7.1.5'!$I$65</f>
        <v>0.12929272281275553</v>
      </c>
      <c r="J19" s="152"/>
      <c r="K19" s="341"/>
      <c r="L19" s="153"/>
      <c r="M19" s="153"/>
      <c r="N19" s="153"/>
      <c r="O19" s="153"/>
      <c r="P19" s="153"/>
      <c r="Q19" s="153"/>
      <c r="R19" s="153"/>
    </row>
    <row r="20" spans="1:18" ht="15" thickBot="1">
      <c r="A20" s="30">
        <v>39</v>
      </c>
      <c r="B20" s="31" t="s">
        <v>28</v>
      </c>
      <c r="C20" s="265">
        <v>0.06</v>
      </c>
      <c r="D20" s="304">
        <v>0.027436684574059858</v>
      </c>
      <c r="E20" s="294">
        <v>0.061946902654867256</v>
      </c>
      <c r="F20" s="272">
        <v>0.037227214377406934</v>
      </c>
      <c r="G20" s="237">
        <v>0</v>
      </c>
      <c r="H20" s="272">
        <v>0.0273972602739726</v>
      </c>
      <c r="I20" s="236">
        <f>'7.1.5'!I20/'7.1.5'!$I$65</f>
        <v>0.03403515944399019</v>
      </c>
      <c r="J20" s="152"/>
      <c r="K20" s="341"/>
      <c r="L20" s="153"/>
      <c r="M20" s="153"/>
      <c r="N20" s="153"/>
      <c r="O20" s="153"/>
      <c r="P20" s="153"/>
      <c r="Q20" s="153"/>
      <c r="R20" s="153"/>
    </row>
    <row r="21" spans="1:18" ht="15" thickBot="1">
      <c r="A21" s="15">
        <v>4</v>
      </c>
      <c r="B21" s="16" t="s">
        <v>29</v>
      </c>
      <c r="C21" s="231">
        <v>0</v>
      </c>
      <c r="D21" s="301">
        <v>0</v>
      </c>
      <c r="E21" s="291">
        <v>0</v>
      </c>
      <c r="F21" s="231">
        <v>0</v>
      </c>
      <c r="G21" s="230">
        <v>0</v>
      </c>
      <c r="H21" s="231">
        <v>0</v>
      </c>
      <c r="I21" s="231">
        <f>'7.1.5'!I21/'7.1.5'!$I$65</f>
        <v>0</v>
      </c>
      <c r="J21" s="153"/>
      <c r="K21" s="341"/>
      <c r="L21" s="153"/>
      <c r="M21" s="153"/>
      <c r="N21" s="153"/>
      <c r="O21" s="153"/>
      <c r="P21" s="153"/>
      <c r="Q21" s="153"/>
      <c r="R21" s="153"/>
    </row>
    <row r="22" spans="1:18" ht="14.25">
      <c r="A22" s="35">
        <v>40</v>
      </c>
      <c r="B22" s="36" t="s">
        <v>30</v>
      </c>
      <c r="C22" s="263">
        <v>0</v>
      </c>
      <c r="D22" s="263">
        <v>0</v>
      </c>
      <c r="E22" s="292">
        <v>0</v>
      </c>
      <c r="F22" s="270">
        <v>0</v>
      </c>
      <c r="G22" s="233">
        <v>0</v>
      </c>
      <c r="H22" s="270">
        <v>0</v>
      </c>
      <c r="I22" s="232">
        <f>'7.1.5'!I22/'7.1.5'!$I$65</f>
        <v>0</v>
      </c>
      <c r="J22" s="152"/>
      <c r="K22" s="341"/>
      <c r="L22" s="153"/>
      <c r="M22" s="153"/>
      <c r="N22" s="153"/>
      <c r="O22" s="153"/>
      <c r="P22" s="153"/>
      <c r="Q22" s="153"/>
      <c r="R22" s="153"/>
    </row>
    <row r="23" spans="1:18" ht="15" thickBot="1">
      <c r="A23" s="40">
        <v>41</v>
      </c>
      <c r="B23" s="41" t="s">
        <v>31</v>
      </c>
      <c r="C23" s="266">
        <v>0</v>
      </c>
      <c r="D23" s="305">
        <v>0</v>
      </c>
      <c r="E23" s="295">
        <v>0</v>
      </c>
      <c r="F23" s="273">
        <v>0</v>
      </c>
      <c r="G23" s="239">
        <v>0</v>
      </c>
      <c r="H23" s="273">
        <v>0</v>
      </c>
      <c r="I23" s="238">
        <f>'7.1.5'!I23/'7.1.5'!$I$65</f>
        <v>0</v>
      </c>
      <c r="J23" s="152"/>
      <c r="K23" s="341"/>
      <c r="L23" s="153"/>
      <c r="M23" s="153"/>
      <c r="N23" s="153"/>
      <c r="O23" s="153"/>
      <c r="P23" s="153"/>
      <c r="Q23" s="153"/>
      <c r="R23" s="153"/>
    </row>
    <row r="24" spans="1:18" ht="15" thickBot="1">
      <c r="A24" s="15">
        <v>5</v>
      </c>
      <c r="B24" s="16" t="s">
        <v>32</v>
      </c>
      <c r="C24" s="302">
        <v>0.05142857142857143</v>
      </c>
      <c r="D24" s="306">
        <v>0.07329240214888719</v>
      </c>
      <c r="E24" s="307">
        <v>0.08517699115044247</v>
      </c>
      <c r="F24" s="302">
        <v>0.09071459135643987</v>
      </c>
      <c r="G24" s="308">
        <v>0.0625</v>
      </c>
      <c r="H24" s="302">
        <v>0.09483667017913594</v>
      </c>
      <c r="I24" s="231">
        <f>'7.1.5'!I24/'7.1.5'!$I$65</f>
        <v>0.07982420278004906</v>
      </c>
      <c r="J24" s="153"/>
      <c r="K24" s="341"/>
      <c r="L24" s="153"/>
      <c r="M24" s="153"/>
      <c r="N24" s="153"/>
      <c r="O24" s="153"/>
      <c r="P24" s="153"/>
      <c r="Q24" s="153"/>
      <c r="R24" s="153"/>
    </row>
    <row r="25" spans="1:18" ht="14.25">
      <c r="A25" s="20">
        <v>50</v>
      </c>
      <c r="B25" s="21" t="s">
        <v>34</v>
      </c>
      <c r="C25" s="267">
        <v>0.002857142857142857</v>
      </c>
      <c r="D25" s="267">
        <v>0.03683806600153492</v>
      </c>
      <c r="E25" s="296">
        <v>0.03871681415929203</v>
      </c>
      <c r="F25" s="274">
        <v>0.04236200256739409</v>
      </c>
      <c r="G25" s="241">
        <v>0.03125</v>
      </c>
      <c r="H25" s="274">
        <v>0.06217070600632244</v>
      </c>
      <c r="I25" s="240">
        <f>'7.1.5'!I25/'7.1.5'!$I$65</f>
        <v>0.03955437448896157</v>
      </c>
      <c r="J25" s="152"/>
      <c r="K25" s="341"/>
      <c r="L25" s="153"/>
      <c r="M25" s="153"/>
      <c r="N25" s="153"/>
      <c r="O25" s="153"/>
      <c r="P25" s="153"/>
      <c r="Q25" s="153"/>
      <c r="R25" s="153"/>
    </row>
    <row r="26" spans="1:18" ht="14.25">
      <c r="A26" s="25">
        <v>51</v>
      </c>
      <c r="B26" s="26" t="s">
        <v>34</v>
      </c>
      <c r="C26" s="264">
        <v>0.04285714285714286</v>
      </c>
      <c r="D26" s="303">
        <v>0.017267843438219493</v>
      </c>
      <c r="E26" s="293">
        <v>0.023230088495575223</v>
      </c>
      <c r="F26" s="271">
        <v>0.02139495079161318</v>
      </c>
      <c r="G26" s="235">
        <v>0</v>
      </c>
      <c r="H26" s="271">
        <v>0.018967334035827187</v>
      </c>
      <c r="I26" s="234">
        <f>'7.1.5'!I26/'7.1.5'!$I$65</f>
        <v>0.01982829108748978</v>
      </c>
      <c r="J26" s="152"/>
      <c r="K26" s="341"/>
      <c r="L26" s="153"/>
      <c r="M26" s="153"/>
      <c r="N26" s="153"/>
      <c r="O26" s="153"/>
      <c r="P26" s="153"/>
      <c r="Q26" s="153"/>
      <c r="R26" s="153"/>
    </row>
    <row r="27" spans="1:18" ht="14.25">
      <c r="A27" s="25">
        <v>52</v>
      </c>
      <c r="B27" s="26" t="s">
        <v>35</v>
      </c>
      <c r="C27" s="264">
        <v>0.002857142857142857</v>
      </c>
      <c r="D27" s="303">
        <v>0.015349194167306214</v>
      </c>
      <c r="E27" s="293">
        <v>0.014380530973451327</v>
      </c>
      <c r="F27" s="271">
        <v>0.017543859649122806</v>
      </c>
      <c r="G27" s="235">
        <v>0.03125</v>
      </c>
      <c r="H27" s="271">
        <v>0.006322444678609063</v>
      </c>
      <c r="I27" s="234">
        <f>'7.1.5'!I27/'7.1.5'!$I$65</f>
        <v>0.014513491414554375</v>
      </c>
      <c r="J27" s="152"/>
      <c r="K27" s="341"/>
      <c r="L27" s="153"/>
      <c r="M27" s="153"/>
      <c r="N27" s="153"/>
      <c r="O27" s="153"/>
      <c r="P27" s="153"/>
      <c r="Q27" s="153"/>
      <c r="R27" s="153"/>
    </row>
    <row r="28" spans="1:18" ht="27">
      <c r="A28" s="25">
        <v>53</v>
      </c>
      <c r="B28" s="26" t="s">
        <v>36</v>
      </c>
      <c r="C28" s="264">
        <v>0.002857142857142857</v>
      </c>
      <c r="D28" s="303">
        <v>0</v>
      </c>
      <c r="E28" s="293">
        <v>0</v>
      </c>
      <c r="F28" s="271">
        <v>0.0012836970474967907</v>
      </c>
      <c r="G28" s="235">
        <v>0</v>
      </c>
      <c r="H28" s="271">
        <v>0</v>
      </c>
      <c r="I28" s="234">
        <f>'7.1.5'!I28/'7.1.5'!$I$65</f>
        <v>0.0004088307440719542</v>
      </c>
      <c r="J28" s="152"/>
      <c r="K28" s="341"/>
      <c r="L28" s="153"/>
      <c r="M28" s="153"/>
      <c r="N28" s="153"/>
      <c r="O28" s="153"/>
      <c r="P28" s="153"/>
      <c r="Q28" s="153"/>
      <c r="R28" s="153"/>
    </row>
    <row r="29" spans="1:18" ht="14.25">
      <c r="A29" s="25">
        <v>54</v>
      </c>
      <c r="B29" s="26" t="s">
        <v>37</v>
      </c>
      <c r="C29" s="264">
        <v>0</v>
      </c>
      <c r="D29" s="303">
        <v>0</v>
      </c>
      <c r="E29" s="293">
        <v>0</v>
      </c>
      <c r="F29" s="271">
        <v>0</v>
      </c>
      <c r="G29" s="235">
        <v>0</v>
      </c>
      <c r="H29" s="271">
        <v>0</v>
      </c>
      <c r="I29" s="234">
        <f>'7.1.5'!I29/'7.1.5'!$I$65</f>
        <v>0</v>
      </c>
      <c r="J29" s="152"/>
      <c r="K29" s="341"/>
      <c r="L29" s="153"/>
      <c r="M29" s="153"/>
      <c r="N29" s="153"/>
      <c r="O29" s="153"/>
      <c r="P29" s="153"/>
      <c r="Q29" s="153"/>
      <c r="R29" s="153"/>
    </row>
    <row r="30" spans="1:18" ht="15" thickBot="1">
      <c r="A30" s="30">
        <v>59</v>
      </c>
      <c r="B30" s="31" t="s">
        <v>38</v>
      </c>
      <c r="C30" s="265">
        <v>0</v>
      </c>
      <c r="D30" s="304">
        <v>0.0038372985418265535</v>
      </c>
      <c r="E30" s="294">
        <v>0.008849557522123894</v>
      </c>
      <c r="F30" s="272">
        <v>0.008130081300813009</v>
      </c>
      <c r="G30" s="237">
        <v>0</v>
      </c>
      <c r="H30" s="272">
        <v>0.007376185458377239</v>
      </c>
      <c r="I30" s="236">
        <f>'7.1.5'!I30/'7.1.5'!$I$65</f>
        <v>0.005519215044971382</v>
      </c>
      <c r="J30" s="152"/>
      <c r="K30" s="341"/>
      <c r="L30" s="153"/>
      <c r="M30" s="153"/>
      <c r="N30" s="153"/>
      <c r="O30" s="153"/>
      <c r="P30" s="153"/>
      <c r="Q30" s="153"/>
      <c r="R30" s="153"/>
    </row>
    <row r="31" spans="1:18" ht="27.75" thickBot="1">
      <c r="A31" s="15">
        <v>6</v>
      </c>
      <c r="B31" s="16" t="s">
        <v>39</v>
      </c>
      <c r="C31" s="302">
        <v>0</v>
      </c>
      <c r="D31" s="306">
        <v>0.0001918649270913277</v>
      </c>
      <c r="E31" s="307">
        <v>0.0011061946902654867</v>
      </c>
      <c r="F31" s="302">
        <v>0.0004278990158322636</v>
      </c>
      <c r="G31" s="308">
        <v>0</v>
      </c>
      <c r="H31" s="302">
        <v>0.001053740779768177</v>
      </c>
      <c r="I31" s="231">
        <f>'7.1.5'!I31/'7.1.5'!$I$65</f>
        <v>0.0004088307440719542</v>
      </c>
      <c r="J31" s="153"/>
      <c r="K31" s="341"/>
      <c r="L31" s="153"/>
      <c r="M31" s="153"/>
      <c r="N31" s="153"/>
      <c r="O31" s="153"/>
      <c r="P31" s="153"/>
      <c r="Q31" s="153"/>
      <c r="R31" s="153"/>
    </row>
    <row r="32" spans="1:18" ht="27">
      <c r="A32" s="35">
        <v>60</v>
      </c>
      <c r="B32" s="36" t="s">
        <v>77</v>
      </c>
      <c r="C32" s="263">
        <v>0</v>
      </c>
      <c r="D32" s="263">
        <v>0</v>
      </c>
      <c r="E32" s="292">
        <v>0.0011061946902654867</v>
      </c>
      <c r="F32" s="270">
        <v>0</v>
      </c>
      <c r="G32" s="233">
        <v>0</v>
      </c>
      <c r="H32" s="270">
        <v>0.001053740779768177</v>
      </c>
      <c r="I32" s="232">
        <f>'7.1.5'!I32/'7.1.5'!$I$65</f>
        <v>0.0002044153720359771</v>
      </c>
      <c r="J32" s="152"/>
      <c r="K32" s="341"/>
      <c r="L32" s="153"/>
      <c r="M32" s="153"/>
      <c r="N32" s="153"/>
      <c r="O32" s="153"/>
      <c r="P32" s="153"/>
      <c r="Q32" s="153"/>
      <c r="R32" s="153"/>
    </row>
    <row r="33" spans="1:18" ht="27">
      <c r="A33" s="25">
        <v>61</v>
      </c>
      <c r="B33" s="26" t="s">
        <v>41</v>
      </c>
      <c r="C33" s="264">
        <v>0</v>
      </c>
      <c r="D33" s="303">
        <v>0.0001918649270913277</v>
      </c>
      <c r="E33" s="293">
        <v>0</v>
      </c>
      <c r="F33" s="271">
        <v>0.0004278990158322636</v>
      </c>
      <c r="G33" s="235">
        <v>0</v>
      </c>
      <c r="H33" s="271">
        <v>0</v>
      </c>
      <c r="I33" s="234">
        <f>'7.1.5'!I33/'7.1.5'!$I$65</f>
        <v>0.0002044153720359771</v>
      </c>
      <c r="J33" s="152"/>
      <c r="K33" s="341"/>
      <c r="L33" s="153"/>
      <c r="M33" s="153"/>
      <c r="N33" s="153"/>
      <c r="O33" s="153"/>
      <c r="P33" s="153"/>
      <c r="Q33" s="153"/>
      <c r="R33" s="153"/>
    </row>
    <row r="34" spans="1:18" ht="14.25">
      <c r="A34" s="25">
        <v>62</v>
      </c>
      <c r="B34" s="26" t="s">
        <v>42</v>
      </c>
      <c r="C34" s="264">
        <v>0</v>
      </c>
      <c r="D34" s="303">
        <v>0</v>
      </c>
      <c r="E34" s="293">
        <v>0</v>
      </c>
      <c r="F34" s="271">
        <v>0</v>
      </c>
      <c r="G34" s="235">
        <v>0</v>
      </c>
      <c r="H34" s="271">
        <v>0</v>
      </c>
      <c r="I34" s="234">
        <f>'7.1.5'!I34/'7.1.5'!$I$65</f>
        <v>0</v>
      </c>
      <c r="J34" s="152"/>
      <c r="K34" s="341"/>
      <c r="L34" s="153"/>
      <c r="M34" s="153"/>
      <c r="N34" s="153"/>
      <c r="O34" s="153"/>
      <c r="P34" s="153"/>
      <c r="Q34" s="153"/>
      <c r="R34" s="153"/>
    </row>
    <row r="35" spans="1:18" ht="14.25">
      <c r="A35" s="25">
        <v>63</v>
      </c>
      <c r="B35" s="26" t="s">
        <v>43</v>
      </c>
      <c r="C35" s="264">
        <v>0</v>
      </c>
      <c r="D35" s="303">
        <v>0</v>
      </c>
      <c r="E35" s="293">
        <v>0</v>
      </c>
      <c r="F35" s="271">
        <v>0</v>
      </c>
      <c r="G35" s="235">
        <v>0</v>
      </c>
      <c r="H35" s="271">
        <v>0</v>
      </c>
      <c r="I35" s="234">
        <f>'7.1.5'!I35/'7.1.5'!$I$65</f>
        <v>0</v>
      </c>
      <c r="J35" s="152"/>
      <c r="K35" s="341"/>
      <c r="L35" s="153"/>
      <c r="M35" s="153"/>
      <c r="N35" s="153"/>
      <c r="O35" s="153"/>
      <c r="P35" s="153"/>
      <c r="Q35" s="153"/>
      <c r="R35" s="153"/>
    </row>
    <row r="36" spans="1:18" ht="27.75" thickBot="1">
      <c r="A36" s="40">
        <v>69</v>
      </c>
      <c r="B36" s="41" t="s">
        <v>44</v>
      </c>
      <c r="C36" s="266">
        <v>0</v>
      </c>
      <c r="D36" s="305">
        <v>0</v>
      </c>
      <c r="E36" s="295">
        <v>0</v>
      </c>
      <c r="F36" s="273">
        <v>0</v>
      </c>
      <c r="G36" s="239">
        <v>0</v>
      </c>
      <c r="H36" s="273">
        <v>0</v>
      </c>
      <c r="I36" s="238">
        <f>'7.1.5'!I36/'7.1.5'!$I$65</f>
        <v>0</v>
      </c>
      <c r="J36" s="152"/>
      <c r="K36" s="341"/>
      <c r="L36" s="153"/>
      <c r="M36" s="153"/>
      <c r="N36" s="153"/>
      <c r="O36" s="153"/>
      <c r="P36" s="153"/>
      <c r="Q36" s="153"/>
      <c r="R36" s="153"/>
    </row>
    <row r="37" spans="1:18" ht="15" thickBot="1">
      <c r="A37" s="15">
        <v>7</v>
      </c>
      <c r="B37" s="16" t="s">
        <v>45</v>
      </c>
      <c r="C37" s="302">
        <v>0</v>
      </c>
      <c r="D37" s="306">
        <v>0.0007674597083653108</v>
      </c>
      <c r="E37" s="307">
        <v>0</v>
      </c>
      <c r="F37" s="302">
        <v>0.0008557980316645272</v>
      </c>
      <c r="G37" s="308">
        <v>0</v>
      </c>
      <c r="H37" s="302">
        <v>0</v>
      </c>
      <c r="I37" s="231">
        <f>'7.1.5'!I37/'7.1.5'!$I$65</f>
        <v>0.0006132461161079313</v>
      </c>
      <c r="J37" s="153"/>
      <c r="K37" s="341"/>
      <c r="L37" s="153"/>
      <c r="M37" s="153"/>
      <c r="N37" s="153"/>
      <c r="O37" s="153"/>
      <c r="P37" s="153"/>
      <c r="Q37" s="153"/>
      <c r="R37" s="153"/>
    </row>
    <row r="38" spans="1:18" ht="14.25">
      <c r="A38" s="20">
        <v>70</v>
      </c>
      <c r="B38" s="21" t="s">
        <v>78</v>
      </c>
      <c r="C38" s="267">
        <v>0</v>
      </c>
      <c r="D38" s="267">
        <v>0.0001918649270913277</v>
      </c>
      <c r="E38" s="296">
        <v>0</v>
      </c>
      <c r="F38" s="274">
        <v>0</v>
      </c>
      <c r="G38" s="241">
        <v>0</v>
      </c>
      <c r="H38" s="274">
        <v>0</v>
      </c>
      <c r="I38" s="240">
        <f>'7.1.5'!I38/'7.1.5'!$I$65</f>
        <v>0.00010220768601798856</v>
      </c>
      <c r="J38" s="152"/>
      <c r="K38" s="341"/>
      <c r="L38" s="153"/>
      <c r="M38" s="153"/>
      <c r="N38" s="153"/>
      <c r="O38" s="153"/>
      <c r="P38" s="153"/>
      <c r="Q38" s="153"/>
      <c r="R38" s="153"/>
    </row>
    <row r="39" spans="1:18" ht="14.25">
      <c r="A39" s="25">
        <v>71</v>
      </c>
      <c r="B39" s="26" t="s">
        <v>47</v>
      </c>
      <c r="C39" s="264">
        <v>0</v>
      </c>
      <c r="D39" s="303">
        <v>0.0003837298541826554</v>
      </c>
      <c r="E39" s="293">
        <v>0</v>
      </c>
      <c r="F39" s="271">
        <v>0.0004278990158322636</v>
      </c>
      <c r="G39" s="235">
        <v>0</v>
      </c>
      <c r="H39" s="271">
        <v>0</v>
      </c>
      <c r="I39" s="234">
        <f>'7.1.5'!I39/'7.1.5'!$I$65</f>
        <v>0.00030662305805396567</v>
      </c>
      <c r="J39" s="152"/>
      <c r="K39" s="341"/>
      <c r="L39" s="153"/>
      <c r="M39" s="153"/>
      <c r="N39" s="153"/>
      <c r="O39" s="153"/>
      <c r="P39" s="153"/>
      <c r="Q39" s="153"/>
      <c r="R39" s="153"/>
    </row>
    <row r="40" spans="1:18" ht="14.25">
      <c r="A40" s="25">
        <v>72</v>
      </c>
      <c r="B40" s="26" t="s">
        <v>48</v>
      </c>
      <c r="C40" s="264">
        <v>0</v>
      </c>
      <c r="D40" s="303">
        <v>0</v>
      </c>
      <c r="E40" s="293">
        <v>0</v>
      </c>
      <c r="F40" s="271">
        <v>0</v>
      </c>
      <c r="G40" s="235">
        <v>0</v>
      </c>
      <c r="H40" s="271">
        <v>0</v>
      </c>
      <c r="I40" s="234">
        <f>'7.1.5'!I40/'7.1.5'!$I$65</f>
        <v>0</v>
      </c>
      <c r="J40" s="152"/>
      <c r="K40" s="153"/>
      <c r="L40" s="153"/>
      <c r="M40" s="153"/>
      <c r="N40" s="153"/>
      <c r="O40" s="153"/>
      <c r="P40" s="153"/>
      <c r="Q40" s="153"/>
      <c r="R40" s="153"/>
    </row>
    <row r="41" spans="1:18" ht="15" thickBot="1">
      <c r="A41" s="30">
        <v>79</v>
      </c>
      <c r="B41" s="31" t="s">
        <v>49</v>
      </c>
      <c r="C41" s="265">
        <v>0</v>
      </c>
      <c r="D41" s="304">
        <v>0.0001918649270913277</v>
      </c>
      <c r="E41" s="294">
        <v>0</v>
      </c>
      <c r="F41" s="272">
        <v>0.0004278990158322636</v>
      </c>
      <c r="G41" s="237">
        <v>0</v>
      </c>
      <c r="H41" s="272">
        <v>0</v>
      </c>
      <c r="I41" s="236">
        <f>'7.1.5'!I41/'7.1.5'!$I$65</f>
        <v>0.0002044153720359771</v>
      </c>
      <c r="J41" s="152"/>
      <c r="K41" s="153"/>
      <c r="L41" s="153"/>
      <c r="M41" s="153"/>
      <c r="N41" s="153"/>
      <c r="O41" s="153"/>
      <c r="P41" s="153"/>
      <c r="Q41" s="153"/>
      <c r="R41" s="153"/>
    </row>
    <row r="42" spans="1:18" ht="15" thickBot="1">
      <c r="A42" s="15">
        <v>8</v>
      </c>
      <c r="B42" s="16" t="s">
        <v>50</v>
      </c>
      <c r="C42" s="231">
        <v>0</v>
      </c>
      <c r="D42" s="301">
        <v>0.0001918649270913277</v>
      </c>
      <c r="E42" s="291">
        <v>0</v>
      </c>
      <c r="F42" s="231">
        <v>0</v>
      </c>
      <c r="G42" s="230">
        <v>0</v>
      </c>
      <c r="H42" s="231">
        <v>0</v>
      </c>
      <c r="I42" s="231">
        <f>'7.1.5'!I42/'7.1.5'!$I$65</f>
        <v>0.00010220768601798856</v>
      </c>
      <c r="J42" s="153"/>
      <c r="K42" s="153"/>
      <c r="L42" s="153"/>
      <c r="M42" s="153"/>
      <c r="N42" s="153"/>
      <c r="O42" s="153"/>
      <c r="P42" s="153"/>
      <c r="Q42" s="153"/>
      <c r="R42" s="153"/>
    </row>
    <row r="43" spans="1:18" ht="14.25">
      <c r="A43" s="35">
        <v>80</v>
      </c>
      <c r="B43" s="36" t="s">
        <v>79</v>
      </c>
      <c r="C43" s="263">
        <v>0</v>
      </c>
      <c r="D43" s="263">
        <v>0</v>
      </c>
      <c r="E43" s="292">
        <v>0</v>
      </c>
      <c r="F43" s="270">
        <v>0</v>
      </c>
      <c r="G43" s="233">
        <v>0</v>
      </c>
      <c r="H43" s="270">
        <v>0</v>
      </c>
      <c r="I43" s="232">
        <f>'7.1.5'!I43/'7.1.5'!$I$65</f>
        <v>0</v>
      </c>
      <c r="J43" s="152"/>
      <c r="K43" s="153"/>
      <c r="L43" s="153"/>
      <c r="M43" s="153"/>
      <c r="N43" s="153"/>
      <c r="O43" s="153"/>
      <c r="P43" s="153"/>
      <c r="Q43" s="153"/>
      <c r="R43" s="153"/>
    </row>
    <row r="44" spans="1:18" ht="14.25">
      <c r="A44" s="25">
        <v>81</v>
      </c>
      <c r="B44" s="26" t="s">
        <v>52</v>
      </c>
      <c r="C44" s="264">
        <v>0</v>
      </c>
      <c r="D44" s="303">
        <v>0.0001918649270913277</v>
      </c>
      <c r="E44" s="293">
        <v>0</v>
      </c>
      <c r="F44" s="271">
        <v>0</v>
      </c>
      <c r="G44" s="235">
        <v>0</v>
      </c>
      <c r="H44" s="271">
        <v>0</v>
      </c>
      <c r="I44" s="234">
        <f>'7.1.5'!I44/'7.1.5'!$I$65</f>
        <v>0.00010220768601798856</v>
      </c>
      <c r="J44" s="152"/>
      <c r="K44" s="153"/>
      <c r="L44" s="153"/>
      <c r="M44" s="153"/>
      <c r="N44" s="153"/>
      <c r="O44" s="153"/>
      <c r="P44" s="153"/>
      <c r="Q44" s="153"/>
      <c r="R44" s="153"/>
    </row>
    <row r="45" spans="1:18" ht="14.25">
      <c r="A45" s="25">
        <v>82</v>
      </c>
      <c r="B45" s="26" t="s">
        <v>53</v>
      </c>
      <c r="C45" s="264">
        <v>0</v>
      </c>
      <c r="D45" s="303">
        <v>0</v>
      </c>
      <c r="E45" s="293">
        <v>0</v>
      </c>
      <c r="F45" s="271">
        <v>0</v>
      </c>
      <c r="G45" s="235">
        <v>0</v>
      </c>
      <c r="H45" s="271">
        <v>0</v>
      </c>
      <c r="I45" s="234">
        <f>'7.1.5'!I45/'7.1.5'!$I$65</f>
        <v>0</v>
      </c>
      <c r="J45" s="152"/>
      <c r="K45" s="153"/>
      <c r="L45" s="153"/>
      <c r="M45" s="153"/>
      <c r="N45" s="153"/>
      <c r="O45" s="153"/>
      <c r="P45" s="153"/>
      <c r="Q45" s="153"/>
      <c r="R45" s="153"/>
    </row>
    <row r="46" spans="1:18" ht="15" thickBot="1">
      <c r="A46" s="40">
        <v>89</v>
      </c>
      <c r="B46" s="41" t="s">
        <v>54</v>
      </c>
      <c r="C46" s="266">
        <v>0</v>
      </c>
      <c r="D46" s="305">
        <v>0</v>
      </c>
      <c r="E46" s="295">
        <v>0</v>
      </c>
      <c r="F46" s="273">
        <v>0</v>
      </c>
      <c r="G46" s="239">
        <v>0</v>
      </c>
      <c r="H46" s="273">
        <v>0</v>
      </c>
      <c r="I46" s="238">
        <f>'7.1.5'!I46/'7.1.5'!$I$65</f>
        <v>0</v>
      </c>
      <c r="J46" s="152"/>
      <c r="K46" s="153"/>
      <c r="L46" s="153"/>
      <c r="M46" s="153"/>
      <c r="N46" s="153"/>
      <c r="O46" s="153"/>
      <c r="P46" s="153"/>
      <c r="Q46" s="153"/>
      <c r="R46" s="153"/>
    </row>
    <row r="47" spans="1:18" ht="15" thickBot="1">
      <c r="A47" s="15">
        <v>9</v>
      </c>
      <c r="B47" s="16" t="s">
        <v>55</v>
      </c>
      <c r="C47" s="231">
        <v>0</v>
      </c>
      <c r="D47" s="301">
        <v>0.0007674597083653108</v>
      </c>
      <c r="E47" s="291">
        <v>0.0011061946902654867</v>
      </c>
      <c r="F47" s="231">
        <v>0.0008557980316645272</v>
      </c>
      <c r="G47" s="230">
        <v>0</v>
      </c>
      <c r="H47" s="231">
        <v>0.001053740779768177</v>
      </c>
      <c r="I47" s="231">
        <f>'7.1.5'!I47/'7.1.5'!$I$65</f>
        <v>0.0008176614881439084</v>
      </c>
      <c r="J47" s="153"/>
      <c r="K47" s="153"/>
      <c r="L47" s="153"/>
      <c r="M47" s="153"/>
      <c r="N47" s="153"/>
      <c r="O47" s="153"/>
      <c r="P47" s="153"/>
      <c r="Q47" s="153"/>
      <c r="R47" s="153"/>
    </row>
    <row r="48" spans="1:18" ht="14.25">
      <c r="A48" s="35">
        <v>90</v>
      </c>
      <c r="B48" s="36" t="s">
        <v>56</v>
      </c>
      <c r="C48" s="263">
        <v>0</v>
      </c>
      <c r="D48" s="263">
        <v>0.0003837298541826554</v>
      </c>
      <c r="E48" s="292">
        <v>0</v>
      </c>
      <c r="F48" s="270">
        <v>0</v>
      </c>
      <c r="G48" s="233">
        <v>0</v>
      </c>
      <c r="H48" s="270">
        <v>0.001053740779768177</v>
      </c>
      <c r="I48" s="232">
        <f>'7.1.5'!I48/'7.1.5'!$I$65</f>
        <v>0.00030662305805396567</v>
      </c>
      <c r="J48" s="152"/>
      <c r="K48" s="153"/>
      <c r="L48" s="153"/>
      <c r="M48" s="153"/>
      <c r="N48" s="153"/>
      <c r="O48" s="153"/>
      <c r="P48" s="153"/>
      <c r="Q48" s="153"/>
      <c r="R48" s="153"/>
    </row>
    <row r="49" spans="1:18" ht="14.25">
      <c r="A49" s="25">
        <v>91</v>
      </c>
      <c r="B49" s="26" t="s">
        <v>57</v>
      </c>
      <c r="C49" s="264">
        <v>0</v>
      </c>
      <c r="D49" s="303">
        <v>0</v>
      </c>
      <c r="E49" s="293">
        <v>0</v>
      </c>
      <c r="F49" s="271">
        <v>0.0008557980316645272</v>
      </c>
      <c r="G49" s="235">
        <v>0</v>
      </c>
      <c r="H49" s="271">
        <v>0</v>
      </c>
      <c r="I49" s="234">
        <f>'7.1.5'!I49/'7.1.5'!$I$65</f>
        <v>0.0002044153720359771</v>
      </c>
      <c r="J49" s="152"/>
      <c r="K49" s="153"/>
      <c r="L49" s="153"/>
      <c r="M49" s="153"/>
      <c r="N49" s="153"/>
      <c r="O49" s="153"/>
      <c r="P49" s="153"/>
      <c r="Q49" s="153"/>
      <c r="R49" s="153"/>
    </row>
    <row r="50" spans="1:18" ht="14.25">
      <c r="A50" s="25">
        <v>92</v>
      </c>
      <c r="B50" s="26" t="s">
        <v>58</v>
      </c>
      <c r="C50" s="264">
        <v>0</v>
      </c>
      <c r="D50" s="303">
        <v>0</v>
      </c>
      <c r="E50" s="293">
        <v>0</v>
      </c>
      <c r="F50" s="271">
        <v>0</v>
      </c>
      <c r="G50" s="235">
        <v>0</v>
      </c>
      <c r="H50" s="271">
        <v>0</v>
      </c>
      <c r="I50" s="234">
        <f>'7.1.5'!I50/'7.1.5'!$I$65</f>
        <v>0</v>
      </c>
      <c r="J50" s="152"/>
      <c r="K50" s="153"/>
      <c r="L50" s="153"/>
      <c r="M50" s="153"/>
      <c r="N50" s="153"/>
      <c r="O50" s="153"/>
      <c r="P50" s="153"/>
      <c r="Q50" s="153"/>
      <c r="R50" s="153"/>
    </row>
    <row r="51" spans="1:18" ht="15" thickBot="1">
      <c r="A51" s="30">
        <v>99</v>
      </c>
      <c r="B51" s="31" t="s">
        <v>59</v>
      </c>
      <c r="C51" s="265">
        <v>0</v>
      </c>
      <c r="D51" s="304">
        <v>0.0003837298541826554</v>
      </c>
      <c r="E51" s="294">
        <v>0.0011061946902654867</v>
      </c>
      <c r="F51" s="272">
        <v>0</v>
      </c>
      <c r="G51" s="237">
        <v>0</v>
      </c>
      <c r="H51" s="272">
        <v>0</v>
      </c>
      <c r="I51" s="236">
        <f>'7.1.5'!I51/'7.1.5'!$I$65</f>
        <v>0.00030662305805396567</v>
      </c>
      <c r="J51" s="152"/>
      <c r="K51" s="153"/>
      <c r="L51" s="153"/>
      <c r="M51" s="153"/>
      <c r="N51" s="153"/>
      <c r="O51" s="153"/>
      <c r="P51" s="153"/>
      <c r="Q51" s="153"/>
      <c r="R51" s="153"/>
    </row>
    <row r="52" spans="1:18" ht="27.75" thickBot="1">
      <c r="A52" s="15">
        <v>10</v>
      </c>
      <c r="B52" s="16" t="s">
        <v>60</v>
      </c>
      <c r="C52" s="231">
        <v>0</v>
      </c>
      <c r="D52" s="301">
        <v>0</v>
      </c>
      <c r="E52" s="291">
        <v>0</v>
      </c>
      <c r="F52" s="231">
        <v>0.0004278990158322636</v>
      </c>
      <c r="G52" s="230">
        <v>0</v>
      </c>
      <c r="H52" s="231">
        <v>0</v>
      </c>
      <c r="I52" s="231">
        <f>'7.1.5'!I52/'7.1.5'!$I$65</f>
        <v>0.00010220768601798856</v>
      </c>
      <c r="J52" s="153"/>
      <c r="K52" s="153"/>
      <c r="L52" s="153"/>
      <c r="M52" s="153"/>
      <c r="N52" s="153"/>
      <c r="O52" s="153"/>
      <c r="P52" s="153"/>
      <c r="Q52" s="153"/>
      <c r="R52" s="153"/>
    </row>
    <row r="53" spans="1:18" ht="27">
      <c r="A53" s="35">
        <v>100</v>
      </c>
      <c r="B53" s="36" t="s">
        <v>61</v>
      </c>
      <c r="C53" s="263">
        <v>0</v>
      </c>
      <c r="D53" s="263">
        <v>0</v>
      </c>
      <c r="E53" s="292">
        <v>0</v>
      </c>
      <c r="F53" s="270">
        <v>0</v>
      </c>
      <c r="G53" s="233">
        <v>0</v>
      </c>
      <c r="H53" s="270">
        <v>0</v>
      </c>
      <c r="I53" s="232">
        <f>'7.1.5'!I53/'7.1.5'!$I$65</f>
        <v>0</v>
      </c>
      <c r="J53" s="152"/>
      <c r="K53" s="153"/>
      <c r="L53" s="153"/>
      <c r="M53" s="153"/>
      <c r="N53" s="153"/>
      <c r="O53" s="153"/>
      <c r="P53" s="153"/>
      <c r="Q53" s="153"/>
      <c r="R53" s="153"/>
    </row>
    <row r="54" spans="1:18" ht="14.25">
      <c r="A54" s="25">
        <v>101</v>
      </c>
      <c r="B54" s="26" t="s">
        <v>62</v>
      </c>
      <c r="C54" s="264">
        <v>0</v>
      </c>
      <c r="D54" s="303">
        <v>0</v>
      </c>
      <c r="E54" s="293">
        <v>0</v>
      </c>
      <c r="F54" s="271">
        <v>0</v>
      </c>
      <c r="G54" s="235">
        <v>0</v>
      </c>
      <c r="H54" s="271">
        <v>0</v>
      </c>
      <c r="I54" s="234">
        <f>'7.1.5'!I54/'7.1.5'!$I$65</f>
        <v>0</v>
      </c>
      <c r="J54" s="152"/>
      <c r="K54" s="153"/>
      <c r="L54" s="153"/>
      <c r="M54" s="153"/>
      <c r="N54" s="153"/>
      <c r="O54" s="153"/>
      <c r="P54" s="153"/>
      <c r="Q54" s="153"/>
      <c r="R54" s="153"/>
    </row>
    <row r="55" spans="1:18" ht="14.25">
      <c r="A55" s="25">
        <v>102</v>
      </c>
      <c r="B55" s="26" t="s">
        <v>63</v>
      </c>
      <c r="C55" s="264">
        <v>0</v>
      </c>
      <c r="D55" s="303">
        <v>0</v>
      </c>
      <c r="E55" s="293">
        <v>0</v>
      </c>
      <c r="F55" s="271">
        <v>0</v>
      </c>
      <c r="G55" s="235">
        <v>0</v>
      </c>
      <c r="H55" s="271">
        <v>0</v>
      </c>
      <c r="I55" s="234">
        <f>'7.1.5'!I55/'7.1.5'!$I$65</f>
        <v>0</v>
      </c>
      <c r="J55" s="152"/>
      <c r="K55" s="153"/>
      <c r="L55" s="153"/>
      <c r="M55" s="153"/>
      <c r="N55" s="153"/>
      <c r="O55" s="153"/>
      <c r="P55" s="153"/>
      <c r="Q55" s="153"/>
      <c r="R55" s="153"/>
    </row>
    <row r="56" spans="1:18" ht="14.25">
      <c r="A56" s="25">
        <v>103</v>
      </c>
      <c r="B56" s="26" t="s">
        <v>64</v>
      </c>
      <c r="C56" s="264">
        <v>0</v>
      </c>
      <c r="D56" s="303">
        <v>0</v>
      </c>
      <c r="E56" s="293">
        <v>0</v>
      </c>
      <c r="F56" s="271">
        <v>0</v>
      </c>
      <c r="G56" s="235">
        <v>0</v>
      </c>
      <c r="H56" s="271">
        <v>0</v>
      </c>
      <c r="I56" s="234">
        <f>'7.1.5'!I56/'7.1.5'!$I$65</f>
        <v>0</v>
      </c>
      <c r="J56" s="152"/>
      <c r="K56" s="153"/>
      <c r="L56" s="153"/>
      <c r="M56" s="153"/>
      <c r="N56" s="153"/>
      <c r="O56" s="153"/>
      <c r="P56" s="153"/>
      <c r="Q56" s="153"/>
      <c r="R56" s="153"/>
    </row>
    <row r="57" spans="1:18" ht="27.75" thickBot="1">
      <c r="A57" s="40">
        <v>109</v>
      </c>
      <c r="B57" s="41" t="s">
        <v>65</v>
      </c>
      <c r="C57" s="266">
        <v>0</v>
      </c>
      <c r="D57" s="305">
        <v>0</v>
      </c>
      <c r="E57" s="295">
        <v>0</v>
      </c>
      <c r="F57" s="273">
        <v>0.0004278990158322636</v>
      </c>
      <c r="G57" s="239">
        <v>0</v>
      </c>
      <c r="H57" s="273">
        <v>0</v>
      </c>
      <c r="I57" s="238">
        <f>'7.1.5'!I57/'7.1.5'!$I$65</f>
        <v>0.00010220768601798856</v>
      </c>
      <c r="J57" s="152"/>
      <c r="K57" s="153"/>
      <c r="L57" s="153"/>
      <c r="M57" s="153"/>
      <c r="N57" s="153"/>
      <c r="O57" s="153"/>
      <c r="P57" s="153"/>
      <c r="Q57" s="153"/>
      <c r="R57" s="153"/>
    </row>
    <row r="58" spans="1:18" ht="15" thickBot="1">
      <c r="A58" s="15">
        <v>11</v>
      </c>
      <c r="B58" s="16" t="s">
        <v>66</v>
      </c>
      <c r="C58" s="231">
        <v>0.054285714285714284</v>
      </c>
      <c r="D58" s="301">
        <v>0.017267843438219493</v>
      </c>
      <c r="E58" s="291">
        <v>0.011061946902654867</v>
      </c>
      <c r="F58" s="231">
        <v>0.018827556696619598</v>
      </c>
      <c r="G58" s="230">
        <v>0.0625</v>
      </c>
      <c r="H58" s="231">
        <v>0.01791359325605901</v>
      </c>
      <c r="I58" s="231">
        <f>'7.1.5'!I58/'7.1.5'!$I$65</f>
        <v>0.018601798855273917</v>
      </c>
      <c r="J58" s="153"/>
      <c r="K58" s="153"/>
      <c r="L58" s="153"/>
      <c r="M58" s="153"/>
      <c r="N58" s="153"/>
      <c r="O58" s="153"/>
      <c r="P58" s="153"/>
      <c r="Q58" s="153"/>
      <c r="R58" s="153"/>
    </row>
    <row r="59" spans="1:18" ht="14.25">
      <c r="A59" s="35">
        <v>110</v>
      </c>
      <c r="B59" s="36" t="s">
        <v>67</v>
      </c>
      <c r="C59" s="263">
        <v>0.014285714285714285</v>
      </c>
      <c r="D59" s="263">
        <v>0.006907137375287797</v>
      </c>
      <c r="E59" s="292">
        <v>0.00331858407079646</v>
      </c>
      <c r="F59" s="270">
        <v>0.009413778348309799</v>
      </c>
      <c r="G59" s="233">
        <v>0</v>
      </c>
      <c r="H59" s="270">
        <v>0.009483667017913594</v>
      </c>
      <c r="I59" s="232">
        <f>'7.1.5'!I59/'7.1.5'!$I$65</f>
        <v>0.0076655764513491416</v>
      </c>
      <c r="J59" s="152"/>
      <c r="K59" s="153"/>
      <c r="L59" s="153"/>
      <c r="M59" s="153"/>
      <c r="N59" s="153"/>
      <c r="O59" s="153"/>
      <c r="P59" s="153"/>
      <c r="Q59" s="153"/>
      <c r="R59" s="153"/>
    </row>
    <row r="60" spans="1:18" ht="14.25">
      <c r="A60" s="25">
        <v>111</v>
      </c>
      <c r="B60" s="26" t="s">
        <v>68</v>
      </c>
      <c r="C60" s="264">
        <v>0.014285714285714285</v>
      </c>
      <c r="D60" s="303">
        <v>0.0040291634689178825</v>
      </c>
      <c r="E60" s="293">
        <v>0.004424778761061947</v>
      </c>
      <c r="F60" s="271">
        <v>0.0021394950791613185</v>
      </c>
      <c r="G60" s="235">
        <v>0.03125</v>
      </c>
      <c r="H60" s="271">
        <v>0.004214963119072708</v>
      </c>
      <c r="I60" s="234">
        <f>'7.1.5'!I60/'7.1.5'!$I$65</f>
        <v>0.004088307440719542</v>
      </c>
      <c r="J60" s="152"/>
      <c r="K60" s="153"/>
      <c r="L60" s="153"/>
      <c r="M60" s="153"/>
      <c r="N60" s="153"/>
      <c r="O60" s="153"/>
      <c r="P60" s="153"/>
      <c r="Q60" s="153"/>
      <c r="R60" s="153"/>
    </row>
    <row r="61" spans="1:18" ht="14.25">
      <c r="A61" s="25">
        <v>112</v>
      </c>
      <c r="B61" s="26" t="s">
        <v>69</v>
      </c>
      <c r="C61" s="264">
        <v>0.02</v>
      </c>
      <c r="D61" s="303">
        <v>0.0038372985418265535</v>
      </c>
      <c r="E61" s="293">
        <v>0.0022123893805309734</v>
      </c>
      <c r="F61" s="271">
        <v>0.004706889174154899</v>
      </c>
      <c r="G61" s="235">
        <v>0.03125</v>
      </c>
      <c r="H61" s="271">
        <v>0.004214963119072708</v>
      </c>
      <c r="I61" s="234">
        <f>'7.1.5'!I61/'7.1.5'!$I$65</f>
        <v>0.004599345870809485</v>
      </c>
      <c r="J61" s="152"/>
      <c r="K61" s="153"/>
      <c r="L61" s="153"/>
      <c r="M61" s="153"/>
      <c r="N61" s="153"/>
      <c r="O61" s="153"/>
      <c r="P61" s="153"/>
      <c r="Q61" s="153"/>
      <c r="R61" s="153"/>
    </row>
    <row r="62" spans="1:18" ht="15" thickBot="1">
      <c r="A62" s="30">
        <v>119</v>
      </c>
      <c r="B62" s="31" t="s">
        <v>70</v>
      </c>
      <c r="C62" s="265">
        <v>0.005714285714285714</v>
      </c>
      <c r="D62" s="304">
        <v>0.0024942440521872602</v>
      </c>
      <c r="E62" s="294">
        <v>0.0011061946902654867</v>
      </c>
      <c r="F62" s="272">
        <v>0.0025673940949935813</v>
      </c>
      <c r="G62" s="237">
        <v>0</v>
      </c>
      <c r="H62" s="272">
        <v>0</v>
      </c>
      <c r="I62" s="236">
        <f>'7.1.5'!I62/'7.1.5'!$I$65</f>
        <v>0.0022485690923957483</v>
      </c>
      <c r="J62" s="152"/>
      <c r="K62" s="153"/>
      <c r="L62" s="153"/>
      <c r="M62" s="153"/>
      <c r="N62" s="153"/>
      <c r="O62" s="153"/>
      <c r="P62" s="153"/>
      <c r="Q62" s="153"/>
      <c r="R62" s="153"/>
    </row>
    <row r="63" spans="1:18" ht="15" thickBot="1">
      <c r="A63" s="15">
        <v>120</v>
      </c>
      <c r="B63" s="16" t="s">
        <v>71</v>
      </c>
      <c r="C63" s="268">
        <v>0.03142857142857143</v>
      </c>
      <c r="D63" s="301">
        <v>0.06005372217958557</v>
      </c>
      <c r="E63" s="297">
        <v>0.03871681415929203</v>
      </c>
      <c r="F63" s="242">
        <v>0.06632434745400087</v>
      </c>
      <c r="G63" s="243">
        <v>0.0625</v>
      </c>
      <c r="H63" s="242">
        <v>0.048472075869336134</v>
      </c>
      <c r="I63" s="242">
        <f>'7.1.5'!I63/'7.1.5'!$I$65</f>
        <v>0.05744071954210957</v>
      </c>
      <c r="J63" s="152"/>
      <c r="K63" s="153"/>
      <c r="L63" s="153"/>
      <c r="M63" s="153"/>
      <c r="N63" s="153"/>
      <c r="O63" s="153"/>
      <c r="P63" s="153"/>
      <c r="Q63" s="153"/>
      <c r="R63" s="153"/>
    </row>
    <row r="64" spans="1:18" ht="15" thickBot="1">
      <c r="A64" s="15">
        <v>999</v>
      </c>
      <c r="B64" s="16" t="s">
        <v>92</v>
      </c>
      <c r="C64" s="269">
        <v>0.05714285714285714</v>
      </c>
      <c r="D64" s="301">
        <v>0.011511895625479662</v>
      </c>
      <c r="E64" s="298">
        <v>0.008849557522123894</v>
      </c>
      <c r="F64" s="244">
        <v>0.011125374411638854</v>
      </c>
      <c r="G64" s="245">
        <v>0</v>
      </c>
      <c r="H64" s="244">
        <v>0.008429926238145416</v>
      </c>
      <c r="I64" s="244">
        <f>'7.1.5'!I64/'7.1.5'!$I$65</f>
        <v>0.012469337694194603</v>
      </c>
      <c r="J64" s="152"/>
      <c r="K64" s="153"/>
      <c r="L64" s="153"/>
      <c r="M64" s="153"/>
      <c r="N64" s="153"/>
      <c r="O64" s="153"/>
      <c r="P64" s="153"/>
      <c r="Q64" s="153"/>
      <c r="R64" s="153"/>
    </row>
    <row r="65" spans="1:18" ht="15" customHeight="1" thickBot="1">
      <c r="A65" s="365" t="s">
        <v>73</v>
      </c>
      <c r="B65" s="366" t="s">
        <v>72</v>
      </c>
      <c r="C65" s="285">
        <v>1</v>
      </c>
      <c r="D65" s="285">
        <v>1</v>
      </c>
      <c r="E65" s="299">
        <v>1</v>
      </c>
      <c r="F65" s="285">
        <v>1</v>
      </c>
      <c r="G65" s="285">
        <v>1</v>
      </c>
      <c r="H65" s="285">
        <v>1</v>
      </c>
      <c r="I65" s="285">
        <f>'7.1.5'!I65/'7.1.5'!$I$65</f>
        <v>1</v>
      </c>
      <c r="J65" s="154"/>
      <c r="K65" s="153"/>
      <c r="L65" s="153"/>
      <c r="M65" s="153"/>
      <c r="N65" s="153"/>
      <c r="O65" s="153"/>
      <c r="P65" s="153"/>
      <c r="Q65" s="153"/>
      <c r="R65" s="153"/>
    </row>
    <row r="66" spans="1:9" ht="14.25">
      <c r="A66" s="104"/>
      <c r="B66" s="54"/>
      <c r="C66" s="56"/>
      <c r="D66" s="56"/>
      <c r="E66" s="56"/>
      <c r="F66" s="56"/>
      <c r="G66" s="56"/>
      <c r="H66" s="56"/>
      <c r="I66" s="56"/>
    </row>
    <row r="67" spans="1:9" ht="14.25" hidden="1">
      <c r="A67" s="58" t="s">
        <v>81</v>
      </c>
      <c r="B67" s="72"/>
      <c r="C67" s="72"/>
      <c r="D67" s="72"/>
      <c r="E67" s="222"/>
      <c r="F67" s="72"/>
      <c r="G67" s="72"/>
      <c r="H67" s="72"/>
      <c r="I67" s="72"/>
    </row>
    <row r="68" spans="1:9" ht="30" customHeight="1" hidden="1">
      <c r="A68" s="347" t="s">
        <v>93</v>
      </c>
      <c r="B68" s="347"/>
      <c r="C68" s="347"/>
      <c r="D68" s="202"/>
      <c r="E68" s="223"/>
      <c r="F68" s="202"/>
      <c r="G68" s="202"/>
      <c r="H68" s="202"/>
      <c r="I68" s="202"/>
    </row>
    <row r="69" spans="1:9" ht="14.25" hidden="1">
      <c r="A69" s="72" t="s">
        <v>82</v>
      </c>
      <c r="B69" s="72"/>
      <c r="C69" s="72"/>
      <c r="D69" s="72"/>
      <c r="E69" s="222"/>
      <c r="F69" s="72"/>
      <c r="G69" s="72"/>
      <c r="H69" s="72"/>
      <c r="I69" s="72"/>
    </row>
    <row r="70" spans="1:9" ht="14.25" hidden="1">
      <c r="A70" s="70"/>
      <c r="B70" s="70"/>
      <c r="C70" s="70"/>
      <c r="D70" s="70"/>
      <c r="E70" s="224"/>
      <c r="F70" s="70"/>
      <c r="G70" s="70"/>
      <c r="H70" s="70"/>
      <c r="I70" s="70"/>
    </row>
    <row r="71" spans="1:9" ht="14.25" hidden="1">
      <c r="A71" s="70"/>
      <c r="B71" s="70"/>
      <c r="C71" s="70"/>
      <c r="D71" s="70"/>
      <c r="E71" s="224"/>
      <c r="F71" s="70"/>
      <c r="G71" s="70"/>
      <c r="H71" s="70"/>
      <c r="I71" s="70"/>
    </row>
    <row r="72" ht="14.25">
      <c r="H72" s="340"/>
    </row>
  </sheetData>
  <sheetProtection/>
  <mergeCells count="7">
    <mergeCell ref="A68:C68"/>
    <mergeCell ref="I2:I3"/>
    <mergeCell ref="A1:I1"/>
    <mergeCell ref="C2:H2"/>
    <mergeCell ref="A65:B65"/>
    <mergeCell ref="A2:A3"/>
    <mergeCell ref="B2:B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67"/>
  <sheetViews>
    <sheetView zoomScalePageLayoutView="0" workbookViewId="0" topLeftCell="K53">
      <selection activeCell="C5" sqref="C5:T66"/>
    </sheetView>
  </sheetViews>
  <sheetFormatPr defaultColWidth="9.140625" defaultRowHeight="15"/>
  <cols>
    <col min="1" max="1" width="7.7109375" style="141" customWidth="1"/>
    <col min="2" max="2" width="72.28125" style="141" customWidth="1"/>
    <col min="3" max="20" width="11.28125" style="141" customWidth="1"/>
    <col min="21" max="16384" width="9.140625" style="141" customWidth="1"/>
  </cols>
  <sheetData>
    <row r="1" spans="1:20" ht="24.75" customHeight="1" thickBot="1" thickTop="1">
      <c r="A1" s="359" t="s">
        <v>345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89"/>
      <c r="M1" s="389"/>
      <c r="N1" s="389"/>
      <c r="O1" s="389"/>
      <c r="P1" s="389"/>
      <c r="Q1" s="389"/>
      <c r="R1" s="389"/>
      <c r="S1" s="389"/>
      <c r="T1" s="390"/>
    </row>
    <row r="2" spans="1:20" ht="24.75" customHeight="1" thickBot="1" thickTop="1">
      <c r="A2" s="391" t="s">
        <v>6</v>
      </c>
      <c r="B2" s="394" t="s">
        <v>85</v>
      </c>
      <c r="C2" s="397" t="s">
        <v>94</v>
      </c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9"/>
    </row>
    <row r="3" spans="1:20" ht="24.75" customHeight="1">
      <c r="A3" s="392"/>
      <c r="B3" s="395"/>
      <c r="C3" s="383" t="s">
        <v>95</v>
      </c>
      <c r="D3" s="384"/>
      <c r="E3" s="385" t="s">
        <v>96</v>
      </c>
      <c r="F3" s="386"/>
      <c r="G3" s="383" t="s">
        <v>97</v>
      </c>
      <c r="H3" s="384"/>
      <c r="I3" s="385" t="s">
        <v>98</v>
      </c>
      <c r="J3" s="386"/>
      <c r="K3" s="383" t="s">
        <v>99</v>
      </c>
      <c r="L3" s="384"/>
      <c r="M3" s="385" t="s">
        <v>100</v>
      </c>
      <c r="N3" s="386"/>
      <c r="O3" s="383" t="s">
        <v>101</v>
      </c>
      <c r="P3" s="384"/>
      <c r="Q3" s="385" t="s">
        <v>102</v>
      </c>
      <c r="R3" s="386"/>
      <c r="S3" s="383" t="s">
        <v>91</v>
      </c>
      <c r="T3" s="384"/>
    </row>
    <row r="4" spans="1:20" ht="24.75" customHeight="1" thickBot="1">
      <c r="A4" s="393"/>
      <c r="B4" s="396"/>
      <c r="C4" s="65" t="s">
        <v>8</v>
      </c>
      <c r="D4" s="66" t="s">
        <v>9</v>
      </c>
      <c r="E4" s="63" t="s">
        <v>8</v>
      </c>
      <c r="F4" s="64" t="s">
        <v>9</v>
      </c>
      <c r="G4" s="65" t="s">
        <v>8</v>
      </c>
      <c r="H4" s="66" t="s">
        <v>9</v>
      </c>
      <c r="I4" s="63" t="s">
        <v>8</v>
      </c>
      <c r="J4" s="64" t="s">
        <v>9</v>
      </c>
      <c r="K4" s="65" t="s">
        <v>8</v>
      </c>
      <c r="L4" s="66" t="s">
        <v>9</v>
      </c>
      <c r="M4" s="63" t="s">
        <v>8</v>
      </c>
      <c r="N4" s="64" t="s">
        <v>9</v>
      </c>
      <c r="O4" s="191" t="s">
        <v>8</v>
      </c>
      <c r="P4" s="66" t="s">
        <v>9</v>
      </c>
      <c r="Q4" s="63" t="s">
        <v>8</v>
      </c>
      <c r="R4" s="64" t="s">
        <v>9</v>
      </c>
      <c r="S4" s="65" t="s">
        <v>8</v>
      </c>
      <c r="T4" s="66" t="s">
        <v>9</v>
      </c>
    </row>
    <row r="5" spans="1:29" ht="15" thickBot="1">
      <c r="A5" s="15" t="s">
        <v>10</v>
      </c>
      <c r="B5" s="16" t="s">
        <v>11</v>
      </c>
      <c r="C5" s="173">
        <v>215</v>
      </c>
      <c r="D5" s="175">
        <v>0.04690226876090751</v>
      </c>
      <c r="E5" s="173">
        <v>35</v>
      </c>
      <c r="F5" s="175">
        <v>0.02813504823151126</v>
      </c>
      <c r="G5" s="173">
        <v>28</v>
      </c>
      <c r="H5" s="175">
        <v>0.02857142857142857</v>
      </c>
      <c r="I5" s="173">
        <v>29</v>
      </c>
      <c r="J5" s="175">
        <v>0.027831094049904036</v>
      </c>
      <c r="K5" s="173">
        <v>11</v>
      </c>
      <c r="L5" s="175">
        <v>0.02010968921389397</v>
      </c>
      <c r="M5" s="173">
        <v>28</v>
      </c>
      <c r="N5" s="175">
        <v>0.03248259860788863</v>
      </c>
      <c r="O5" s="173">
        <v>20</v>
      </c>
      <c r="P5" s="175">
        <v>0.06230529595015577</v>
      </c>
      <c r="Q5" s="173">
        <v>10</v>
      </c>
      <c r="R5" s="175">
        <v>0.04901960784313726</v>
      </c>
      <c r="S5" s="173">
        <v>376</v>
      </c>
      <c r="T5" s="175">
        <v>0.03843008994276369</v>
      </c>
      <c r="U5" s="152"/>
      <c r="V5" s="153"/>
      <c r="W5" s="153"/>
      <c r="X5" s="153"/>
      <c r="Y5" s="153"/>
      <c r="Z5" s="153"/>
      <c r="AA5" s="153"/>
      <c r="AB5" s="153"/>
      <c r="AC5" s="153"/>
    </row>
    <row r="6" spans="1:29" ht="15" thickBot="1">
      <c r="A6" s="15" t="s">
        <v>12</v>
      </c>
      <c r="B6" s="16" t="s">
        <v>13</v>
      </c>
      <c r="C6" s="190">
        <v>2169</v>
      </c>
      <c r="D6" s="192">
        <v>0.47316753926701577</v>
      </c>
      <c r="E6" s="190">
        <v>595</v>
      </c>
      <c r="F6" s="192">
        <v>0.47829581993569126</v>
      </c>
      <c r="G6" s="190">
        <v>429</v>
      </c>
      <c r="H6" s="192">
        <v>0.4377551020408163</v>
      </c>
      <c r="I6" s="190">
        <v>330</v>
      </c>
      <c r="J6" s="192">
        <v>0.3166986564299424</v>
      </c>
      <c r="K6" s="190">
        <v>151</v>
      </c>
      <c r="L6" s="192">
        <v>0.2760511882998172</v>
      </c>
      <c r="M6" s="190">
        <v>181</v>
      </c>
      <c r="N6" s="192">
        <v>0.2099767981438515</v>
      </c>
      <c r="O6" s="190">
        <v>63</v>
      </c>
      <c r="P6" s="192">
        <v>0.19626168224299065</v>
      </c>
      <c r="Q6" s="190">
        <v>35</v>
      </c>
      <c r="R6" s="192">
        <v>0.17156862745098042</v>
      </c>
      <c r="S6" s="190">
        <v>3953</v>
      </c>
      <c r="T6" s="160">
        <v>0.4040269828291087</v>
      </c>
      <c r="U6" s="153"/>
      <c r="V6" s="153"/>
      <c r="W6" s="153"/>
      <c r="X6" s="153"/>
      <c r="Y6" s="153"/>
      <c r="Z6" s="153"/>
      <c r="AA6" s="153"/>
      <c r="AB6" s="153"/>
      <c r="AC6" s="153"/>
    </row>
    <row r="7" spans="1:29" ht="14.25">
      <c r="A7" s="20">
        <v>10</v>
      </c>
      <c r="B7" s="21" t="s">
        <v>14</v>
      </c>
      <c r="C7" s="165">
        <v>160</v>
      </c>
      <c r="D7" s="310">
        <v>0.034904013961605584</v>
      </c>
      <c r="E7" s="165">
        <v>63</v>
      </c>
      <c r="F7" s="310">
        <v>0.05064308681672026</v>
      </c>
      <c r="G7" s="165">
        <v>37</v>
      </c>
      <c r="H7" s="310">
        <v>0.03775510204081633</v>
      </c>
      <c r="I7" s="165">
        <v>23</v>
      </c>
      <c r="J7" s="310">
        <v>0.022072936660268713</v>
      </c>
      <c r="K7" s="165">
        <v>8</v>
      </c>
      <c r="L7" s="310">
        <v>0.014625228519195614</v>
      </c>
      <c r="M7" s="165">
        <v>12</v>
      </c>
      <c r="N7" s="310">
        <v>0.013921113689095125</v>
      </c>
      <c r="O7" s="165">
        <v>4</v>
      </c>
      <c r="P7" s="310">
        <v>0.012461059190031152</v>
      </c>
      <c r="Q7" s="165">
        <v>5</v>
      </c>
      <c r="R7" s="310">
        <v>0.02450980392156863</v>
      </c>
      <c r="S7" s="319">
        <v>312</v>
      </c>
      <c r="T7" s="23">
        <v>0.03188879803761243</v>
      </c>
      <c r="U7" s="152"/>
      <c r="V7" s="153"/>
      <c r="W7" s="153"/>
      <c r="X7" s="153"/>
      <c r="Y7" s="153"/>
      <c r="Z7" s="153"/>
      <c r="AA7" s="153"/>
      <c r="AB7" s="153"/>
      <c r="AC7" s="153"/>
    </row>
    <row r="8" spans="1:29" ht="14.25">
      <c r="A8" s="25">
        <v>11</v>
      </c>
      <c r="B8" s="26" t="s">
        <v>15</v>
      </c>
      <c r="C8" s="159">
        <v>1844</v>
      </c>
      <c r="D8" s="312">
        <v>0.40226876090750435</v>
      </c>
      <c r="E8" s="159">
        <v>493</v>
      </c>
      <c r="F8" s="312">
        <v>0.3963022508038585</v>
      </c>
      <c r="G8" s="159">
        <v>361</v>
      </c>
      <c r="H8" s="312">
        <v>0.36836734693877543</v>
      </c>
      <c r="I8" s="159">
        <v>282</v>
      </c>
      <c r="J8" s="312">
        <v>0.27063339731285985</v>
      </c>
      <c r="K8" s="159">
        <v>125</v>
      </c>
      <c r="L8" s="312">
        <v>0.22851919561243142</v>
      </c>
      <c r="M8" s="159">
        <v>151</v>
      </c>
      <c r="N8" s="312">
        <v>0.1751740139211137</v>
      </c>
      <c r="O8" s="159">
        <v>53</v>
      </c>
      <c r="P8" s="312">
        <v>0.16510903426791276</v>
      </c>
      <c r="Q8" s="159">
        <v>28</v>
      </c>
      <c r="R8" s="312">
        <v>0.13725490196078433</v>
      </c>
      <c r="S8" s="320">
        <v>3337</v>
      </c>
      <c r="T8" s="82">
        <v>0.34106704824202777</v>
      </c>
      <c r="U8" s="152"/>
      <c r="V8" s="153"/>
      <c r="W8" s="153"/>
      <c r="X8" s="153"/>
      <c r="Y8" s="153"/>
      <c r="Z8" s="153"/>
      <c r="AA8" s="153"/>
      <c r="AB8" s="153"/>
      <c r="AC8" s="153"/>
    </row>
    <row r="9" spans="1:29" ht="14.25">
      <c r="A9" s="25">
        <v>12</v>
      </c>
      <c r="B9" s="26" t="s">
        <v>16</v>
      </c>
      <c r="C9" s="159">
        <v>135</v>
      </c>
      <c r="D9" s="312">
        <v>0.029450261780104712</v>
      </c>
      <c r="E9" s="159">
        <v>27</v>
      </c>
      <c r="F9" s="312">
        <v>0.021704180064308683</v>
      </c>
      <c r="G9" s="159">
        <v>20</v>
      </c>
      <c r="H9" s="312">
        <v>0.020408163265306124</v>
      </c>
      <c r="I9" s="159">
        <v>21</v>
      </c>
      <c r="J9" s="312">
        <v>0.02015355086372361</v>
      </c>
      <c r="K9" s="159">
        <v>12</v>
      </c>
      <c r="L9" s="312">
        <v>0.021937842778793418</v>
      </c>
      <c r="M9" s="159">
        <v>7</v>
      </c>
      <c r="N9" s="312">
        <v>0.008120649651972157</v>
      </c>
      <c r="O9" s="159">
        <v>5</v>
      </c>
      <c r="P9" s="312">
        <v>0.015576323987538943</v>
      </c>
      <c r="Q9" s="159">
        <v>1</v>
      </c>
      <c r="R9" s="312">
        <v>0.004901960784313725</v>
      </c>
      <c r="S9" s="320">
        <v>228</v>
      </c>
      <c r="T9" s="82">
        <v>0.023303352412101394</v>
      </c>
      <c r="U9" s="152"/>
      <c r="V9" s="153"/>
      <c r="W9" s="153"/>
      <c r="X9" s="153"/>
      <c r="Y9" s="153"/>
      <c r="Z9" s="153"/>
      <c r="AA9" s="153"/>
      <c r="AB9" s="153"/>
      <c r="AC9" s="153"/>
    </row>
    <row r="10" spans="1:29" ht="14.25">
      <c r="A10" s="25">
        <v>13</v>
      </c>
      <c r="B10" s="26" t="s">
        <v>17</v>
      </c>
      <c r="C10" s="159">
        <v>3</v>
      </c>
      <c r="D10" s="312">
        <v>0.0006544502617801048</v>
      </c>
      <c r="E10" s="159">
        <v>2</v>
      </c>
      <c r="F10" s="312">
        <v>0.001607717041800643</v>
      </c>
      <c r="G10" s="159">
        <v>1</v>
      </c>
      <c r="H10" s="312">
        <v>0.0010204081632653062</v>
      </c>
      <c r="I10" s="159">
        <v>0</v>
      </c>
      <c r="J10" s="312">
        <v>0</v>
      </c>
      <c r="K10" s="159">
        <v>1</v>
      </c>
      <c r="L10" s="312">
        <v>0.0018281535648994518</v>
      </c>
      <c r="M10" s="159">
        <v>1</v>
      </c>
      <c r="N10" s="312">
        <v>0.001160092807424594</v>
      </c>
      <c r="O10" s="159">
        <v>0</v>
      </c>
      <c r="P10" s="312">
        <v>0</v>
      </c>
      <c r="Q10" s="159">
        <v>0</v>
      </c>
      <c r="R10" s="312">
        <v>0</v>
      </c>
      <c r="S10" s="320">
        <v>8</v>
      </c>
      <c r="T10" s="82">
        <v>0.0008176614881439084</v>
      </c>
      <c r="U10" s="152"/>
      <c r="V10" s="153"/>
      <c r="W10" s="153"/>
      <c r="X10" s="153"/>
      <c r="Y10" s="153"/>
      <c r="Z10" s="153"/>
      <c r="AA10" s="153"/>
      <c r="AB10" s="153"/>
      <c r="AC10" s="153"/>
    </row>
    <row r="11" spans="1:29" ht="15" thickBot="1">
      <c r="A11" s="30">
        <v>19</v>
      </c>
      <c r="B11" s="31" t="s">
        <v>18</v>
      </c>
      <c r="C11" s="177">
        <v>27</v>
      </c>
      <c r="D11" s="314">
        <v>0.0058900523560209425</v>
      </c>
      <c r="E11" s="177">
        <v>10</v>
      </c>
      <c r="F11" s="314">
        <v>0.008038585209003215</v>
      </c>
      <c r="G11" s="177">
        <v>10</v>
      </c>
      <c r="H11" s="314">
        <v>0.010204081632653062</v>
      </c>
      <c r="I11" s="177">
        <v>4</v>
      </c>
      <c r="J11" s="314">
        <v>0.003838771593090211</v>
      </c>
      <c r="K11" s="177">
        <v>5</v>
      </c>
      <c r="L11" s="314">
        <v>0.009140767824497256</v>
      </c>
      <c r="M11" s="177">
        <v>10</v>
      </c>
      <c r="N11" s="314">
        <v>0.01160092807424594</v>
      </c>
      <c r="O11" s="177">
        <v>1</v>
      </c>
      <c r="P11" s="314">
        <v>0.003115264797507788</v>
      </c>
      <c r="Q11" s="177">
        <v>1</v>
      </c>
      <c r="R11" s="314">
        <v>0.004901960784313725</v>
      </c>
      <c r="S11" s="321">
        <v>68</v>
      </c>
      <c r="T11" s="85">
        <v>0.006950122649223222</v>
      </c>
      <c r="U11" s="152"/>
      <c r="V11" s="153"/>
      <c r="W11" s="153"/>
      <c r="X11" s="153"/>
      <c r="Y11" s="153"/>
      <c r="Z11" s="153"/>
      <c r="AA11" s="153"/>
      <c r="AB11" s="153"/>
      <c r="AC11" s="153"/>
    </row>
    <row r="12" spans="1:29" ht="15" thickBot="1">
      <c r="A12" s="15">
        <v>2</v>
      </c>
      <c r="B12" s="16" t="s">
        <v>19</v>
      </c>
      <c r="C12" s="173">
        <v>233</v>
      </c>
      <c r="D12" s="175">
        <v>0.05082897033158813</v>
      </c>
      <c r="E12" s="173">
        <v>18</v>
      </c>
      <c r="F12" s="175">
        <v>0.014469453376205789</v>
      </c>
      <c r="G12" s="173">
        <v>24</v>
      </c>
      <c r="H12" s="175">
        <v>0.02448979591836735</v>
      </c>
      <c r="I12" s="173">
        <v>86</v>
      </c>
      <c r="J12" s="175">
        <v>0.08253358925143953</v>
      </c>
      <c r="K12" s="173">
        <v>84</v>
      </c>
      <c r="L12" s="175">
        <v>0.1535648994515539</v>
      </c>
      <c r="M12" s="173">
        <v>268</v>
      </c>
      <c r="N12" s="175">
        <v>0.3109048723897912</v>
      </c>
      <c r="O12" s="173">
        <v>97</v>
      </c>
      <c r="P12" s="175">
        <v>0.3021806853582554</v>
      </c>
      <c r="Q12" s="173">
        <v>75</v>
      </c>
      <c r="R12" s="175">
        <v>0.36764705882352944</v>
      </c>
      <c r="S12" s="173">
        <v>885</v>
      </c>
      <c r="T12" s="18">
        <v>0.09045380212591986</v>
      </c>
      <c r="U12" s="153"/>
      <c r="V12" s="153"/>
      <c r="W12" s="153"/>
      <c r="X12" s="153"/>
      <c r="Y12" s="153"/>
      <c r="Z12" s="153"/>
      <c r="AA12" s="153"/>
      <c r="AB12" s="153"/>
      <c r="AC12" s="153"/>
    </row>
    <row r="13" spans="1:29" ht="14.25">
      <c r="A13" s="20">
        <v>20</v>
      </c>
      <c r="B13" s="21" t="s">
        <v>20</v>
      </c>
      <c r="C13" s="165">
        <v>77</v>
      </c>
      <c r="D13" s="310">
        <v>0.016797556719022687</v>
      </c>
      <c r="E13" s="165">
        <v>6</v>
      </c>
      <c r="F13" s="310">
        <v>0.00482315112540193</v>
      </c>
      <c r="G13" s="165">
        <v>6</v>
      </c>
      <c r="H13" s="310">
        <v>0.006122448979591837</v>
      </c>
      <c r="I13" s="165">
        <v>39</v>
      </c>
      <c r="J13" s="310">
        <v>0.03742802303262956</v>
      </c>
      <c r="K13" s="165">
        <v>38</v>
      </c>
      <c r="L13" s="310">
        <v>0.06946983546617916</v>
      </c>
      <c r="M13" s="165">
        <v>124</v>
      </c>
      <c r="N13" s="310">
        <v>0.14385150812064965</v>
      </c>
      <c r="O13" s="165">
        <v>47</v>
      </c>
      <c r="P13" s="310">
        <v>0.14641744548286603</v>
      </c>
      <c r="Q13" s="165">
        <v>39</v>
      </c>
      <c r="R13" s="310">
        <v>0.19117647058823528</v>
      </c>
      <c r="S13" s="319">
        <v>376</v>
      </c>
      <c r="T13" s="23">
        <v>0.03843008994276369</v>
      </c>
      <c r="U13" s="152"/>
      <c r="V13" s="153"/>
      <c r="W13" s="153"/>
      <c r="X13" s="153"/>
      <c r="Y13" s="153"/>
      <c r="Z13" s="153"/>
      <c r="AA13" s="153"/>
      <c r="AB13" s="153"/>
      <c r="AC13" s="153"/>
    </row>
    <row r="14" spans="1:29" ht="14.25">
      <c r="A14" s="25">
        <v>21</v>
      </c>
      <c r="B14" s="26" t="s">
        <v>21</v>
      </c>
      <c r="C14" s="159">
        <v>145</v>
      </c>
      <c r="D14" s="312">
        <v>0.031631762652705064</v>
      </c>
      <c r="E14" s="159">
        <v>11</v>
      </c>
      <c r="F14" s="312">
        <v>0.008842443729903537</v>
      </c>
      <c r="G14" s="159">
        <v>16</v>
      </c>
      <c r="H14" s="312">
        <v>0.0163265306122449</v>
      </c>
      <c r="I14" s="159">
        <v>42</v>
      </c>
      <c r="J14" s="312">
        <v>0.04030710172744722</v>
      </c>
      <c r="K14" s="159">
        <v>44</v>
      </c>
      <c r="L14" s="312">
        <v>0.08043875685557587</v>
      </c>
      <c r="M14" s="159">
        <v>131</v>
      </c>
      <c r="N14" s="312">
        <v>0.1519721577726218</v>
      </c>
      <c r="O14" s="159">
        <v>46</v>
      </c>
      <c r="P14" s="312">
        <v>0.14330218068535822</v>
      </c>
      <c r="Q14" s="159">
        <v>29</v>
      </c>
      <c r="R14" s="312">
        <v>0.14215686274509803</v>
      </c>
      <c r="S14" s="320">
        <v>464</v>
      </c>
      <c r="T14" s="82">
        <v>0.047424366312346686</v>
      </c>
      <c r="U14" s="152"/>
      <c r="V14" s="153"/>
      <c r="W14" s="153"/>
      <c r="X14" s="153"/>
      <c r="Y14" s="153"/>
      <c r="Z14" s="153"/>
      <c r="AA14" s="153"/>
      <c r="AB14" s="153"/>
      <c r="AC14" s="153"/>
    </row>
    <row r="15" spans="1:29" ht="14.25">
      <c r="A15" s="25">
        <v>22</v>
      </c>
      <c r="B15" s="26" t="s">
        <v>22</v>
      </c>
      <c r="C15" s="159">
        <v>5</v>
      </c>
      <c r="D15" s="312">
        <v>0.0010907504363001745</v>
      </c>
      <c r="E15" s="159">
        <v>0</v>
      </c>
      <c r="F15" s="312">
        <v>0</v>
      </c>
      <c r="G15" s="159">
        <v>0</v>
      </c>
      <c r="H15" s="312">
        <v>0</v>
      </c>
      <c r="I15" s="159">
        <v>1</v>
      </c>
      <c r="J15" s="312">
        <v>0.0009596928982725527</v>
      </c>
      <c r="K15" s="159">
        <v>0</v>
      </c>
      <c r="L15" s="312">
        <v>0</v>
      </c>
      <c r="M15" s="159">
        <v>5</v>
      </c>
      <c r="N15" s="312">
        <v>0.00580046403712297</v>
      </c>
      <c r="O15" s="159">
        <v>1</v>
      </c>
      <c r="P15" s="312">
        <v>0.003115264797507788</v>
      </c>
      <c r="Q15" s="159">
        <v>5</v>
      </c>
      <c r="R15" s="312">
        <v>0.02450980392156863</v>
      </c>
      <c r="S15" s="320">
        <v>17</v>
      </c>
      <c r="T15" s="82">
        <v>0.0017375306623058054</v>
      </c>
      <c r="U15" s="152"/>
      <c r="V15" s="153"/>
      <c r="W15" s="153"/>
      <c r="X15" s="153"/>
      <c r="Y15" s="153"/>
      <c r="Z15" s="153"/>
      <c r="AA15" s="153"/>
      <c r="AB15" s="153"/>
      <c r="AC15" s="153"/>
    </row>
    <row r="16" spans="1:29" ht="15" thickBot="1">
      <c r="A16" s="30">
        <v>29</v>
      </c>
      <c r="B16" s="31" t="s">
        <v>23</v>
      </c>
      <c r="C16" s="177">
        <v>6</v>
      </c>
      <c r="D16" s="314">
        <v>0.0013089005235602095</v>
      </c>
      <c r="E16" s="177">
        <v>1</v>
      </c>
      <c r="F16" s="314">
        <v>0.0008038585209003215</v>
      </c>
      <c r="G16" s="177">
        <v>2</v>
      </c>
      <c r="H16" s="314">
        <v>0.0020408163265306124</v>
      </c>
      <c r="I16" s="177">
        <v>4</v>
      </c>
      <c r="J16" s="314">
        <v>0.003838771593090211</v>
      </c>
      <c r="K16" s="177">
        <v>2</v>
      </c>
      <c r="L16" s="314">
        <v>0.0036563071297989035</v>
      </c>
      <c r="M16" s="177">
        <v>8</v>
      </c>
      <c r="N16" s="314">
        <v>0.009280742459396751</v>
      </c>
      <c r="O16" s="177">
        <v>3</v>
      </c>
      <c r="P16" s="314">
        <v>0.009345794392523364</v>
      </c>
      <c r="Q16" s="177">
        <v>2</v>
      </c>
      <c r="R16" s="314">
        <v>0.00980392156862745</v>
      </c>
      <c r="S16" s="321">
        <v>28</v>
      </c>
      <c r="T16" s="85">
        <v>0.002861815208503679</v>
      </c>
      <c r="U16" s="152"/>
      <c r="V16" s="153"/>
      <c r="W16" s="153"/>
      <c r="X16" s="153"/>
      <c r="Y16" s="153"/>
      <c r="Z16" s="153"/>
      <c r="AA16" s="153"/>
      <c r="AB16" s="153"/>
      <c r="AC16" s="153"/>
    </row>
    <row r="17" spans="1:29" ht="15" thickBot="1">
      <c r="A17" s="15">
        <v>3</v>
      </c>
      <c r="B17" s="16" t="s">
        <v>24</v>
      </c>
      <c r="C17" s="173">
        <v>1299</v>
      </c>
      <c r="D17" s="175">
        <v>0.2833769633507853</v>
      </c>
      <c r="E17" s="173">
        <v>338</v>
      </c>
      <c r="F17" s="175">
        <v>0.2717041800643087</v>
      </c>
      <c r="G17" s="173">
        <v>320</v>
      </c>
      <c r="H17" s="175">
        <v>0.326530612244898</v>
      </c>
      <c r="I17" s="173">
        <v>376</v>
      </c>
      <c r="J17" s="175">
        <v>0.3608445297504798</v>
      </c>
      <c r="K17" s="173">
        <v>196</v>
      </c>
      <c r="L17" s="175">
        <v>0.3583180987202924</v>
      </c>
      <c r="M17" s="173">
        <v>247</v>
      </c>
      <c r="N17" s="175">
        <v>0.2865429234338747</v>
      </c>
      <c r="O17" s="173">
        <v>83</v>
      </c>
      <c r="P17" s="175">
        <v>0.25856697819314645</v>
      </c>
      <c r="Q17" s="173">
        <v>44</v>
      </c>
      <c r="R17" s="175">
        <v>0.21568627450980388</v>
      </c>
      <c r="S17" s="173">
        <v>2903</v>
      </c>
      <c r="T17" s="175">
        <v>0.2967089125102208</v>
      </c>
      <c r="U17" s="153"/>
      <c r="V17" s="153"/>
      <c r="W17" s="153"/>
      <c r="X17" s="153"/>
      <c r="Y17" s="153"/>
      <c r="Z17" s="153"/>
      <c r="AA17" s="153"/>
      <c r="AB17" s="153"/>
      <c r="AC17" s="153"/>
    </row>
    <row r="18" spans="1:29" ht="14.25">
      <c r="A18" s="20">
        <v>30</v>
      </c>
      <c r="B18" s="21" t="s">
        <v>25</v>
      </c>
      <c r="C18" s="165">
        <v>514</v>
      </c>
      <c r="D18" s="310">
        <v>0.11212914485165794</v>
      </c>
      <c r="E18" s="165">
        <v>175</v>
      </c>
      <c r="F18" s="310">
        <v>0.14067524115755628</v>
      </c>
      <c r="G18" s="165">
        <v>130</v>
      </c>
      <c r="H18" s="310">
        <v>0.1326530612244898</v>
      </c>
      <c r="I18" s="165">
        <v>156</v>
      </c>
      <c r="J18" s="324">
        <v>0.14971209213051823</v>
      </c>
      <c r="K18" s="165">
        <v>73</v>
      </c>
      <c r="L18" s="310">
        <v>0.13345521023765994</v>
      </c>
      <c r="M18" s="165">
        <v>100</v>
      </c>
      <c r="N18" s="310">
        <v>0.11600928074245939</v>
      </c>
      <c r="O18" s="165">
        <v>40</v>
      </c>
      <c r="P18" s="310">
        <v>0.12461059190031154</v>
      </c>
      <c r="Q18" s="165">
        <v>17</v>
      </c>
      <c r="R18" s="310">
        <v>0.08333333333333331</v>
      </c>
      <c r="S18" s="319">
        <v>1205</v>
      </c>
      <c r="T18" s="23">
        <v>0.1231602616516762</v>
      </c>
      <c r="U18" s="152"/>
      <c r="V18" s="153"/>
      <c r="W18" s="153"/>
      <c r="X18" s="153"/>
      <c r="Y18" s="153"/>
      <c r="Z18" s="153"/>
      <c r="AA18" s="153"/>
      <c r="AB18" s="153"/>
      <c r="AC18" s="153"/>
    </row>
    <row r="19" spans="1:29" ht="14.25">
      <c r="A19" s="25">
        <v>31</v>
      </c>
      <c r="B19" s="26" t="s">
        <v>26</v>
      </c>
      <c r="C19" s="159">
        <v>29</v>
      </c>
      <c r="D19" s="312">
        <v>0.0063263525305410125</v>
      </c>
      <c r="E19" s="159">
        <v>12</v>
      </c>
      <c r="F19" s="312">
        <v>0.00964630225080386</v>
      </c>
      <c r="G19" s="159">
        <v>9</v>
      </c>
      <c r="H19" s="312">
        <v>0.009183673469387756</v>
      </c>
      <c r="I19" s="159">
        <v>12</v>
      </c>
      <c r="J19" s="131">
        <v>0.011516314779270634</v>
      </c>
      <c r="K19" s="159">
        <v>13</v>
      </c>
      <c r="L19" s="312">
        <v>0.02376599634369287</v>
      </c>
      <c r="M19" s="159">
        <v>18</v>
      </c>
      <c r="N19" s="312">
        <v>0.02088167053364269</v>
      </c>
      <c r="O19" s="159">
        <v>2</v>
      </c>
      <c r="P19" s="312">
        <v>0.006230529595015576</v>
      </c>
      <c r="Q19" s="159">
        <v>5</v>
      </c>
      <c r="R19" s="312">
        <v>0.02450980392156863</v>
      </c>
      <c r="S19" s="320">
        <v>100</v>
      </c>
      <c r="T19" s="82">
        <v>0.010220768601798855</v>
      </c>
      <c r="U19" s="152"/>
      <c r="V19" s="153"/>
      <c r="W19" s="153"/>
      <c r="X19" s="153"/>
      <c r="Y19" s="153"/>
      <c r="Z19" s="153"/>
      <c r="AA19" s="153"/>
      <c r="AB19" s="153"/>
      <c r="AC19" s="153"/>
    </row>
    <row r="20" spans="1:29" ht="14.25">
      <c r="A20" s="25">
        <v>32</v>
      </c>
      <c r="B20" s="26" t="s">
        <v>27</v>
      </c>
      <c r="C20" s="159">
        <v>629</v>
      </c>
      <c r="D20" s="312">
        <v>0.13721640488656198</v>
      </c>
      <c r="E20" s="159">
        <v>107</v>
      </c>
      <c r="F20" s="312">
        <v>0.0860128617363344</v>
      </c>
      <c r="G20" s="159">
        <v>133</v>
      </c>
      <c r="H20" s="312">
        <v>0.1357142857142857</v>
      </c>
      <c r="I20" s="159">
        <v>156</v>
      </c>
      <c r="J20" s="312">
        <v>0.14971209213051823</v>
      </c>
      <c r="K20" s="159">
        <v>86</v>
      </c>
      <c r="L20" s="312">
        <v>0.15722120658135283</v>
      </c>
      <c r="M20" s="159">
        <v>106</v>
      </c>
      <c r="N20" s="312">
        <v>0.12296983758700696</v>
      </c>
      <c r="O20" s="159">
        <v>31</v>
      </c>
      <c r="P20" s="312">
        <v>0.09657320872274143</v>
      </c>
      <c r="Q20" s="159">
        <v>17</v>
      </c>
      <c r="R20" s="312">
        <v>0.08333333333333331</v>
      </c>
      <c r="S20" s="320">
        <v>1265</v>
      </c>
      <c r="T20" s="82">
        <v>0.12929272281275553</v>
      </c>
      <c r="U20" s="152"/>
      <c r="V20" s="153"/>
      <c r="W20" s="153"/>
      <c r="X20" s="153"/>
      <c r="Y20" s="153"/>
      <c r="Z20" s="153"/>
      <c r="AA20" s="153"/>
      <c r="AB20" s="153"/>
      <c r="AC20" s="153"/>
    </row>
    <row r="21" spans="1:29" ht="15" thickBot="1">
      <c r="A21" s="30">
        <v>39</v>
      </c>
      <c r="B21" s="31" t="s">
        <v>28</v>
      </c>
      <c r="C21" s="177">
        <v>127</v>
      </c>
      <c r="D21" s="314">
        <v>0.02770506108202443</v>
      </c>
      <c r="E21" s="177">
        <v>44</v>
      </c>
      <c r="F21" s="314">
        <v>0.03536977491961415</v>
      </c>
      <c r="G21" s="177">
        <v>48</v>
      </c>
      <c r="H21" s="314">
        <v>0.0489795918367347</v>
      </c>
      <c r="I21" s="177">
        <v>52</v>
      </c>
      <c r="J21" s="314">
        <v>0.04990403071017274</v>
      </c>
      <c r="K21" s="177">
        <v>24</v>
      </c>
      <c r="L21" s="314">
        <v>0.043875685557586835</v>
      </c>
      <c r="M21" s="177">
        <v>23</v>
      </c>
      <c r="N21" s="314">
        <v>0.026682134570765667</v>
      </c>
      <c r="O21" s="177">
        <v>10</v>
      </c>
      <c r="P21" s="314">
        <v>0.031152647975077885</v>
      </c>
      <c r="Q21" s="177">
        <v>5</v>
      </c>
      <c r="R21" s="314">
        <v>0.02450980392156863</v>
      </c>
      <c r="S21" s="321">
        <v>333</v>
      </c>
      <c r="T21" s="85">
        <v>0.03403515944399019</v>
      </c>
      <c r="U21" s="152"/>
      <c r="V21" s="153"/>
      <c r="W21" s="153"/>
      <c r="X21" s="153"/>
      <c r="Y21" s="153"/>
      <c r="Z21" s="153"/>
      <c r="AA21" s="153"/>
      <c r="AB21" s="153"/>
      <c r="AC21" s="153"/>
    </row>
    <row r="22" spans="1:29" ht="15" thickBot="1">
      <c r="A22" s="15">
        <v>4</v>
      </c>
      <c r="B22" s="16" t="s">
        <v>29</v>
      </c>
      <c r="C22" s="190">
        <v>0</v>
      </c>
      <c r="D22" s="192">
        <v>0</v>
      </c>
      <c r="E22" s="190">
        <v>0</v>
      </c>
      <c r="F22" s="192">
        <v>0</v>
      </c>
      <c r="G22" s="190">
        <v>0</v>
      </c>
      <c r="H22" s="192">
        <v>0</v>
      </c>
      <c r="I22" s="190">
        <v>0</v>
      </c>
      <c r="J22" s="192">
        <v>0</v>
      </c>
      <c r="K22" s="190">
        <v>0</v>
      </c>
      <c r="L22" s="192">
        <v>0</v>
      </c>
      <c r="M22" s="190">
        <v>0</v>
      </c>
      <c r="N22" s="192">
        <v>0</v>
      </c>
      <c r="O22" s="190">
        <v>0</v>
      </c>
      <c r="P22" s="192">
        <v>0</v>
      </c>
      <c r="Q22" s="190">
        <v>0</v>
      </c>
      <c r="R22" s="192">
        <v>0</v>
      </c>
      <c r="S22" s="190">
        <v>0</v>
      </c>
      <c r="T22" s="192">
        <v>0</v>
      </c>
      <c r="U22" s="153"/>
      <c r="V22" s="153"/>
      <c r="W22" s="153"/>
      <c r="X22" s="153"/>
      <c r="Y22" s="153"/>
      <c r="Z22" s="153"/>
      <c r="AA22" s="153"/>
      <c r="AB22" s="153"/>
      <c r="AC22" s="153"/>
    </row>
    <row r="23" spans="1:29" ht="14.25">
      <c r="A23" s="20">
        <v>40</v>
      </c>
      <c r="B23" s="21" t="s">
        <v>30</v>
      </c>
      <c r="C23" s="165">
        <v>0</v>
      </c>
      <c r="D23" s="310">
        <v>0</v>
      </c>
      <c r="E23" s="165">
        <v>0</v>
      </c>
      <c r="F23" s="310">
        <v>0</v>
      </c>
      <c r="G23" s="165">
        <v>0</v>
      </c>
      <c r="H23" s="310">
        <v>0</v>
      </c>
      <c r="I23" s="165">
        <v>0</v>
      </c>
      <c r="J23" s="310">
        <v>0</v>
      </c>
      <c r="K23" s="165">
        <v>0</v>
      </c>
      <c r="L23" s="310">
        <v>0</v>
      </c>
      <c r="M23" s="165">
        <v>0</v>
      </c>
      <c r="N23" s="310">
        <v>0</v>
      </c>
      <c r="O23" s="165">
        <v>0</v>
      </c>
      <c r="P23" s="310">
        <v>0</v>
      </c>
      <c r="Q23" s="165">
        <v>0</v>
      </c>
      <c r="R23" s="310">
        <v>0</v>
      </c>
      <c r="S23" s="319">
        <v>0</v>
      </c>
      <c r="T23" s="23">
        <v>0</v>
      </c>
      <c r="U23" s="152"/>
      <c r="V23" s="153"/>
      <c r="W23" s="153"/>
      <c r="X23" s="153"/>
      <c r="Y23" s="153"/>
      <c r="Z23" s="153"/>
      <c r="AA23" s="153"/>
      <c r="AB23" s="153"/>
      <c r="AC23" s="153"/>
    </row>
    <row r="24" spans="1:29" ht="15" thickBot="1">
      <c r="A24" s="30">
        <v>41</v>
      </c>
      <c r="B24" s="31" t="s">
        <v>31</v>
      </c>
      <c r="C24" s="177">
        <v>0</v>
      </c>
      <c r="D24" s="314">
        <v>0</v>
      </c>
      <c r="E24" s="177">
        <v>0</v>
      </c>
      <c r="F24" s="314">
        <v>0</v>
      </c>
      <c r="G24" s="177">
        <v>0</v>
      </c>
      <c r="H24" s="314">
        <v>0</v>
      </c>
      <c r="I24" s="177">
        <v>0</v>
      </c>
      <c r="J24" s="314">
        <v>0</v>
      </c>
      <c r="K24" s="177">
        <v>0</v>
      </c>
      <c r="L24" s="314">
        <v>0</v>
      </c>
      <c r="M24" s="177">
        <v>0</v>
      </c>
      <c r="N24" s="314">
        <v>0</v>
      </c>
      <c r="O24" s="177">
        <v>0</v>
      </c>
      <c r="P24" s="314">
        <v>0</v>
      </c>
      <c r="Q24" s="177">
        <v>0</v>
      </c>
      <c r="R24" s="314">
        <v>0</v>
      </c>
      <c r="S24" s="321">
        <v>0</v>
      </c>
      <c r="T24" s="85">
        <v>0</v>
      </c>
      <c r="U24" s="152"/>
      <c r="V24" s="153"/>
      <c r="W24" s="153"/>
      <c r="X24" s="153"/>
      <c r="Y24" s="153"/>
      <c r="Z24" s="153"/>
      <c r="AA24" s="153"/>
      <c r="AB24" s="153"/>
      <c r="AC24" s="153"/>
    </row>
    <row r="25" spans="1:29" ht="15" thickBot="1">
      <c r="A25" s="15">
        <v>5</v>
      </c>
      <c r="B25" s="16" t="s">
        <v>32</v>
      </c>
      <c r="C25" s="173">
        <v>304</v>
      </c>
      <c r="D25" s="175">
        <v>0.06631762652705062</v>
      </c>
      <c r="E25" s="173">
        <v>128</v>
      </c>
      <c r="F25" s="175">
        <v>0.10289389067524116</v>
      </c>
      <c r="G25" s="173">
        <v>86</v>
      </c>
      <c r="H25" s="175">
        <v>0.08775510204081632</v>
      </c>
      <c r="I25" s="173">
        <v>105</v>
      </c>
      <c r="J25" s="175">
        <v>0.10076775431861805</v>
      </c>
      <c r="K25" s="173">
        <v>50</v>
      </c>
      <c r="L25" s="175">
        <v>0.09140767824497258</v>
      </c>
      <c r="M25" s="173">
        <v>64</v>
      </c>
      <c r="N25" s="175">
        <v>0.07424593967517401</v>
      </c>
      <c r="O25" s="173">
        <v>29</v>
      </c>
      <c r="P25" s="175">
        <v>0.09034267912772585</v>
      </c>
      <c r="Q25" s="173">
        <v>15</v>
      </c>
      <c r="R25" s="175">
        <v>0.07352941176470588</v>
      </c>
      <c r="S25" s="173">
        <v>781</v>
      </c>
      <c r="T25" s="175">
        <v>0.07982420278004905</v>
      </c>
      <c r="U25" s="153"/>
      <c r="V25" s="153"/>
      <c r="W25" s="153"/>
      <c r="X25" s="153"/>
      <c r="Y25" s="153"/>
      <c r="Z25" s="153"/>
      <c r="AA25" s="153"/>
      <c r="AB25" s="153"/>
      <c r="AC25" s="153"/>
    </row>
    <row r="26" spans="1:29" ht="14.25">
      <c r="A26" s="20">
        <v>50</v>
      </c>
      <c r="B26" s="21" t="s">
        <v>34</v>
      </c>
      <c r="C26" s="165">
        <v>164</v>
      </c>
      <c r="D26" s="310">
        <v>0.03577661431064572</v>
      </c>
      <c r="E26" s="165">
        <v>61</v>
      </c>
      <c r="F26" s="310">
        <v>0.04903536977491962</v>
      </c>
      <c r="G26" s="165">
        <v>48</v>
      </c>
      <c r="H26" s="310">
        <v>0.0489795918367347</v>
      </c>
      <c r="I26" s="165">
        <v>47</v>
      </c>
      <c r="J26" s="310">
        <v>0.045105566218809984</v>
      </c>
      <c r="K26" s="165">
        <v>22</v>
      </c>
      <c r="L26" s="310">
        <v>0.04021937842778794</v>
      </c>
      <c r="M26" s="165">
        <v>26</v>
      </c>
      <c r="N26" s="310">
        <v>0.030162412993039442</v>
      </c>
      <c r="O26" s="165">
        <v>12</v>
      </c>
      <c r="P26" s="310">
        <v>0.037383177570093455</v>
      </c>
      <c r="Q26" s="165">
        <v>7</v>
      </c>
      <c r="R26" s="310">
        <v>0.03431372549019608</v>
      </c>
      <c r="S26" s="319">
        <v>387</v>
      </c>
      <c r="T26" s="23">
        <v>0.03955437448896157</v>
      </c>
      <c r="U26" s="152"/>
      <c r="V26" s="153"/>
      <c r="W26" s="153"/>
      <c r="X26" s="153"/>
      <c r="Y26" s="153"/>
      <c r="Z26" s="153"/>
      <c r="AA26" s="153"/>
      <c r="AB26" s="153"/>
      <c r="AC26" s="153"/>
    </row>
    <row r="27" spans="1:29" ht="14.25">
      <c r="A27" s="25">
        <v>51</v>
      </c>
      <c r="B27" s="26" t="s">
        <v>34</v>
      </c>
      <c r="C27" s="159">
        <v>88</v>
      </c>
      <c r="D27" s="312">
        <v>0.019197207678883072</v>
      </c>
      <c r="E27" s="159">
        <v>28</v>
      </c>
      <c r="F27" s="312">
        <v>0.022508038585209004</v>
      </c>
      <c r="G27" s="159">
        <v>12</v>
      </c>
      <c r="H27" s="312">
        <v>0.012244897959183675</v>
      </c>
      <c r="I27" s="159">
        <v>23</v>
      </c>
      <c r="J27" s="312">
        <v>0.022072936660268713</v>
      </c>
      <c r="K27" s="159">
        <v>13</v>
      </c>
      <c r="L27" s="312">
        <v>0.02376599634369287</v>
      </c>
      <c r="M27" s="159">
        <v>22</v>
      </c>
      <c r="N27" s="312">
        <v>0.025522041763341066</v>
      </c>
      <c r="O27" s="159">
        <v>4</v>
      </c>
      <c r="P27" s="312">
        <v>0.012461059190031152</v>
      </c>
      <c r="Q27" s="159">
        <v>4</v>
      </c>
      <c r="R27" s="312">
        <v>0.0196078431372549</v>
      </c>
      <c r="S27" s="320">
        <v>194</v>
      </c>
      <c r="T27" s="82">
        <v>0.01982829108748978</v>
      </c>
      <c r="U27" s="152"/>
      <c r="V27" s="153"/>
      <c r="W27" s="153"/>
      <c r="X27" s="153"/>
      <c r="Y27" s="153"/>
      <c r="Z27" s="153"/>
      <c r="AA27" s="153"/>
      <c r="AB27" s="153"/>
      <c r="AC27" s="153"/>
    </row>
    <row r="28" spans="1:29" ht="14.25">
      <c r="A28" s="25">
        <v>52</v>
      </c>
      <c r="B28" s="26" t="s">
        <v>35</v>
      </c>
      <c r="C28" s="159">
        <v>29</v>
      </c>
      <c r="D28" s="312">
        <v>0.0063263525305410125</v>
      </c>
      <c r="E28" s="159">
        <v>33</v>
      </c>
      <c r="F28" s="312">
        <v>0.02652733118971061</v>
      </c>
      <c r="G28" s="159">
        <v>15</v>
      </c>
      <c r="H28" s="312">
        <v>0.015306122448979591</v>
      </c>
      <c r="I28" s="159">
        <v>28</v>
      </c>
      <c r="J28" s="312">
        <v>0.026871401151631478</v>
      </c>
      <c r="K28" s="159">
        <v>13</v>
      </c>
      <c r="L28" s="312">
        <v>0.02376599634369287</v>
      </c>
      <c r="M28" s="159">
        <v>9</v>
      </c>
      <c r="N28" s="312">
        <v>0.010440835266821345</v>
      </c>
      <c r="O28" s="159">
        <v>11</v>
      </c>
      <c r="P28" s="312">
        <v>0.03426791277258567</v>
      </c>
      <c r="Q28" s="159">
        <v>4</v>
      </c>
      <c r="R28" s="312">
        <v>0.0196078431372549</v>
      </c>
      <c r="S28" s="320">
        <v>142</v>
      </c>
      <c r="T28" s="82">
        <v>0.014513491414554373</v>
      </c>
      <c r="U28" s="152"/>
      <c r="V28" s="153"/>
      <c r="W28" s="153"/>
      <c r="X28" s="153"/>
      <c r="Y28" s="153"/>
      <c r="Z28" s="153"/>
      <c r="AA28" s="153"/>
      <c r="AB28" s="153"/>
      <c r="AC28" s="153"/>
    </row>
    <row r="29" spans="1:29" ht="27">
      <c r="A29" s="25">
        <v>53</v>
      </c>
      <c r="B29" s="26" t="s">
        <v>36</v>
      </c>
      <c r="C29" s="159">
        <v>2</v>
      </c>
      <c r="D29" s="312">
        <v>0.0004363001745200698</v>
      </c>
      <c r="E29" s="159">
        <v>2</v>
      </c>
      <c r="F29" s="312">
        <v>0.001607717041800643</v>
      </c>
      <c r="G29" s="159">
        <v>0</v>
      </c>
      <c r="H29" s="312">
        <v>0</v>
      </c>
      <c r="I29" s="159">
        <v>0</v>
      </c>
      <c r="J29" s="312">
        <v>0</v>
      </c>
      <c r="K29" s="159">
        <v>0</v>
      </c>
      <c r="L29" s="312">
        <v>0</v>
      </c>
      <c r="M29" s="159">
        <v>0</v>
      </c>
      <c r="N29" s="312">
        <v>0</v>
      </c>
      <c r="O29" s="159">
        <v>0</v>
      </c>
      <c r="P29" s="312">
        <v>0</v>
      </c>
      <c r="Q29" s="159">
        <v>0</v>
      </c>
      <c r="R29" s="312">
        <v>0</v>
      </c>
      <c r="S29" s="320">
        <v>4</v>
      </c>
      <c r="T29" s="82">
        <v>0.0004088307440719542</v>
      </c>
      <c r="U29" s="152"/>
      <c r="V29" s="153"/>
      <c r="W29" s="153"/>
      <c r="X29" s="153"/>
      <c r="Y29" s="153"/>
      <c r="Z29" s="153"/>
      <c r="AA29" s="153"/>
      <c r="AB29" s="153"/>
      <c r="AC29" s="153"/>
    </row>
    <row r="30" spans="1:29" ht="14.25">
      <c r="A30" s="25">
        <v>54</v>
      </c>
      <c r="B30" s="26" t="s">
        <v>37</v>
      </c>
      <c r="C30" s="159">
        <v>0</v>
      </c>
      <c r="D30" s="312">
        <v>0</v>
      </c>
      <c r="E30" s="159">
        <v>0</v>
      </c>
      <c r="F30" s="312">
        <v>0</v>
      </c>
      <c r="G30" s="159">
        <v>0</v>
      </c>
      <c r="H30" s="312">
        <v>0</v>
      </c>
      <c r="I30" s="159">
        <v>0</v>
      </c>
      <c r="J30" s="312">
        <v>0</v>
      </c>
      <c r="K30" s="159">
        <v>0</v>
      </c>
      <c r="L30" s="312">
        <v>0</v>
      </c>
      <c r="M30" s="159">
        <v>0</v>
      </c>
      <c r="N30" s="312">
        <v>0</v>
      </c>
      <c r="O30" s="159">
        <v>0</v>
      </c>
      <c r="P30" s="312">
        <v>0</v>
      </c>
      <c r="Q30" s="159">
        <v>0</v>
      </c>
      <c r="R30" s="312">
        <v>0</v>
      </c>
      <c r="S30" s="320">
        <v>0</v>
      </c>
      <c r="T30" s="82">
        <v>0</v>
      </c>
      <c r="U30" s="152"/>
      <c r="V30" s="153"/>
      <c r="W30" s="153"/>
      <c r="X30" s="153"/>
      <c r="Y30" s="153"/>
      <c r="Z30" s="153"/>
      <c r="AA30" s="153"/>
      <c r="AB30" s="153"/>
      <c r="AC30" s="153"/>
    </row>
    <row r="31" spans="1:29" ht="15" thickBot="1">
      <c r="A31" s="30">
        <v>59</v>
      </c>
      <c r="B31" s="31" t="s">
        <v>38</v>
      </c>
      <c r="C31" s="177">
        <v>21</v>
      </c>
      <c r="D31" s="314">
        <v>0.004581151832460733</v>
      </c>
      <c r="E31" s="177">
        <v>4</v>
      </c>
      <c r="F31" s="314">
        <v>0.003215434083601286</v>
      </c>
      <c r="G31" s="177">
        <v>11</v>
      </c>
      <c r="H31" s="314">
        <v>0.011224489795918367</v>
      </c>
      <c r="I31" s="177">
        <v>7</v>
      </c>
      <c r="J31" s="314">
        <v>0.0067178502879078695</v>
      </c>
      <c r="K31" s="177">
        <v>2</v>
      </c>
      <c r="L31" s="314">
        <v>0.0036563071297989035</v>
      </c>
      <c r="M31" s="177">
        <v>7</v>
      </c>
      <c r="N31" s="314">
        <v>0.008120649651972157</v>
      </c>
      <c r="O31" s="177">
        <v>2</v>
      </c>
      <c r="P31" s="314">
        <v>0.006230529595015576</v>
      </c>
      <c r="Q31" s="177">
        <v>0</v>
      </c>
      <c r="R31" s="314">
        <v>0</v>
      </c>
      <c r="S31" s="321">
        <v>54</v>
      </c>
      <c r="T31" s="85">
        <v>0.005519215044971382</v>
      </c>
      <c r="U31" s="152"/>
      <c r="V31" s="153"/>
      <c r="W31" s="153"/>
      <c r="X31" s="153"/>
      <c r="Y31" s="153"/>
      <c r="Z31" s="153"/>
      <c r="AA31" s="153"/>
      <c r="AB31" s="153"/>
      <c r="AC31" s="153"/>
    </row>
    <row r="32" spans="1:29" ht="27.75" thickBot="1">
      <c r="A32" s="15">
        <v>6</v>
      </c>
      <c r="B32" s="16" t="s">
        <v>39</v>
      </c>
      <c r="C32" s="173">
        <v>1</v>
      </c>
      <c r="D32" s="175">
        <v>0.0002181500872600349</v>
      </c>
      <c r="E32" s="173">
        <v>1</v>
      </c>
      <c r="F32" s="175">
        <v>0.0008038585209003215</v>
      </c>
      <c r="G32" s="173">
        <v>0</v>
      </c>
      <c r="H32" s="175">
        <v>0</v>
      </c>
      <c r="I32" s="173">
        <v>1</v>
      </c>
      <c r="J32" s="175">
        <v>0.0009596928982725527</v>
      </c>
      <c r="K32" s="173">
        <v>1</v>
      </c>
      <c r="L32" s="175">
        <v>0.0018281535648994518</v>
      </c>
      <c r="M32" s="173">
        <v>0</v>
      </c>
      <c r="N32" s="175">
        <v>0</v>
      </c>
      <c r="O32" s="173">
        <v>0</v>
      </c>
      <c r="P32" s="175">
        <v>0</v>
      </c>
      <c r="Q32" s="173">
        <v>0</v>
      </c>
      <c r="R32" s="175">
        <v>0</v>
      </c>
      <c r="S32" s="173">
        <v>4</v>
      </c>
      <c r="T32" s="175">
        <v>0.0004088307440719542</v>
      </c>
      <c r="U32" s="153"/>
      <c r="V32" s="153"/>
      <c r="W32" s="153"/>
      <c r="X32" s="153"/>
      <c r="Y32" s="153"/>
      <c r="Z32" s="153"/>
      <c r="AA32" s="153"/>
      <c r="AB32" s="153"/>
      <c r="AC32" s="153"/>
    </row>
    <row r="33" spans="1:29" ht="14.25">
      <c r="A33" s="20">
        <v>60</v>
      </c>
      <c r="B33" s="21" t="s">
        <v>77</v>
      </c>
      <c r="C33" s="165">
        <v>1</v>
      </c>
      <c r="D33" s="310">
        <v>0.0002181500872600349</v>
      </c>
      <c r="E33" s="165">
        <v>1</v>
      </c>
      <c r="F33" s="310">
        <v>0.0008038585209003215</v>
      </c>
      <c r="G33" s="165">
        <v>0</v>
      </c>
      <c r="H33" s="310">
        <v>0</v>
      </c>
      <c r="I33" s="165">
        <v>0</v>
      </c>
      <c r="J33" s="310">
        <v>0</v>
      </c>
      <c r="K33" s="165">
        <v>0</v>
      </c>
      <c r="L33" s="310">
        <v>0</v>
      </c>
      <c r="M33" s="165">
        <v>0</v>
      </c>
      <c r="N33" s="310">
        <v>0</v>
      </c>
      <c r="O33" s="165">
        <v>0</v>
      </c>
      <c r="P33" s="310">
        <v>0</v>
      </c>
      <c r="Q33" s="165">
        <v>0</v>
      </c>
      <c r="R33" s="310">
        <v>0</v>
      </c>
      <c r="S33" s="319">
        <v>2</v>
      </c>
      <c r="T33" s="23">
        <v>0.0002044153720359771</v>
      </c>
      <c r="U33" s="152"/>
      <c r="V33" s="153"/>
      <c r="W33" s="153"/>
      <c r="X33" s="153"/>
      <c r="Y33" s="153"/>
      <c r="Z33" s="153"/>
      <c r="AA33" s="153"/>
      <c r="AB33" s="153"/>
      <c r="AC33" s="153"/>
    </row>
    <row r="34" spans="1:29" ht="14.25">
      <c r="A34" s="25">
        <v>61</v>
      </c>
      <c r="B34" s="26" t="s">
        <v>41</v>
      </c>
      <c r="C34" s="159">
        <v>0</v>
      </c>
      <c r="D34" s="312">
        <v>0</v>
      </c>
      <c r="E34" s="159">
        <v>0</v>
      </c>
      <c r="F34" s="312">
        <v>0</v>
      </c>
      <c r="G34" s="159">
        <v>0</v>
      </c>
      <c r="H34" s="312">
        <v>0</v>
      </c>
      <c r="I34" s="159">
        <v>1</v>
      </c>
      <c r="J34" s="312">
        <v>0.0009596928982725527</v>
      </c>
      <c r="K34" s="159">
        <v>1</v>
      </c>
      <c r="L34" s="312">
        <v>0.0018281535648994518</v>
      </c>
      <c r="M34" s="159">
        <v>0</v>
      </c>
      <c r="N34" s="312">
        <v>0</v>
      </c>
      <c r="O34" s="159">
        <v>0</v>
      </c>
      <c r="P34" s="312">
        <v>0</v>
      </c>
      <c r="Q34" s="159">
        <v>0</v>
      </c>
      <c r="R34" s="312">
        <v>0</v>
      </c>
      <c r="S34" s="320">
        <v>2</v>
      </c>
      <c r="T34" s="82">
        <v>0.0002044153720359771</v>
      </c>
      <c r="U34" s="152"/>
      <c r="V34" s="153"/>
      <c r="W34" s="153"/>
      <c r="X34" s="153"/>
      <c r="Y34" s="153"/>
      <c r="Z34" s="153"/>
      <c r="AA34" s="153"/>
      <c r="AB34" s="153"/>
      <c r="AC34" s="153"/>
    </row>
    <row r="35" spans="1:29" ht="14.25">
      <c r="A35" s="25">
        <v>62</v>
      </c>
      <c r="B35" s="26" t="s">
        <v>42</v>
      </c>
      <c r="C35" s="159">
        <v>0</v>
      </c>
      <c r="D35" s="312">
        <v>0</v>
      </c>
      <c r="E35" s="159">
        <v>0</v>
      </c>
      <c r="F35" s="312">
        <v>0</v>
      </c>
      <c r="G35" s="159">
        <v>0</v>
      </c>
      <c r="H35" s="312">
        <v>0</v>
      </c>
      <c r="I35" s="159">
        <v>0</v>
      </c>
      <c r="J35" s="312">
        <v>0</v>
      </c>
      <c r="K35" s="159">
        <v>0</v>
      </c>
      <c r="L35" s="312">
        <v>0</v>
      </c>
      <c r="M35" s="159">
        <v>0</v>
      </c>
      <c r="N35" s="312">
        <v>0</v>
      </c>
      <c r="O35" s="159">
        <v>0</v>
      </c>
      <c r="P35" s="312">
        <v>0</v>
      </c>
      <c r="Q35" s="159">
        <v>0</v>
      </c>
      <c r="R35" s="312">
        <v>0</v>
      </c>
      <c r="S35" s="320">
        <v>0</v>
      </c>
      <c r="T35" s="82">
        <v>0</v>
      </c>
      <c r="U35" s="152"/>
      <c r="V35" s="153"/>
      <c r="W35" s="153"/>
      <c r="X35" s="153"/>
      <c r="Y35" s="153"/>
      <c r="Z35" s="153"/>
      <c r="AA35" s="153"/>
      <c r="AB35" s="153"/>
      <c r="AC35" s="153"/>
    </row>
    <row r="36" spans="1:29" ht="14.25">
      <c r="A36" s="25">
        <v>63</v>
      </c>
      <c r="B36" s="26" t="s">
        <v>43</v>
      </c>
      <c r="C36" s="159">
        <v>0</v>
      </c>
      <c r="D36" s="312">
        <v>0</v>
      </c>
      <c r="E36" s="159">
        <v>0</v>
      </c>
      <c r="F36" s="312">
        <v>0</v>
      </c>
      <c r="G36" s="159">
        <v>0</v>
      </c>
      <c r="H36" s="312">
        <v>0</v>
      </c>
      <c r="I36" s="159">
        <v>0</v>
      </c>
      <c r="J36" s="312">
        <v>0</v>
      </c>
      <c r="K36" s="159">
        <v>0</v>
      </c>
      <c r="L36" s="312">
        <v>0</v>
      </c>
      <c r="M36" s="159">
        <v>0</v>
      </c>
      <c r="N36" s="312">
        <v>0</v>
      </c>
      <c r="O36" s="159">
        <v>0</v>
      </c>
      <c r="P36" s="312">
        <v>0</v>
      </c>
      <c r="Q36" s="159">
        <v>0</v>
      </c>
      <c r="R36" s="312">
        <v>0</v>
      </c>
      <c r="S36" s="320">
        <v>0</v>
      </c>
      <c r="T36" s="82">
        <v>0</v>
      </c>
      <c r="U36" s="152"/>
      <c r="V36" s="153"/>
      <c r="W36" s="153"/>
      <c r="X36" s="153"/>
      <c r="Y36" s="153"/>
      <c r="Z36" s="153"/>
      <c r="AA36" s="153"/>
      <c r="AB36" s="153"/>
      <c r="AC36" s="153"/>
    </row>
    <row r="37" spans="1:29" ht="27.75" thickBot="1">
      <c r="A37" s="30">
        <v>69</v>
      </c>
      <c r="B37" s="31" t="s">
        <v>44</v>
      </c>
      <c r="C37" s="177">
        <v>0</v>
      </c>
      <c r="D37" s="314">
        <v>0</v>
      </c>
      <c r="E37" s="177">
        <v>0</v>
      </c>
      <c r="F37" s="314">
        <v>0</v>
      </c>
      <c r="G37" s="177">
        <v>0</v>
      </c>
      <c r="H37" s="314">
        <v>0</v>
      </c>
      <c r="I37" s="177">
        <v>0</v>
      </c>
      <c r="J37" s="314">
        <v>0</v>
      </c>
      <c r="K37" s="177">
        <v>0</v>
      </c>
      <c r="L37" s="314">
        <v>0</v>
      </c>
      <c r="M37" s="177">
        <v>0</v>
      </c>
      <c r="N37" s="314">
        <v>0</v>
      </c>
      <c r="O37" s="177">
        <v>0</v>
      </c>
      <c r="P37" s="314">
        <v>0</v>
      </c>
      <c r="Q37" s="177">
        <v>0</v>
      </c>
      <c r="R37" s="314">
        <v>0</v>
      </c>
      <c r="S37" s="321">
        <v>0</v>
      </c>
      <c r="T37" s="85">
        <v>0</v>
      </c>
      <c r="U37" s="152"/>
      <c r="V37" s="153"/>
      <c r="W37" s="153"/>
      <c r="X37" s="153"/>
      <c r="Y37" s="153"/>
      <c r="Z37" s="153"/>
      <c r="AA37" s="153"/>
      <c r="AB37" s="153"/>
      <c r="AC37" s="153"/>
    </row>
    <row r="38" spans="1:29" ht="15" thickBot="1">
      <c r="A38" s="15">
        <v>7</v>
      </c>
      <c r="B38" s="16" t="s">
        <v>45</v>
      </c>
      <c r="C38" s="173">
        <v>4</v>
      </c>
      <c r="D38" s="175">
        <v>0.0008726003490401396</v>
      </c>
      <c r="E38" s="173">
        <v>1</v>
      </c>
      <c r="F38" s="175">
        <v>0.0008038585209003215</v>
      </c>
      <c r="G38" s="173">
        <v>0</v>
      </c>
      <c r="H38" s="175">
        <v>0</v>
      </c>
      <c r="I38" s="173">
        <v>0</v>
      </c>
      <c r="J38" s="175">
        <v>0</v>
      </c>
      <c r="K38" s="173">
        <v>0</v>
      </c>
      <c r="L38" s="175">
        <v>0</v>
      </c>
      <c r="M38" s="173">
        <v>1</v>
      </c>
      <c r="N38" s="175">
        <v>0.001160092807424594</v>
      </c>
      <c r="O38" s="173">
        <v>0</v>
      </c>
      <c r="P38" s="175">
        <v>0</v>
      </c>
      <c r="Q38" s="173">
        <v>0</v>
      </c>
      <c r="R38" s="175">
        <v>0</v>
      </c>
      <c r="S38" s="173">
        <v>6</v>
      </c>
      <c r="T38" s="175">
        <v>0.0006132461161079314</v>
      </c>
      <c r="U38" s="153"/>
      <c r="V38" s="153"/>
      <c r="W38" s="153"/>
      <c r="X38" s="153"/>
      <c r="Y38" s="153"/>
      <c r="Z38" s="153"/>
      <c r="AA38" s="153"/>
      <c r="AB38" s="153"/>
      <c r="AC38" s="153"/>
    </row>
    <row r="39" spans="1:29" ht="14.25">
      <c r="A39" s="20">
        <v>70</v>
      </c>
      <c r="B39" s="21" t="s">
        <v>78</v>
      </c>
      <c r="C39" s="165">
        <v>1</v>
      </c>
      <c r="D39" s="310">
        <v>0.0002181500872600349</v>
      </c>
      <c r="E39" s="165">
        <v>0</v>
      </c>
      <c r="F39" s="310">
        <v>0</v>
      </c>
      <c r="G39" s="165">
        <v>0</v>
      </c>
      <c r="H39" s="310">
        <v>0</v>
      </c>
      <c r="I39" s="165">
        <v>0</v>
      </c>
      <c r="J39" s="310">
        <v>0</v>
      </c>
      <c r="K39" s="165">
        <v>0</v>
      </c>
      <c r="L39" s="310">
        <v>0</v>
      </c>
      <c r="M39" s="165">
        <v>0</v>
      </c>
      <c r="N39" s="310">
        <v>0</v>
      </c>
      <c r="O39" s="165">
        <v>0</v>
      </c>
      <c r="P39" s="310">
        <v>0</v>
      </c>
      <c r="Q39" s="165">
        <v>0</v>
      </c>
      <c r="R39" s="310">
        <v>0</v>
      </c>
      <c r="S39" s="319">
        <v>1</v>
      </c>
      <c r="T39" s="23">
        <v>0.00010220768601798856</v>
      </c>
      <c r="U39" s="152"/>
      <c r="V39" s="153"/>
      <c r="W39" s="153"/>
      <c r="X39" s="153"/>
      <c r="Y39" s="153"/>
      <c r="Z39" s="153"/>
      <c r="AA39" s="153"/>
      <c r="AB39" s="153"/>
      <c r="AC39" s="153"/>
    </row>
    <row r="40" spans="1:29" ht="15" thickBot="1">
      <c r="A40" s="25">
        <v>71</v>
      </c>
      <c r="B40" s="26" t="s">
        <v>47</v>
      </c>
      <c r="C40" s="159">
        <v>1</v>
      </c>
      <c r="D40" s="312">
        <v>0.0002181500872600349</v>
      </c>
      <c r="E40" s="159">
        <v>1</v>
      </c>
      <c r="F40" s="312">
        <v>0.0008038585209003215</v>
      </c>
      <c r="G40" s="159">
        <v>0</v>
      </c>
      <c r="H40" s="312">
        <v>0</v>
      </c>
      <c r="I40" s="159">
        <v>0</v>
      </c>
      <c r="J40" s="312">
        <v>0</v>
      </c>
      <c r="K40" s="159">
        <v>0</v>
      </c>
      <c r="L40" s="312">
        <v>0</v>
      </c>
      <c r="M40" s="159">
        <v>1</v>
      </c>
      <c r="N40" s="312">
        <v>0.001160092807424594</v>
      </c>
      <c r="O40" s="159">
        <v>0</v>
      </c>
      <c r="P40" s="312">
        <v>0</v>
      </c>
      <c r="Q40" s="159">
        <v>0</v>
      </c>
      <c r="R40" s="312">
        <v>0</v>
      </c>
      <c r="S40" s="320">
        <v>3</v>
      </c>
      <c r="T40" s="82">
        <v>0.0003066230580539657</v>
      </c>
      <c r="U40" s="152"/>
      <c r="V40" s="153"/>
      <c r="W40" s="153"/>
      <c r="X40" s="153"/>
      <c r="Y40" s="153"/>
      <c r="Z40" s="153"/>
      <c r="AA40" s="153"/>
      <c r="AB40" s="153"/>
      <c r="AC40" s="153"/>
    </row>
    <row r="41" spans="1:29" ht="14.25">
      <c r="A41" s="25">
        <v>72</v>
      </c>
      <c r="B41" s="26" t="s">
        <v>48</v>
      </c>
      <c r="C41" s="159">
        <v>0</v>
      </c>
      <c r="D41" s="312">
        <v>0</v>
      </c>
      <c r="E41" s="159">
        <v>0</v>
      </c>
      <c r="F41" s="312">
        <v>0</v>
      </c>
      <c r="G41" s="159">
        <v>0</v>
      </c>
      <c r="H41" s="312">
        <v>0</v>
      </c>
      <c r="I41" s="159">
        <v>0</v>
      </c>
      <c r="J41" s="312">
        <v>0</v>
      </c>
      <c r="K41" s="159">
        <v>0</v>
      </c>
      <c r="L41" s="312">
        <v>0</v>
      </c>
      <c r="M41" s="159">
        <v>0</v>
      </c>
      <c r="N41" s="312">
        <v>0</v>
      </c>
      <c r="O41" s="159">
        <v>0</v>
      </c>
      <c r="P41" s="312">
        <v>0</v>
      </c>
      <c r="Q41" s="159">
        <v>0</v>
      </c>
      <c r="R41" s="312">
        <v>0</v>
      </c>
      <c r="S41" s="320">
        <v>0</v>
      </c>
      <c r="T41" s="322">
        <v>0</v>
      </c>
      <c r="U41" s="152"/>
      <c r="V41" s="153"/>
      <c r="W41" s="153"/>
      <c r="X41" s="153"/>
      <c r="Y41" s="153"/>
      <c r="Z41" s="153"/>
      <c r="AA41" s="153"/>
      <c r="AB41" s="153"/>
      <c r="AC41" s="153"/>
    </row>
    <row r="42" spans="1:29" ht="15" thickBot="1">
      <c r="A42" s="30">
        <v>79</v>
      </c>
      <c r="B42" s="31" t="s">
        <v>49</v>
      </c>
      <c r="C42" s="177">
        <v>2</v>
      </c>
      <c r="D42" s="314">
        <v>0.0004363001745200698</v>
      </c>
      <c r="E42" s="177">
        <v>0</v>
      </c>
      <c r="F42" s="314">
        <v>0</v>
      </c>
      <c r="G42" s="177">
        <v>0</v>
      </c>
      <c r="H42" s="314">
        <v>0</v>
      </c>
      <c r="I42" s="177">
        <v>0</v>
      </c>
      <c r="J42" s="314">
        <v>0</v>
      </c>
      <c r="K42" s="177">
        <v>0</v>
      </c>
      <c r="L42" s="314">
        <v>0</v>
      </c>
      <c r="M42" s="177">
        <v>0</v>
      </c>
      <c r="N42" s="314">
        <v>0</v>
      </c>
      <c r="O42" s="177">
        <v>0</v>
      </c>
      <c r="P42" s="314">
        <v>0</v>
      </c>
      <c r="Q42" s="177">
        <v>0</v>
      </c>
      <c r="R42" s="314">
        <v>0</v>
      </c>
      <c r="S42" s="321">
        <v>2</v>
      </c>
      <c r="T42" s="85">
        <v>0.0002044153720359771</v>
      </c>
      <c r="U42" s="152"/>
      <c r="V42" s="153"/>
      <c r="W42" s="153"/>
      <c r="X42" s="153"/>
      <c r="Y42" s="153"/>
      <c r="Z42" s="153"/>
      <c r="AA42" s="153"/>
      <c r="AB42" s="153"/>
      <c r="AC42" s="153"/>
    </row>
    <row r="43" spans="1:29" ht="15" thickBot="1">
      <c r="A43" s="15">
        <v>8</v>
      </c>
      <c r="B43" s="16" t="s">
        <v>50</v>
      </c>
      <c r="C43" s="173">
        <v>0</v>
      </c>
      <c r="D43" s="189">
        <v>0</v>
      </c>
      <c r="E43" s="173">
        <v>1</v>
      </c>
      <c r="F43" s="189">
        <v>0.0008038585209003215</v>
      </c>
      <c r="G43" s="173">
        <v>0</v>
      </c>
      <c r="H43" s="189">
        <v>0</v>
      </c>
      <c r="I43" s="173">
        <v>0</v>
      </c>
      <c r="J43" s="189">
        <v>0</v>
      </c>
      <c r="K43" s="173">
        <v>0</v>
      </c>
      <c r="L43" s="189">
        <v>0</v>
      </c>
      <c r="M43" s="173">
        <v>0</v>
      </c>
      <c r="N43" s="189">
        <v>0</v>
      </c>
      <c r="O43" s="173">
        <v>0</v>
      </c>
      <c r="P43" s="189">
        <v>0</v>
      </c>
      <c r="Q43" s="173">
        <v>0</v>
      </c>
      <c r="R43" s="189">
        <v>0</v>
      </c>
      <c r="S43" s="173">
        <v>1</v>
      </c>
      <c r="T43" s="189">
        <v>0.00010220768601798856</v>
      </c>
      <c r="U43" s="153"/>
      <c r="V43" s="153"/>
      <c r="W43" s="153"/>
      <c r="X43" s="153"/>
      <c r="Y43" s="153"/>
      <c r="Z43" s="153"/>
      <c r="AA43" s="153"/>
      <c r="AB43" s="153"/>
      <c r="AC43" s="153"/>
    </row>
    <row r="44" spans="1:29" ht="14.25">
      <c r="A44" s="20">
        <v>80</v>
      </c>
      <c r="B44" s="21" t="s">
        <v>79</v>
      </c>
      <c r="C44" s="165">
        <v>0</v>
      </c>
      <c r="D44" s="310">
        <v>0</v>
      </c>
      <c r="E44" s="165">
        <v>0</v>
      </c>
      <c r="F44" s="310">
        <v>0</v>
      </c>
      <c r="G44" s="165">
        <v>0</v>
      </c>
      <c r="H44" s="310">
        <v>0</v>
      </c>
      <c r="I44" s="165">
        <v>0</v>
      </c>
      <c r="J44" s="310">
        <v>0</v>
      </c>
      <c r="K44" s="165">
        <v>0</v>
      </c>
      <c r="L44" s="310">
        <v>0</v>
      </c>
      <c r="M44" s="165">
        <v>0</v>
      </c>
      <c r="N44" s="310">
        <v>0</v>
      </c>
      <c r="O44" s="165">
        <v>0</v>
      </c>
      <c r="P44" s="310">
        <v>0</v>
      </c>
      <c r="Q44" s="165">
        <v>0</v>
      </c>
      <c r="R44" s="310">
        <v>0</v>
      </c>
      <c r="S44" s="319">
        <v>0</v>
      </c>
      <c r="T44" s="23">
        <v>0</v>
      </c>
      <c r="U44" s="152"/>
      <c r="V44" s="153"/>
      <c r="W44" s="153"/>
      <c r="X44" s="153"/>
      <c r="Y44" s="153"/>
      <c r="Z44" s="153"/>
      <c r="AA44" s="153"/>
      <c r="AB44" s="153"/>
      <c r="AC44" s="153"/>
    </row>
    <row r="45" spans="1:29" ht="14.25">
      <c r="A45" s="25">
        <v>81</v>
      </c>
      <c r="B45" s="26" t="s">
        <v>52</v>
      </c>
      <c r="C45" s="159">
        <v>0</v>
      </c>
      <c r="D45" s="312">
        <v>0</v>
      </c>
      <c r="E45" s="159">
        <v>1</v>
      </c>
      <c r="F45" s="312">
        <v>0.0008038585209003215</v>
      </c>
      <c r="G45" s="159">
        <v>0</v>
      </c>
      <c r="H45" s="312">
        <v>0</v>
      </c>
      <c r="I45" s="159">
        <v>0</v>
      </c>
      <c r="J45" s="312">
        <v>0</v>
      </c>
      <c r="K45" s="159">
        <v>0</v>
      </c>
      <c r="L45" s="312">
        <v>0</v>
      </c>
      <c r="M45" s="159">
        <v>0</v>
      </c>
      <c r="N45" s="312">
        <v>0</v>
      </c>
      <c r="O45" s="159">
        <v>0</v>
      </c>
      <c r="P45" s="312">
        <v>0</v>
      </c>
      <c r="Q45" s="159">
        <v>0</v>
      </c>
      <c r="R45" s="312">
        <v>0</v>
      </c>
      <c r="S45" s="320">
        <v>1</v>
      </c>
      <c r="T45" s="82">
        <v>0.00010220768601798856</v>
      </c>
      <c r="U45" s="152"/>
      <c r="V45" s="153"/>
      <c r="W45" s="153"/>
      <c r="X45" s="153"/>
      <c r="Y45" s="153"/>
      <c r="Z45" s="153"/>
      <c r="AA45" s="153"/>
      <c r="AB45" s="153"/>
      <c r="AC45" s="153"/>
    </row>
    <row r="46" spans="1:29" ht="14.25">
      <c r="A46" s="25">
        <v>82</v>
      </c>
      <c r="B46" s="26" t="s">
        <v>53</v>
      </c>
      <c r="C46" s="159">
        <v>0</v>
      </c>
      <c r="D46" s="312">
        <v>0</v>
      </c>
      <c r="E46" s="159">
        <v>0</v>
      </c>
      <c r="F46" s="312">
        <v>0</v>
      </c>
      <c r="G46" s="159">
        <v>0</v>
      </c>
      <c r="H46" s="312">
        <v>0</v>
      </c>
      <c r="I46" s="159">
        <v>0</v>
      </c>
      <c r="J46" s="312">
        <v>0</v>
      </c>
      <c r="K46" s="159">
        <v>0</v>
      </c>
      <c r="L46" s="312">
        <v>0</v>
      </c>
      <c r="M46" s="159">
        <v>0</v>
      </c>
      <c r="N46" s="312">
        <v>0</v>
      </c>
      <c r="O46" s="159">
        <v>0</v>
      </c>
      <c r="P46" s="312">
        <v>0</v>
      </c>
      <c r="Q46" s="159">
        <v>0</v>
      </c>
      <c r="R46" s="312">
        <v>0</v>
      </c>
      <c r="S46" s="320">
        <v>0</v>
      </c>
      <c r="T46" s="82">
        <v>0</v>
      </c>
      <c r="U46" s="152"/>
      <c r="V46" s="153"/>
      <c r="W46" s="153"/>
      <c r="X46" s="153"/>
      <c r="Y46" s="153"/>
      <c r="Z46" s="153"/>
      <c r="AA46" s="153"/>
      <c r="AB46" s="153"/>
      <c r="AC46" s="153"/>
    </row>
    <row r="47" spans="1:29" ht="15" thickBot="1">
      <c r="A47" s="30">
        <v>89</v>
      </c>
      <c r="B47" s="31" t="s">
        <v>54</v>
      </c>
      <c r="C47" s="177">
        <v>0</v>
      </c>
      <c r="D47" s="314">
        <v>0</v>
      </c>
      <c r="E47" s="177">
        <v>0</v>
      </c>
      <c r="F47" s="314">
        <v>0</v>
      </c>
      <c r="G47" s="177">
        <v>0</v>
      </c>
      <c r="H47" s="314">
        <v>0</v>
      </c>
      <c r="I47" s="177">
        <v>0</v>
      </c>
      <c r="J47" s="314">
        <v>0</v>
      </c>
      <c r="K47" s="177">
        <v>0</v>
      </c>
      <c r="L47" s="314">
        <v>0</v>
      </c>
      <c r="M47" s="177">
        <v>0</v>
      </c>
      <c r="N47" s="314">
        <v>0</v>
      </c>
      <c r="O47" s="177">
        <v>0</v>
      </c>
      <c r="P47" s="314">
        <v>0</v>
      </c>
      <c r="Q47" s="177">
        <v>0</v>
      </c>
      <c r="R47" s="314">
        <v>0</v>
      </c>
      <c r="S47" s="321">
        <v>0</v>
      </c>
      <c r="T47" s="85">
        <v>0</v>
      </c>
      <c r="U47" s="152"/>
      <c r="V47" s="153"/>
      <c r="W47" s="153"/>
      <c r="X47" s="153"/>
      <c r="Y47" s="153"/>
      <c r="Z47" s="153"/>
      <c r="AA47" s="153"/>
      <c r="AB47" s="153"/>
      <c r="AC47" s="153"/>
    </row>
    <row r="48" spans="1:29" ht="15" thickBot="1">
      <c r="A48" s="15">
        <v>9</v>
      </c>
      <c r="B48" s="16" t="s">
        <v>55</v>
      </c>
      <c r="C48" s="173">
        <v>5</v>
      </c>
      <c r="D48" s="175">
        <v>0.0010907504363001745</v>
      </c>
      <c r="E48" s="173">
        <v>1</v>
      </c>
      <c r="F48" s="175">
        <v>0.0008038585209003215</v>
      </c>
      <c r="G48" s="173">
        <v>1</v>
      </c>
      <c r="H48" s="175">
        <v>0.0010204081632653062</v>
      </c>
      <c r="I48" s="173">
        <v>1</v>
      </c>
      <c r="J48" s="175">
        <v>0.0009596928982725527</v>
      </c>
      <c r="K48" s="173">
        <v>0</v>
      </c>
      <c r="L48" s="175">
        <v>0</v>
      </c>
      <c r="M48" s="173">
        <v>0</v>
      </c>
      <c r="N48" s="175">
        <v>0</v>
      </c>
      <c r="O48" s="173">
        <v>0</v>
      </c>
      <c r="P48" s="175">
        <v>0</v>
      </c>
      <c r="Q48" s="173">
        <v>0</v>
      </c>
      <c r="R48" s="175">
        <v>0</v>
      </c>
      <c r="S48" s="173">
        <v>8</v>
      </c>
      <c r="T48" s="175">
        <v>0.0008176614881439086</v>
      </c>
      <c r="U48" s="153"/>
      <c r="V48" s="153"/>
      <c r="W48" s="153"/>
      <c r="X48" s="153"/>
      <c r="Y48" s="153"/>
      <c r="Z48" s="153"/>
      <c r="AA48" s="153"/>
      <c r="AB48" s="153"/>
      <c r="AC48" s="153"/>
    </row>
    <row r="49" spans="1:29" ht="14.25">
      <c r="A49" s="20">
        <v>90</v>
      </c>
      <c r="B49" s="21" t="s">
        <v>56</v>
      </c>
      <c r="C49" s="165">
        <v>2</v>
      </c>
      <c r="D49" s="310">
        <v>0.0004363001745200698</v>
      </c>
      <c r="E49" s="165">
        <v>1</v>
      </c>
      <c r="F49" s="310">
        <v>0.0008038585209003215</v>
      </c>
      <c r="G49" s="165">
        <v>0</v>
      </c>
      <c r="H49" s="310">
        <v>0</v>
      </c>
      <c r="I49" s="165">
        <v>0</v>
      </c>
      <c r="J49" s="310">
        <v>0</v>
      </c>
      <c r="K49" s="165">
        <v>0</v>
      </c>
      <c r="L49" s="310">
        <v>0</v>
      </c>
      <c r="M49" s="165">
        <v>0</v>
      </c>
      <c r="N49" s="310">
        <v>0</v>
      </c>
      <c r="O49" s="165">
        <v>0</v>
      </c>
      <c r="P49" s="310">
        <v>0</v>
      </c>
      <c r="Q49" s="165">
        <v>0</v>
      </c>
      <c r="R49" s="310">
        <v>0</v>
      </c>
      <c r="S49" s="319">
        <v>3</v>
      </c>
      <c r="T49" s="23">
        <v>0.0003066230580539657</v>
      </c>
      <c r="U49" s="152"/>
      <c r="V49" s="153"/>
      <c r="W49" s="153"/>
      <c r="X49" s="153"/>
      <c r="Y49" s="153"/>
      <c r="Z49" s="153"/>
      <c r="AA49" s="153"/>
      <c r="AB49" s="153"/>
      <c r="AC49" s="153"/>
    </row>
    <row r="50" spans="1:29" ht="14.25">
      <c r="A50" s="25">
        <v>91</v>
      </c>
      <c r="B50" s="26" t="s">
        <v>57</v>
      </c>
      <c r="C50" s="159">
        <v>2</v>
      </c>
      <c r="D50" s="312">
        <v>0.0004363001745200698</v>
      </c>
      <c r="E50" s="159">
        <v>0</v>
      </c>
      <c r="F50" s="312">
        <v>0</v>
      </c>
      <c r="G50" s="159">
        <v>0</v>
      </c>
      <c r="H50" s="312">
        <v>0</v>
      </c>
      <c r="I50" s="159">
        <v>0</v>
      </c>
      <c r="J50" s="312">
        <v>0</v>
      </c>
      <c r="K50" s="159">
        <v>0</v>
      </c>
      <c r="L50" s="312">
        <v>0</v>
      </c>
      <c r="M50" s="159">
        <v>0</v>
      </c>
      <c r="N50" s="312">
        <v>0</v>
      </c>
      <c r="O50" s="159">
        <v>0</v>
      </c>
      <c r="P50" s="312">
        <v>0</v>
      </c>
      <c r="Q50" s="159">
        <v>0</v>
      </c>
      <c r="R50" s="312">
        <v>0</v>
      </c>
      <c r="S50" s="320">
        <v>2</v>
      </c>
      <c r="T50" s="82">
        <v>0.0002044153720359771</v>
      </c>
      <c r="U50" s="152"/>
      <c r="V50" s="153"/>
      <c r="W50" s="153"/>
      <c r="X50" s="153"/>
      <c r="Y50" s="153"/>
      <c r="Z50" s="153"/>
      <c r="AA50" s="153"/>
      <c r="AB50" s="153"/>
      <c r="AC50" s="153"/>
    </row>
    <row r="51" spans="1:29" ht="14.25">
      <c r="A51" s="25">
        <v>92</v>
      </c>
      <c r="B51" s="26" t="s">
        <v>58</v>
      </c>
      <c r="C51" s="159">
        <v>0</v>
      </c>
      <c r="D51" s="312">
        <v>0</v>
      </c>
      <c r="E51" s="159">
        <v>0</v>
      </c>
      <c r="F51" s="312">
        <v>0</v>
      </c>
      <c r="G51" s="159">
        <v>0</v>
      </c>
      <c r="H51" s="312">
        <v>0</v>
      </c>
      <c r="I51" s="159">
        <v>0</v>
      </c>
      <c r="J51" s="312">
        <v>0</v>
      </c>
      <c r="K51" s="159">
        <v>0</v>
      </c>
      <c r="L51" s="312">
        <v>0</v>
      </c>
      <c r="M51" s="159">
        <v>0</v>
      </c>
      <c r="N51" s="312">
        <v>0</v>
      </c>
      <c r="O51" s="159">
        <v>0</v>
      </c>
      <c r="P51" s="312">
        <v>0</v>
      </c>
      <c r="Q51" s="159">
        <v>0</v>
      </c>
      <c r="R51" s="312">
        <v>0</v>
      </c>
      <c r="S51" s="320">
        <v>0</v>
      </c>
      <c r="T51" s="82">
        <v>0</v>
      </c>
      <c r="U51" s="152"/>
      <c r="V51" s="153"/>
      <c r="W51" s="153"/>
      <c r="X51" s="153"/>
      <c r="Y51" s="153"/>
      <c r="Z51" s="153"/>
      <c r="AA51" s="153"/>
      <c r="AB51" s="153"/>
      <c r="AC51" s="153"/>
    </row>
    <row r="52" spans="1:29" ht="15" thickBot="1">
      <c r="A52" s="30">
        <v>99</v>
      </c>
      <c r="B52" s="31" t="s">
        <v>59</v>
      </c>
      <c r="C52" s="177">
        <v>1</v>
      </c>
      <c r="D52" s="314">
        <v>0.0002181500872600349</v>
      </c>
      <c r="E52" s="177">
        <v>0</v>
      </c>
      <c r="F52" s="314">
        <v>0</v>
      </c>
      <c r="G52" s="177">
        <v>1</v>
      </c>
      <c r="H52" s="314">
        <v>0.0010204081632653062</v>
      </c>
      <c r="I52" s="177">
        <v>1</v>
      </c>
      <c r="J52" s="314">
        <v>0.0009596928982725527</v>
      </c>
      <c r="K52" s="177">
        <v>0</v>
      </c>
      <c r="L52" s="314">
        <v>0</v>
      </c>
      <c r="M52" s="177">
        <v>0</v>
      </c>
      <c r="N52" s="314">
        <v>0</v>
      </c>
      <c r="O52" s="177">
        <v>0</v>
      </c>
      <c r="P52" s="314">
        <v>0</v>
      </c>
      <c r="Q52" s="177">
        <v>0</v>
      </c>
      <c r="R52" s="314">
        <v>0</v>
      </c>
      <c r="S52" s="321">
        <v>3</v>
      </c>
      <c r="T52" s="85">
        <v>0.0003066230580539657</v>
      </c>
      <c r="U52" s="152"/>
      <c r="V52" s="153"/>
      <c r="W52" s="153"/>
      <c r="X52" s="153"/>
      <c r="Y52" s="153"/>
      <c r="Z52" s="153"/>
      <c r="AA52" s="153"/>
      <c r="AB52" s="153"/>
      <c r="AC52" s="153"/>
    </row>
    <row r="53" spans="1:29" ht="27.75" thickBot="1">
      <c r="A53" s="15">
        <v>10</v>
      </c>
      <c r="B53" s="16" t="s">
        <v>60</v>
      </c>
      <c r="C53" s="173">
        <v>0</v>
      </c>
      <c r="D53" s="175">
        <v>0</v>
      </c>
      <c r="E53" s="173">
        <v>0</v>
      </c>
      <c r="F53" s="175">
        <v>0</v>
      </c>
      <c r="G53" s="173">
        <v>1</v>
      </c>
      <c r="H53" s="175">
        <v>0.0010204081632653062</v>
      </c>
      <c r="I53" s="173">
        <v>0</v>
      </c>
      <c r="J53" s="175">
        <v>0</v>
      </c>
      <c r="K53" s="173">
        <v>0</v>
      </c>
      <c r="L53" s="175">
        <v>0</v>
      </c>
      <c r="M53" s="173">
        <v>0</v>
      </c>
      <c r="N53" s="175">
        <v>0</v>
      </c>
      <c r="O53" s="173">
        <v>0</v>
      </c>
      <c r="P53" s="175">
        <v>0</v>
      </c>
      <c r="Q53" s="173">
        <v>0</v>
      </c>
      <c r="R53" s="175">
        <v>0</v>
      </c>
      <c r="S53" s="173">
        <v>1</v>
      </c>
      <c r="T53" s="175">
        <v>0.00010220768601798856</v>
      </c>
      <c r="U53" s="153"/>
      <c r="V53" s="153"/>
      <c r="W53" s="153"/>
      <c r="X53" s="153"/>
      <c r="Y53" s="153"/>
      <c r="Z53" s="153"/>
      <c r="AA53" s="153"/>
      <c r="AB53" s="153"/>
      <c r="AC53" s="153"/>
    </row>
    <row r="54" spans="1:29" ht="14.25">
      <c r="A54" s="20">
        <v>100</v>
      </c>
      <c r="B54" s="21" t="s">
        <v>61</v>
      </c>
      <c r="C54" s="165">
        <v>0</v>
      </c>
      <c r="D54" s="310">
        <v>0</v>
      </c>
      <c r="E54" s="165">
        <v>0</v>
      </c>
      <c r="F54" s="310">
        <v>0</v>
      </c>
      <c r="G54" s="165">
        <v>0</v>
      </c>
      <c r="H54" s="310">
        <v>0</v>
      </c>
      <c r="I54" s="165">
        <v>0</v>
      </c>
      <c r="J54" s="310">
        <v>0</v>
      </c>
      <c r="K54" s="165">
        <v>0</v>
      </c>
      <c r="L54" s="310">
        <v>0</v>
      </c>
      <c r="M54" s="165">
        <v>0</v>
      </c>
      <c r="N54" s="310">
        <v>0</v>
      </c>
      <c r="O54" s="165">
        <v>0</v>
      </c>
      <c r="P54" s="310">
        <v>0</v>
      </c>
      <c r="Q54" s="165">
        <v>0</v>
      </c>
      <c r="R54" s="310">
        <v>0</v>
      </c>
      <c r="S54" s="319">
        <v>0</v>
      </c>
      <c r="T54" s="23">
        <v>0</v>
      </c>
      <c r="U54" s="152"/>
      <c r="V54" s="153"/>
      <c r="W54" s="153"/>
      <c r="X54" s="153"/>
      <c r="Y54" s="153"/>
      <c r="Z54" s="153"/>
      <c r="AA54" s="153"/>
      <c r="AB54" s="153"/>
      <c r="AC54" s="153"/>
    </row>
    <row r="55" spans="1:29" ht="14.25">
      <c r="A55" s="25">
        <v>101</v>
      </c>
      <c r="B55" s="26" t="s">
        <v>62</v>
      </c>
      <c r="C55" s="159">
        <v>0</v>
      </c>
      <c r="D55" s="312">
        <v>0</v>
      </c>
      <c r="E55" s="159">
        <v>0</v>
      </c>
      <c r="F55" s="312">
        <v>0</v>
      </c>
      <c r="G55" s="159">
        <v>0</v>
      </c>
      <c r="H55" s="312">
        <v>0</v>
      </c>
      <c r="I55" s="159">
        <v>0</v>
      </c>
      <c r="J55" s="312">
        <v>0</v>
      </c>
      <c r="K55" s="159">
        <v>0</v>
      </c>
      <c r="L55" s="312">
        <v>0</v>
      </c>
      <c r="M55" s="159">
        <v>0</v>
      </c>
      <c r="N55" s="312">
        <v>0</v>
      </c>
      <c r="O55" s="159">
        <v>0</v>
      </c>
      <c r="P55" s="312">
        <v>0</v>
      </c>
      <c r="Q55" s="159">
        <v>0</v>
      </c>
      <c r="R55" s="312">
        <v>0</v>
      </c>
      <c r="S55" s="320">
        <v>0</v>
      </c>
      <c r="T55" s="82">
        <v>0</v>
      </c>
      <c r="U55" s="152"/>
      <c r="V55" s="153"/>
      <c r="W55" s="153"/>
      <c r="X55" s="153"/>
      <c r="Y55" s="153"/>
      <c r="Z55" s="153"/>
      <c r="AA55" s="153"/>
      <c r="AB55" s="153"/>
      <c r="AC55" s="153"/>
    </row>
    <row r="56" spans="1:29" ht="14.25">
      <c r="A56" s="25">
        <v>102</v>
      </c>
      <c r="B56" s="26" t="s">
        <v>63</v>
      </c>
      <c r="C56" s="159">
        <v>0</v>
      </c>
      <c r="D56" s="312">
        <v>0</v>
      </c>
      <c r="E56" s="159">
        <v>0</v>
      </c>
      <c r="F56" s="312">
        <v>0</v>
      </c>
      <c r="G56" s="159">
        <v>0</v>
      </c>
      <c r="H56" s="312">
        <v>0</v>
      </c>
      <c r="I56" s="159">
        <v>0</v>
      </c>
      <c r="J56" s="312">
        <v>0</v>
      </c>
      <c r="K56" s="159">
        <v>0</v>
      </c>
      <c r="L56" s="312">
        <v>0</v>
      </c>
      <c r="M56" s="159">
        <v>0</v>
      </c>
      <c r="N56" s="312">
        <v>0</v>
      </c>
      <c r="O56" s="159">
        <v>0</v>
      </c>
      <c r="P56" s="312">
        <v>0</v>
      </c>
      <c r="Q56" s="159">
        <v>0</v>
      </c>
      <c r="R56" s="312">
        <v>0</v>
      </c>
      <c r="S56" s="320">
        <v>0</v>
      </c>
      <c r="T56" s="82">
        <v>0</v>
      </c>
      <c r="U56" s="152"/>
      <c r="V56" s="153"/>
      <c r="W56" s="153"/>
      <c r="X56" s="153"/>
      <c r="Y56" s="153"/>
      <c r="Z56" s="153"/>
      <c r="AA56" s="153"/>
      <c r="AB56" s="153"/>
      <c r="AC56" s="153"/>
    </row>
    <row r="57" spans="1:29" ht="14.25">
      <c r="A57" s="25">
        <v>103</v>
      </c>
      <c r="B57" s="26" t="s">
        <v>64</v>
      </c>
      <c r="C57" s="159">
        <v>0</v>
      </c>
      <c r="D57" s="312">
        <v>0</v>
      </c>
      <c r="E57" s="159">
        <v>0</v>
      </c>
      <c r="F57" s="312">
        <v>0</v>
      </c>
      <c r="G57" s="159">
        <v>0</v>
      </c>
      <c r="H57" s="312">
        <v>0</v>
      </c>
      <c r="I57" s="159">
        <v>0</v>
      </c>
      <c r="J57" s="312">
        <v>0</v>
      </c>
      <c r="K57" s="159">
        <v>0</v>
      </c>
      <c r="L57" s="312">
        <v>0</v>
      </c>
      <c r="M57" s="159">
        <v>0</v>
      </c>
      <c r="N57" s="312">
        <v>0</v>
      </c>
      <c r="O57" s="159">
        <v>0</v>
      </c>
      <c r="P57" s="312">
        <v>0</v>
      </c>
      <c r="Q57" s="159">
        <v>0</v>
      </c>
      <c r="R57" s="312">
        <v>0</v>
      </c>
      <c r="S57" s="320">
        <v>0</v>
      </c>
      <c r="T57" s="82">
        <v>0</v>
      </c>
      <c r="U57" s="152"/>
      <c r="V57" s="153"/>
      <c r="W57" s="153"/>
      <c r="X57" s="153"/>
      <c r="Y57" s="153"/>
      <c r="Z57" s="153"/>
      <c r="AA57" s="153"/>
      <c r="AB57" s="153"/>
      <c r="AC57" s="153"/>
    </row>
    <row r="58" spans="1:29" ht="27.75" thickBot="1">
      <c r="A58" s="30">
        <v>109</v>
      </c>
      <c r="B58" s="31" t="s">
        <v>65</v>
      </c>
      <c r="C58" s="177">
        <v>0</v>
      </c>
      <c r="D58" s="314">
        <v>0</v>
      </c>
      <c r="E58" s="177">
        <v>0</v>
      </c>
      <c r="F58" s="314">
        <v>0</v>
      </c>
      <c r="G58" s="177">
        <v>1</v>
      </c>
      <c r="H58" s="314">
        <v>0.0010204081632653062</v>
      </c>
      <c r="I58" s="177">
        <v>0</v>
      </c>
      <c r="J58" s="314">
        <v>0</v>
      </c>
      <c r="K58" s="177">
        <v>0</v>
      </c>
      <c r="L58" s="314">
        <v>0</v>
      </c>
      <c r="M58" s="177">
        <v>0</v>
      </c>
      <c r="N58" s="314">
        <v>0</v>
      </c>
      <c r="O58" s="177">
        <v>0</v>
      </c>
      <c r="P58" s="314">
        <v>0</v>
      </c>
      <c r="Q58" s="177">
        <v>0</v>
      </c>
      <c r="R58" s="314">
        <v>0</v>
      </c>
      <c r="S58" s="321">
        <v>1</v>
      </c>
      <c r="T58" s="85">
        <v>0.00010220768601798856</v>
      </c>
      <c r="U58" s="152"/>
      <c r="V58" s="153"/>
      <c r="W58" s="153"/>
      <c r="X58" s="153"/>
      <c r="Y58" s="153"/>
      <c r="Z58" s="153"/>
      <c r="AA58" s="153"/>
      <c r="AB58" s="153"/>
      <c r="AC58" s="153"/>
    </row>
    <row r="59" spans="1:29" ht="15" thickBot="1">
      <c r="A59" s="15">
        <v>11</v>
      </c>
      <c r="B59" s="16" t="s">
        <v>66</v>
      </c>
      <c r="C59" s="173">
        <v>86</v>
      </c>
      <c r="D59" s="175">
        <v>0.018760907504363</v>
      </c>
      <c r="E59" s="173">
        <v>34</v>
      </c>
      <c r="F59" s="175">
        <v>0.027331189710610933</v>
      </c>
      <c r="G59" s="173">
        <v>14</v>
      </c>
      <c r="H59" s="175">
        <v>0.014285714285714287</v>
      </c>
      <c r="I59" s="173">
        <v>21</v>
      </c>
      <c r="J59" s="175">
        <v>0.02015355086372361</v>
      </c>
      <c r="K59" s="173">
        <v>10</v>
      </c>
      <c r="L59" s="175">
        <v>0.018281535648994516</v>
      </c>
      <c r="M59" s="173">
        <v>8</v>
      </c>
      <c r="N59" s="175">
        <v>0.009280742459396751</v>
      </c>
      <c r="O59" s="173">
        <v>2</v>
      </c>
      <c r="P59" s="175">
        <v>0.006230529595015576</v>
      </c>
      <c r="Q59" s="173">
        <v>7</v>
      </c>
      <c r="R59" s="175">
        <v>0.034313725490196074</v>
      </c>
      <c r="S59" s="173">
        <v>182</v>
      </c>
      <c r="T59" s="175">
        <v>0.018601798855273917</v>
      </c>
      <c r="U59" s="153"/>
      <c r="V59" s="153"/>
      <c r="W59" s="153"/>
      <c r="X59" s="153"/>
      <c r="Y59" s="153"/>
      <c r="Z59" s="153"/>
      <c r="AA59" s="153"/>
      <c r="AB59" s="153"/>
      <c r="AC59" s="153"/>
    </row>
    <row r="60" spans="1:29" ht="14.25">
      <c r="A60" s="20">
        <v>110</v>
      </c>
      <c r="B60" s="21" t="s">
        <v>67</v>
      </c>
      <c r="C60" s="165">
        <v>36</v>
      </c>
      <c r="D60" s="310">
        <v>0.007853403141361254</v>
      </c>
      <c r="E60" s="165">
        <v>14</v>
      </c>
      <c r="F60" s="310">
        <v>0.011254019292604502</v>
      </c>
      <c r="G60" s="165">
        <v>6</v>
      </c>
      <c r="H60" s="310">
        <v>0.006122448979591837</v>
      </c>
      <c r="I60" s="165">
        <v>9</v>
      </c>
      <c r="J60" s="310">
        <v>0.008637236084452975</v>
      </c>
      <c r="K60" s="165">
        <v>3</v>
      </c>
      <c r="L60" s="310">
        <v>0.005484460694698354</v>
      </c>
      <c r="M60" s="165">
        <v>4</v>
      </c>
      <c r="N60" s="310">
        <v>0.004640371229698376</v>
      </c>
      <c r="O60" s="165">
        <v>0</v>
      </c>
      <c r="P60" s="310">
        <v>0</v>
      </c>
      <c r="Q60" s="165">
        <v>3</v>
      </c>
      <c r="R60" s="310">
        <v>0.014705882352941173</v>
      </c>
      <c r="S60" s="319">
        <v>75</v>
      </c>
      <c r="T60" s="23">
        <v>0.007665576451349142</v>
      </c>
      <c r="U60" s="152"/>
      <c r="V60" s="153"/>
      <c r="W60" s="153"/>
      <c r="X60" s="153"/>
      <c r="Y60" s="153"/>
      <c r="Z60" s="153"/>
      <c r="AA60" s="153"/>
      <c r="AB60" s="153"/>
      <c r="AC60" s="153"/>
    </row>
    <row r="61" spans="1:29" ht="14.25">
      <c r="A61" s="25">
        <v>111</v>
      </c>
      <c r="B61" s="26" t="s">
        <v>68</v>
      </c>
      <c r="C61" s="159">
        <v>21</v>
      </c>
      <c r="D61" s="312">
        <v>0.004581151832460733</v>
      </c>
      <c r="E61" s="159">
        <v>3</v>
      </c>
      <c r="F61" s="312">
        <v>0.002411575562700965</v>
      </c>
      <c r="G61" s="159">
        <v>4</v>
      </c>
      <c r="H61" s="312">
        <v>0.004081632653061225</v>
      </c>
      <c r="I61" s="159">
        <v>5</v>
      </c>
      <c r="J61" s="312">
        <v>0.0047984644913627635</v>
      </c>
      <c r="K61" s="159">
        <v>3</v>
      </c>
      <c r="L61" s="312">
        <v>0.005484460694698354</v>
      </c>
      <c r="M61" s="159">
        <v>0</v>
      </c>
      <c r="N61" s="312">
        <v>0</v>
      </c>
      <c r="O61" s="159">
        <v>2</v>
      </c>
      <c r="P61" s="312">
        <v>0.006230529595015576</v>
      </c>
      <c r="Q61" s="159">
        <v>2</v>
      </c>
      <c r="R61" s="312">
        <v>0.00980392156862745</v>
      </c>
      <c r="S61" s="320">
        <v>40</v>
      </c>
      <c r="T61" s="82">
        <v>0.004088307440719541</v>
      </c>
      <c r="U61" s="152"/>
      <c r="V61" s="153"/>
      <c r="W61" s="153"/>
      <c r="X61" s="153"/>
      <c r="Y61" s="153"/>
      <c r="Z61" s="153"/>
      <c r="AA61" s="153"/>
      <c r="AB61" s="153"/>
      <c r="AC61" s="153"/>
    </row>
    <row r="62" spans="1:29" ht="14.25">
      <c r="A62" s="25">
        <v>112</v>
      </c>
      <c r="B62" s="26" t="s">
        <v>69</v>
      </c>
      <c r="C62" s="159">
        <v>20</v>
      </c>
      <c r="D62" s="312">
        <v>0.004363001745200698</v>
      </c>
      <c r="E62" s="159">
        <v>14</v>
      </c>
      <c r="F62" s="312">
        <v>0.011254019292604502</v>
      </c>
      <c r="G62" s="159">
        <v>3</v>
      </c>
      <c r="H62" s="312">
        <v>0.0030612244897959186</v>
      </c>
      <c r="I62" s="159">
        <v>4</v>
      </c>
      <c r="J62" s="312">
        <v>0.003838771593090211</v>
      </c>
      <c r="K62" s="159">
        <v>2</v>
      </c>
      <c r="L62" s="312">
        <v>0.0036563071297989035</v>
      </c>
      <c r="M62" s="159">
        <v>1</v>
      </c>
      <c r="N62" s="312">
        <v>0.001160092807424594</v>
      </c>
      <c r="O62" s="159">
        <v>0</v>
      </c>
      <c r="P62" s="312">
        <v>0</v>
      </c>
      <c r="Q62" s="159">
        <v>1</v>
      </c>
      <c r="R62" s="312">
        <v>0.004901960784313725</v>
      </c>
      <c r="S62" s="320">
        <v>45</v>
      </c>
      <c r="T62" s="82">
        <v>0.004599345870809485</v>
      </c>
      <c r="U62" s="152"/>
      <c r="V62" s="153"/>
      <c r="W62" s="153"/>
      <c r="X62" s="153"/>
      <c r="Y62" s="153"/>
      <c r="Z62" s="153"/>
      <c r="AA62" s="153"/>
      <c r="AB62" s="153"/>
      <c r="AC62" s="153"/>
    </row>
    <row r="63" spans="1:29" ht="15" thickBot="1">
      <c r="A63" s="25">
        <v>119</v>
      </c>
      <c r="B63" s="26" t="s">
        <v>70</v>
      </c>
      <c r="C63" s="159">
        <v>9</v>
      </c>
      <c r="D63" s="312">
        <v>0.0019633507853403136</v>
      </c>
      <c r="E63" s="159">
        <v>3</v>
      </c>
      <c r="F63" s="312">
        <v>0.002411575562700965</v>
      </c>
      <c r="G63" s="159">
        <v>1</v>
      </c>
      <c r="H63" s="312">
        <v>0.0010204081632653062</v>
      </c>
      <c r="I63" s="159">
        <v>3</v>
      </c>
      <c r="J63" s="312">
        <v>0.0028790786948176585</v>
      </c>
      <c r="K63" s="159">
        <v>2</v>
      </c>
      <c r="L63" s="312">
        <v>0.0036563071297989035</v>
      </c>
      <c r="M63" s="159">
        <v>3</v>
      </c>
      <c r="N63" s="312">
        <v>0.0034802784222737813</v>
      </c>
      <c r="O63" s="159">
        <v>0</v>
      </c>
      <c r="P63" s="312">
        <v>0</v>
      </c>
      <c r="Q63" s="159">
        <v>1</v>
      </c>
      <c r="R63" s="312">
        <v>0.004901960784313725</v>
      </c>
      <c r="S63" s="320">
        <v>22</v>
      </c>
      <c r="T63" s="82">
        <v>0.002248569092395748</v>
      </c>
      <c r="U63" s="152"/>
      <c r="V63" s="153"/>
      <c r="W63" s="153"/>
      <c r="X63" s="153"/>
      <c r="Y63" s="153"/>
      <c r="Z63" s="153"/>
      <c r="AA63" s="153"/>
      <c r="AB63" s="153"/>
      <c r="AC63" s="153"/>
    </row>
    <row r="64" spans="1:29" ht="15" thickBot="1">
      <c r="A64" s="15">
        <v>120</v>
      </c>
      <c r="B64" s="16" t="s">
        <v>71</v>
      </c>
      <c r="C64" s="170">
        <v>206</v>
      </c>
      <c r="D64" s="18">
        <v>0.04493891797556719</v>
      </c>
      <c r="E64" s="170">
        <v>70</v>
      </c>
      <c r="F64" s="18">
        <v>0.05627009646302252</v>
      </c>
      <c r="G64" s="170">
        <v>68</v>
      </c>
      <c r="H64" s="18">
        <v>0.06938775510204082</v>
      </c>
      <c r="I64" s="170">
        <v>76</v>
      </c>
      <c r="J64" s="18">
        <v>0.07293666026871401</v>
      </c>
      <c r="K64" s="170">
        <v>43</v>
      </c>
      <c r="L64" s="18">
        <v>0.07861060329067641</v>
      </c>
      <c r="M64" s="170">
        <v>55</v>
      </c>
      <c r="N64" s="18">
        <v>0.06380510440835267</v>
      </c>
      <c r="O64" s="170">
        <v>26</v>
      </c>
      <c r="P64" s="18">
        <v>0.08099688473520249</v>
      </c>
      <c r="Q64" s="170">
        <v>18</v>
      </c>
      <c r="R64" s="18">
        <v>0.08823529411764706</v>
      </c>
      <c r="S64" s="323">
        <v>562</v>
      </c>
      <c r="T64" s="18">
        <v>0.05744071954210955</v>
      </c>
      <c r="U64" s="152"/>
      <c r="V64" s="153"/>
      <c r="W64" s="153"/>
      <c r="X64" s="153"/>
      <c r="Y64" s="153"/>
      <c r="Z64" s="153"/>
      <c r="AA64" s="153"/>
      <c r="AB64" s="153"/>
      <c r="AC64" s="153"/>
    </row>
    <row r="65" spans="1:29" ht="15" thickBot="1">
      <c r="A65" s="15">
        <v>999</v>
      </c>
      <c r="B65" s="16" t="s">
        <v>72</v>
      </c>
      <c r="C65" s="170">
        <v>62</v>
      </c>
      <c r="D65" s="18">
        <v>0.013525305410122163</v>
      </c>
      <c r="E65" s="170">
        <v>22</v>
      </c>
      <c r="F65" s="18">
        <v>0.017684887459807074</v>
      </c>
      <c r="G65" s="170">
        <v>9</v>
      </c>
      <c r="H65" s="18">
        <v>0.009183673469387756</v>
      </c>
      <c r="I65" s="170">
        <v>17</v>
      </c>
      <c r="J65" s="18">
        <v>0.016314779270633396</v>
      </c>
      <c r="K65" s="170">
        <v>1</v>
      </c>
      <c r="L65" s="18">
        <v>0.0018281535648994518</v>
      </c>
      <c r="M65" s="170">
        <v>10</v>
      </c>
      <c r="N65" s="18">
        <v>0.01160092807424594</v>
      </c>
      <c r="O65" s="170">
        <v>1</v>
      </c>
      <c r="P65" s="18">
        <v>0.003115264797507788</v>
      </c>
      <c r="Q65" s="170">
        <v>0</v>
      </c>
      <c r="R65" s="18">
        <v>0</v>
      </c>
      <c r="S65" s="323">
        <v>122</v>
      </c>
      <c r="T65" s="18">
        <v>0.012469337694194605</v>
      </c>
      <c r="U65" s="152"/>
      <c r="V65" s="153"/>
      <c r="W65" s="153"/>
      <c r="X65" s="153"/>
      <c r="Y65" s="153"/>
      <c r="Z65" s="153"/>
      <c r="AA65" s="153"/>
      <c r="AB65" s="153"/>
      <c r="AC65" s="153"/>
    </row>
    <row r="66" spans="1:29" ht="15" thickBot="1">
      <c r="A66" s="387" t="s">
        <v>73</v>
      </c>
      <c r="B66" s="388"/>
      <c r="C66" s="178">
        <v>4584</v>
      </c>
      <c r="D66" s="96">
        <v>1</v>
      </c>
      <c r="E66" s="178">
        <v>1244</v>
      </c>
      <c r="F66" s="96">
        <v>1</v>
      </c>
      <c r="G66" s="178">
        <v>980</v>
      </c>
      <c r="H66" s="96">
        <v>1</v>
      </c>
      <c r="I66" s="178">
        <v>1042</v>
      </c>
      <c r="J66" s="96">
        <v>1</v>
      </c>
      <c r="K66" s="178">
        <v>547</v>
      </c>
      <c r="L66" s="96">
        <v>1</v>
      </c>
      <c r="M66" s="178">
        <v>862</v>
      </c>
      <c r="N66" s="96">
        <v>1</v>
      </c>
      <c r="O66" s="178">
        <v>321</v>
      </c>
      <c r="P66" s="96">
        <v>1</v>
      </c>
      <c r="Q66" s="178">
        <v>204</v>
      </c>
      <c r="R66" s="96">
        <v>1</v>
      </c>
      <c r="S66" s="178">
        <v>9784</v>
      </c>
      <c r="T66" s="96">
        <v>1</v>
      </c>
      <c r="U66" s="154"/>
      <c r="V66" s="153"/>
      <c r="W66" s="153"/>
      <c r="X66" s="153"/>
      <c r="Y66" s="153"/>
      <c r="Z66" s="153"/>
      <c r="AA66" s="153"/>
      <c r="AB66" s="153"/>
      <c r="AC66" s="153"/>
    </row>
    <row r="67" spans="1:20" ht="14.25">
      <c r="A67" s="70"/>
      <c r="B67" s="70"/>
      <c r="C67" s="70"/>
      <c r="D67" s="70"/>
      <c r="E67" s="70"/>
      <c r="F67" s="70"/>
      <c r="G67" s="70"/>
      <c r="H67" s="70"/>
      <c r="I67" s="70"/>
      <c r="J67" s="71"/>
      <c r="K67" s="70"/>
      <c r="L67" s="70"/>
      <c r="M67" s="70"/>
      <c r="N67" s="70"/>
      <c r="O67" s="70"/>
      <c r="P67" s="70"/>
      <c r="Q67" s="70"/>
      <c r="R67" s="70"/>
      <c r="S67" s="70"/>
      <c r="T67" s="70"/>
    </row>
  </sheetData>
  <sheetProtection/>
  <mergeCells count="14">
    <mergeCell ref="S3:T3"/>
    <mergeCell ref="A66:B66"/>
    <mergeCell ref="A1:T1"/>
    <mergeCell ref="A2:A4"/>
    <mergeCell ref="B2:B4"/>
    <mergeCell ref="C2:T2"/>
    <mergeCell ref="C3:D3"/>
    <mergeCell ref="E3:F3"/>
    <mergeCell ref="G3:H3"/>
    <mergeCell ref="I3:J3"/>
    <mergeCell ref="K3:L3"/>
    <mergeCell ref="M3:N3"/>
    <mergeCell ref="O3:P3"/>
    <mergeCell ref="Q3:R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7.7109375" style="141" customWidth="1"/>
    <col min="2" max="2" width="76.28125" style="141" customWidth="1"/>
    <col min="3" max="3" width="12.140625" style="0" bestFit="1" customWidth="1"/>
    <col min="4" max="20" width="11.00390625" style="0" customWidth="1"/>
    <col min="21" max="21" width="12.140625" style="0" bestFit="1" customWidth="1"/>
    <col min="22" max="22" width="11.00390625" style="0" customWidth="1"/>
  </cols>
  <sheetData>
    <row r="1" spans="1:22" ht="24.75" customHeight="1" thickBot="1" thickTop="1">
      <c r="A1" s="401" t="s">
        <v>207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4"/>
    </row>
    <row r="2" spans="1:22" ht="24.75" customHeight="1" thickBot="1" thickTop="1">
      <c r="A2" s="391" t="s">
        <v>6</v>
      </c>
      <c r="B2" s="406" t="s">
        <v>85</v>
      </c>
      <c r="C2" s="367" t="s">
        <v>103</v>
      </c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372" t="s">
        <v>91</v>
      </c>
      <c r="V2" s="409"/>
    </row>
    <row r="3" spans="1:22" ht="24.75" customHeight="1">
      <c r="A3" s="392"/>
      <c r="B3" s="395"/>
      <c r="C3" s="412">
        <v>0</v>
      </c>
      <c r="D3" s="384"/>
      <c r="E3" s="385" t="s">
        <v>104</v>
      </c>
      <c r="F3" s="386"/>
      <c r="G3" s="383" t="s">
        <v>105</v>
      </c>
      <c r="H3" s="384"/>
      <c r="I3" s="385" t="s">
        <v>106</v>
      </c>
      <c r="J3" s="386"/>
      <c r="K3" s="383" t="s">
        <v>107</v>
      </c>
      <c r="L3" s="384"/>
      <c r="M3" s="385" t="s">
        <v>108</v>
      </c>
      <c r="N3" s="386"/>
      <c r="O3" s="383" t="s">
        <v>109</v>
      </c>
      <c r="P3" s="384"/>
      <c r="Q3" s="385" t="s">
        <v>110</v>
      </c>
      <c r="R3" s="386"/>
      <c r="S3" s="383" t="s">
        <v>76</v>
      </c>
      <c r="T3" s="384"/>
      <c r="U3" s="410"/>
      <c r="V3" s="411"/>
    </row>
    <row r="4" spans="1:22" ht="24.75" customHeight="1" thickBot="1">
      <c r="A4" s="405"/>
      <c r="B4" s="407"/>
      <c r="C4" s="65" t="s">
        <v>8</v>
      </c>
      <c r="D4" s="66" t="s">
        <v>9</v>
      </c>
      <c r="E4" s="63" t="s">
        <v>8</v>
      </c>
      <c r="F4" s="64" t="s">
        <v>9</v>
      </c>
      <c r="G4" s="65" t="s">
        <v>8</v>
      </c>
      <c r="H4" s="66" t="s">
        <v>9</v>
      </c>
      <c r="I4" s="63" t="s">
        <v>8</v>
      </c>
      <c r="J4" s="64" t="s">
        <v>9</v>
      </c>
      <c r="K4" s="65" t="s">
        <v>8</v>
      </c>
      <c r="L4" s="66" t="s">
        <v>9</v>
      </c>
      <c r="M4" s="63" t="s">
        <v>8</v>
      </c>
      <c r="N4" s="64" t="s">
        <v>9</v>
      </c>
      <c r="O4" s="65" t="s">
        <v>8</v>
      </c>
      <c r="P4" s="66" t="s">
        <v>9</v>
      </c>
      <c r="Q4" s="63" t="s">
        <v>8</v>
      </c>
      <c r="R4" s="64" t="s">
        <v>9</v>
      </c>
      <c r="S4" s="65" t="s">
        <v>8</v>
      </c>
      <c r="T4" s="74" t="s">
        <v>9</v>
      </c>
      <c r="U4" s="139" t="s">
        <v>8</v>
      </c>
      <c r="V4" s="140" t="s">
        <v>9</v>
      </c>
    </row>
    <row r="5" spans="1:23" ht="15" thickBot="1">
      <c r="A5" s="105" t="s">
        <v>10</v>
      </c>
      <c r="B5" s="48" t="s">
        <v>11</v>
      </c>
      <c r="C5" s="49">
        <v>3963</v>
      </c>
      <c r="D5" s="18">
        <v>0.03671008021935269</v>
      </c>
      <c r="E5" s="49">
        <v>230</v>
      </c>
      <c r="F5" s="18">
        <v>0.03687670354337021</v>
      </c>
      <c r="G5" s="49">
        <v>155</v>
      </c>
      <c r="H5" s="18">
        <v>0.03707247070078928</v>
      </c>
      <c r="I5" s="49">
        <v>51</v>
      </c>
      <c r="J5" s="18">
        <v>0.046153846153846156</v>
      </c>
      <c r="K5" s="49">
        <v>1</v>
      </c>
      <c r="L5" s="18">
        <v>0.0125</v>
      </c>
      <c r="M5" s="49">
        <v>7</v>
      </c>
      <c r="N5" s="18">
        <v>0.0374331550802139</v>
      </c>
      <c r="O5" s="49">
        <v>2</v>
      </c>
      <c r="P5" s="18">
        <v>0.04081632653061225</v>
      </c>
      <c r="Q5" s="49">
        <v>0</v>
      </c>
      <c r="R5" s="18">
        <v>0</v>
      </c>
      <c r="S5" s="49">
        <v>12</v>
      </c>
      <c r="T5" s="18">
        <v>0.18181818181818182</v>
      </c>
      <c r="U5" s="49">
        <v>4421</v>
      </c>
      <c r="V5" s="18">
        <v>0.03687792996446506</v>
      </c>
      <c r="W5" t="s">
        <v>209</v>
      </c>
    </row>
    <row r="6" spans="1:22" ht="15" thickBot="1">
      <c r="A6" s="15" t="s">
        <v>12</v>
      </c>
      <c r="B6" s="16" t="s">
        <v>13</v>
      </c>
      <c r="C6" s="155">
        <f>SUM(C7:C11)</f>
        <v>58158</v>
      </c>
      <c r="D6" s="18">
        <f aca="true" t="shared" si="0" ref="D6:V6">SUM(D7:D11)</f>
        <v>0.5387294588435815</v>
      </c>
      <c r="E6" s="155">
        <f t="shared" si="0"/>
        <v>1706</v>
      </c>
      <c r="F6" s="18">
        <f t="shared" si="0"/>
        <v>0.27352894019560686</v>
      </c>
      <c r="G6" s="155">
        <f t="shared" si="0"/>
        <v>856</v>
      </c>
      <c r="H6" s="18">
        <f t="shared" si="0"/>
        <v>0.20473570916048794</v>
      </c>
      <c r="I6" s="155">
        <f t="shared" si="0"/>
        <v>220</v>
      </c>
      <c r="J6" s="18">
        <f t="shared" si="0"/>
        <v>0.1990950226244344</v>
      </c>
      <c r="K6" s="155">
        <f t="shared" si="0"/>
        <v>14</v>
      </c>
      <c r="L6" s="18">
        <f t="shared" si="0"/>
        <v>0.175</v>
      </c>
      <c r="M6" s="155">
        <f t="shared" si="0"/>
        <v>28</v>
      </c>
      <c r="N6" s="18">
        <f t="shared" si="0"/>
        <v>0.14973262032085558</v>
      </c>
      <c r="O6" s="155">
        <f t="shared" si="0"/>
        <v>8</v>
      </c>
      <c r="P6" s="18">
        <f t="shared" si="0"/>
        <v>0.16326530612244897</v>
      </c>
      <c r="Q6" s="155">
        <f t="shared" si="0"/>
        <v>1</v>
      </c>
      <c r="R6" s="18">
        <f t="shared" si="0"/>
        <v>0.043478260869565216</v>
      </c>
      <c r="S6" s="155">
        <f t="shared" si="0"/>
        <v>2</v>
      </c>
      <c r="T6" s="18">
        <f t="shared" si="0"/>
        <v>0.030303030303030297</v>
      </c>
      <c r="U6" s="155">
        <f t="shared" si="0"/>
        <v>60993</v>
      </c>
      <c r="V6" s="18">
        <f t="shared" si="0"/>
        <v>0.5087752957074456</v>
      </c>
    </row>
    <row r="7" spans="1:23" ht="14.25">
      <c r="A7" s="35">
        <v>10</v>
      </c>
      <c r="B7" s="36" t="s">
        <v>14</v>
      </c>
      <c r="C7" s="22">
        <v>10334</v>
      </c>
      <c r="D7" s="23">
        <v>0.09572595735220556</v>
      </c>
      <c r="E7" s="22">
        <v>189</v>
      </c>
      <c r="F7" s="23">
        <v>0.030303030303030297</v>
      </c>
      <c r="G7" s="22">
        <v>72</v>
      </c>
      <c r="H7" s="23">
        <v>0.017220760583592443</v>
      </c>
      <c r="I7" s="22">
        <v>22</v>
      </c>
      <c r="J7" s="23">
        <v>0.019909502262443438</v>
      </c>
      <c r="K7" s="22">
        <v>1</v>
      </c>
      <c r="L7" s="23">
        <v>0.0125</v>
      </c>
      <c r="M7" s="22">
        <v>3</v>
      </c>
      <c r="N7" s="23">
        <v>0.016042780748663103</v>
      </c>
      <c r="O7" s="22">
        <v>2</v>
      </c>
      <c r="P7" s="23">
        <v>0.04081632653061225</v>
      </c>
      <c r="Q7" s="22">
        <v>0</v>
      </c>
      <c r="R7" s="23">
        <v>0</v>
      </c>
      <c r="S7" s="22">
        <v>1</v>
      </c>
      <c r="T7" s="23">
        <v>0.015151515151515148</v>
      </c>
      <c r="U7" s="22">
        <v>10624</v>
      </c>
      <c r="V7" s="23">
        <v>0.08862047680218882</v>
      </c>
      <c r="W7" t="s">
        <v>210</v>
      </c>
    </row>
    <row r="8" spans="1:23" ht="14.25">
      <c r="A8" s="25">
        <v>11</v>
      </c>
      <c r="B8" s="26" t="s">
        <v>15</v>
      </c>
      <c r="C8" s="81">
        <v>31830</v>
      </c>
      <c r="D8" s="82">
        <v>0.29484780554680695</v>
      </c>
      <c r="E8" s="81">
        <v>967</v>
      </c>
      <c r="F8" s="82">
        <v>0.15504248837582174</v>
      </c>
      <c r="G8" s="81">
        <v>533</v>
      </c>
      <c r="H8" s="82">
        <v>0.1274814637646496</v>
      </c>
      <c r="I8" s="81">
        <v>131</v>
      </c>
      <c r="J8" s="82">
        <v>0.118552036199095</v>
      </c>
      <c r="K8" s="81">
        <v>8</v>
      </c>
      <c r="L8" s="82">
        <v>0.1</v>
      </c>
      <c r="M8" s="81">
        <v>11</v>
      </c>
      <c r="N8" s="82">
        <v>0.05882352941176469</v>
      </c>
      <c r="O8" s="81">
        <v>3</v>
      </c>
      <c r="P8" s="82">
        <v>0.061224489795918366</v>
      </c>
      <c r="Q8" s="81">
        <v>1</v>
      </c>
      <c r="R8" s="82">
        <v>0.043478260869565216</v>
      </c>
      <c r="S8" s="81">
        <v>1</v>
      </c>
      <c r="T8" s="82">
        <v>0.015151515151515148</v>
      </c>
      <c r="U8" s="81">
        <v>33485</v>
      </c>
      <c r="V8" s="82">
        <v>0.2793163277222602</v>
      </c>
      <c r="W8" t="s">
        <v>211</v>
      </c>
    </row>
    <row r="9" spans="1:23" ht="14.25">
      <c r="A9" s="25">
        <v>12</v>
      </c>
      <c r="B9" s="26" t="s">
        <v>16</v>
      </c>
      <c r="C9" s="81">
        <v>13854</v>
      </c>
      <c r="D9" s="82">
        <v>0.1283324378902125</v>
      </c>
      <c r="E9" s="81">
        <v>452</v>
      </c>
      <c r="F9" s="82">
        <v>0.0724707391374058</v>
      </c>
      <c r="G9" s="81">
        <v>208</v>
      </c>
      <c r="H9" s="82">
        <v>0.049748863908155944</v>
      </c>
      <c r="I9" s="81">
        <v>56</v>
      </c>
      <c r="J9" s="82">
        <v>0.05067873303167421</v>
      </c>
      <c r="K9" s="81">
        <v>3</v>
      </c>
      <c r="L9" s="82">
        <v>0.0375</v>
      </c>
      <c r="M9" s="81">
        <v>10</v>
      </c>
      <c r="N9" s="82">
        <v>0.053475935828877004</v>
      </c>
      <c r="O9" s="81">
        <v>1</v>
      </c>
      <c r="P9" s="82">
        <v>0.020408163265306124</v>
      </c>
      <c r="Q9" s="81">
        <v>0</v>
      </c>
      <c r="R9" s="82">
        <v>0</v>
      </c>
      <c r="S9" s="81">
        <v>0</v>
      </c>
      <c r="T9" s="82">
        <v>0</v>
      </c>
      <c r="U9" s="81">
        <v>14584</v>
      </c>
      <c r="V9" s="82">
        <v>0.1216529587427637</v>
      </c>
      <c r="W9" t="s">
        <v>212</v>
      </c>
    </row>
    <row r="10" spans="1:23" ht="14.25">
      <c r="A10" s="25">
        <v>13</v>
      </c>
      <c r="B10" s="26" t="s">
        <v>17</v>
      </c>
      <c r="C10" s="81">
        <v>459</v>
      </c>
      <c r="D10" s="82">
        <v>0.004251810956518517</v>
      </c>
      <c r="E10" s="81">
        <v>58</v>
      </c>
      <c r="F10" s="82">
        <v>0.009299342632675966</v>
      </c>
      <c r="G10" s="81">
        <v>24</v>
      </c>
      <c r="H10" s="82">
        <v>0.005740253527864147</v>
      </c>
      <c r="I10" s="81">
        <v>6</v>
      </c>
      <c r="J10" s="82">
        <v>0.005429864253393665</v>
      </c>
      <c r="K10" s="81">
        <v>2</v>
      </c>
      <c r="L10" s="82">
        <v>0.025</v>
      </c>
      <c r="M10" s="81">
        <v>2</v>
      </c>
      <c r="N10" s="82">
        <v>0.010695187165775399</v>
      </c>
      <c r="O10" s="81">
        <v>1</v>
      </c>
      <c r="P10" s="82">
        <v>0.020408163265306124</v>
      </c>
      <c r="Q10" s="81">
        <v>0</v>
      </c>
      <c r="R10" s="82">
        <v>0</v>
      </c>
      <c r="S10" s="81">
        <v>0</v>
      </c>
      <c r="T10" s="82">
        <v>0</v>
      </c>
      <c r="U10" s="81">
        <v>552</v>
      </c>
      <c r="V10" s="82">
        <v>0.004604527785655895</v>
      </c>
      <c r="W10" t="s">
        <v>213</v>
      </c>
    </row>
    <row r="11" spans="1:23" ht="15" thickBot="1">
      <c r="A11" s="30">
        <v>19</v>
      </c>
      <c r="B11" s="31" t="s">
        <v>18</v>
      </c>
      <c r="C11" s="84">
        <v>1681</v>
      </c>
      <c r="D11" s="85">
        <v>0.015571447097837967</v>
      </c>
      <c r="E11" s="84">
        <v>40</v>
      </c>
      <c r="F11" s="85">
        <v>0.00641333974667308</v>
      </c>
      <c r="G11" s="84">
        <v>19</v>
      </c>
      <c r="H11" s="85">
        <v>0.004544367376225784</v>
      </c>
      <c r="I11" s="84">
        <v>5</v>
      </c>
      <c r="J11" s="85">
        <v>0.004524886877828055</v>
      </c>
      <c r="K11" s="84">
        <v>0</v>
      </c>
      <c r="L11" s="85">
        <v>0</v>
      </c>
      <c r="M11" s="84">
        <v>2</v>
      </c>
      <c r="N11" s="85">
        <v>0.010695187165775399</v>
      </c>
      <c r="O11" s="84">
        <v>1</v>
      </c>
      <c r="P11" s="85">
        <v>0.020408163265306124</v>
      </c>
      <c r="Q11" s="84">
        <v>0</v>
      </c>
      <c r="R11" s="85">
        <v>0</v>
      </c>
      <c r="S11" s="84">
        <v>0</v>
      </c>
      <c r="T11" s="85">
        <v>0</v>
      </c>
      <c r="U11" s="84">
        <v>1748</v>
      </c>
      <c r="V11" s="85">
        <v>0.014581004654577002</v>
      </c>
      <c r="W11" t="s">
        <v>214</v>
      </c>
    </row>
    <row r="12" spans="1:22" ht="15" thickBot="1">
      <c r="A12" s="15">
        <v>2</v>
      </c>
      <c r="B12" s="16" t="s">
        <v>19</v>
      </c>
      <c r="C12" s="155">
        <f>SUM(C13:C16)</f>
        <v>4746</v>
      </c>
      <c r="D12" s="18">
        <f aca="true" t="shared" si="1" ref="D12:V12">SUM(D13:D16)</f>
        <v>0.04396316949811957</v>
      </c>
      <c r="E12" s="155">
        <f t="shared" si="1"/>
        <v>1491</v>
      </c>
      <c r="F12" s="18">
        <f t="shared" si="1"/>
        <v>0.23905723905723908</v>
      </c>
      <c r="G12" s="155">
        <f t="shared" si="1"/>
        <v>1150</v>
      </c>
      <c r="H12" s="18">
        <f t="shared" si="1"/>
        <v>0.2750538148768238</v>
      </c>
      <c r="I12" s="155">
        <f t="shared" si="1"/>
        <v>423</v>
      </c>
      <c r="J12" s="18">
        <f t="shared" si="1"/>
        <v>0.38280542986425337</v>
      </c>
      <c r="K12" s="155">
        <f t="shared" si="1"/>
        <v>41</v>
      </c>
      <c r="L12" s="18">
        <f t="shared" si="1"/>
        <v>0.5125000000000001</v>
      </c>
      <c r="M12" s="155">
        <f t="shared" si="1"/>
        <v>85</v>
      </c>
      <c r="N12" s="18">
        <f t="shared" si="1"/>
        <v>0.45454545454545453</v>
      </c>
      <c r="O12" s="155">
        <f t="shared" si="1"/>
        <v>10</v>
      </c>
      <c r="P12" s="18">
        <f t="shared" si="1"/>
        <v>0.2040816326530612</v>
      </c>
      <c r="Q12" s="155">
        <f t="shared" si="1"/>
        <v>5</v>
      </c>
      <c r="R12" s="18">
        <f t="shared" si="1"/>
        <v>0.21739130434782608</v>
      </c>
      <c r="S12" s="155">
        <f t="shared" si="1"/>
        <v>2</v>
      </c>
      <c r="T12" s="18">
        <f t="shared" si="1"/>
        <v>0.030303030303030297</v>
      </c>
      <c r="U12" s="155">
        <f t="shared" si="1"/>
        <v>7953</v>
      </c>
      <c r="V12" s="18">
        <f t="shared" si="1"/>
        <v>0.06634023456398792</v>
      </c>
    </row>
    <row r="13" spans="1:23" ht="14.25">
      <c r="A13" s="35">
        <v>20</v>
      </c>
      <c r="B13" s="36" t="s">
        <v>20</v>
      </c>
      <c r="C13" s="22">
        <v>2170</v>
      </c>
      <c r="D13" s="23">
        <v>0.020101154195305407</v>
      </c>
      <c r="E13" s="22">
        <v>624</v>
      </c>
      <c r="F13" s="23">
        <v>0.10004810004810005</v>
      </c>
      <c r="G13" s="22">
        <v>486</v>
      </c>
      <c r="H13" s="23">
        <v>0.11624013393924898</v>
      </c>
      <c r="I13" s="22">
        <v>191</v>
      </c>
      <c r="J13" s="23">
        <v>0.17285067873303167</v>
      </c>
      <c r="K13" s="22">
        <v>20</v>
      </c>
      <c r="L13" s="23">
        <v>0.25</v>
      </c>
      <c r="M13" s="22">
        <v>34</v>
      </c>
      <c r="N13" s="23">
        <v>0.18181818181818182</v>
      </c>
      <c r="O13" s="22">
        <v>4</v>
      </c>
      <c r="P13" s="23">
        <v>0.0816326530612245</v>
      </c>
      <c r="Q13" s="22">
        <v>3</v>
      </c>
      <c r="R13" s="23">
        <v>0.13043478260869565</v>
      </c>
      <c r="S13" s="22">
        <v>0</v>
      </c>
      <c r="T13" s="23">
        <v>0</v>
      </c>
      <c r="U13" s="22">
        <v>3532</v>
      </c>
      <c r="V13" s="23">
        <v>0.029462304599522867</v>
      </c>
      <c r="W13" t="s">
        <v>215</v>
      </c>
    </row>
    <row r="14" spans="1:23" ht="14.25">
      <c r="A14" s="25">
        <v>21</v>
      </c>
      <c r="B14" s="26" t="s">
        <v>21</v>
      </c>
      <c r="C14" s="81">
        <v>2102</v>
      </c>
      <c r="D14" s="82">
        <v>0.019471256275821185</v>
      </c>
      <c r="E14" s="81">
        <v>710</v>
      </c>
      <c r="F14" s="82">
        <v>0.11383678050344719</v>
      </c>
      <c r="G14" s="81">
        <v>562</v>
      </c>
      <c r="H14" s="82">
        <v>0.13441760344415213</v>
      </c>
      <c r="I14" s="81">
        <v>182</v>
      </c>
      <c r="J14" s="82">
        <v>0.16470588235294115</v>
      </c>
      <c r="K14" s="81">
        <v>16</v>
      </c>
      <c r="L14" s="82">
        <v>0.2</v>
      </c>
      <c r="M14" s="81">
        <v>36</v>
      </c>
      <c r="N14" s="82">
        <v>0.1925133689839572</v>
      </c>
      <c r="O14" s="81">
        <v>3</v>
      </c>
      <c r="P14" s="82">
        <v>0.061224489795918366</v>
      </c>
      <c r="Q14" s="81">
        <v>2</v>
      </c>
      <c r="R14" s="82">
        <v>0.08695652173913043</v>
      </c>
      <c r="S14" s="81">
        <v>1</v>
      </c>
      <c r="T14" s="82">
        <v>0.015151515151515148</v>
      </c>
      <c r="U14" s="81">
        <v>3614</v>
      </c>
      <c r="V14" s="82">
        <v>0.03014631053869638</v>
      </c>
      <c r="W14" t="s">
        <v>216</v>
      </c>
    </row>
    <row r="15" spans="1:23" ht="14.25">
      <c r="A15" s="25">
        <v>22</v>
      </c>
      <c r="B15" s="26" t="s">
        <v>22</v>
      </c>
      <c r="C15" s="81">
        <v>192</v>
      </c>
      <c r="D15" s="82">
        <v>0.0017785353020731052</v>
      </c>
      <c r="E15" s="81">
        <v>101</v>
      </c>
      <c r="F15" s="82">
        <v>0.01619368286034953</v>
      </c>
      <c r="G15" s="81">
        <v>66</v>
      </c>
      <c r="H15" s="82">
        <v>0.015785697201626404</v>
      </c>
      <c r="I15" s="81">
        <v>36</v>
      </c>
      <c r="J15" s="82">
        <v>0.03257918552036199</v>
      </c>
      <c r="K15" s="81">
        <v>2</v>
      </c>
      <c r="L15" s="82">
        <v>0.025</v>
      </c>
      <c r="M15" s="81">
        <v>12</v>
      </c>
      <c r="N15" s="82">
        <v>0.06417112299465241</v>
      </c>
      <c r="O15" s="81">
        <v>2</v>
      </c>
      <c r="P15" s="82">
        <v>0.04081632653061225</v>
      </c>
      <c r="Q15" s="81">
        <v>0</v>
      </c>
      <c r="R15" s="82">
        <v>0</v>
      </c>
      <c r="S15" s="81">
        <v>1</v>
      </c>
      <c r="T15" s="82">
        <v>0.015151515151515148</v>
      </c>
      <c r="U15" s="81">
        <v>412</v>
      </c>
      <c r="V15" s="82">
        <v>0.003436712767554762</v>
      </c>
      <c r="W15" t="s">
        <v>217</v>
      </c>
    </row>
    <row r="16" spans="1:23" ht="15" thickBot="1">
      <c r="A16" s="30">
        <v>29</v>
      </c>
      <c r="B16" s="31" t="s">
        <v>23</v>
      </c>
      <c r="C16" s="84">
        <v>282</v>
      </c>
      <c r="D16" s="85">
        <v>0.002612223724919873</v>
      </c>
      <c r="E16" s="84">
        <v>56</v>
      </c>
      <c r="F16" s="85">
        <v>0.008978675645342313</v>
      </c>
      <c r="G16" s="84">
        <v>36</v>
      </c>
      <c r="H16" s="85">
        <v>0.008610380291796222</v>
      </c>
      <c r="I16" s="84">
        <v>14</v>
      </c>
      <c r="J16" s="85">
        <v>0.012669683257918552</v>
      </c>
      <c r="K16" s="84">
        <v>3</v>
      </c>
      <c r="L16" s="85">
        <v>0.0375</v>
      </c>
      <c r="M16" s="84">
        <v>3</v>
      </c>
      <c r="N16" s="85">
        <v>0.016042780748663103</v>
      </c>
      <c r="O16" s="84">
        <v>1</v>
      </c>
      <c r="P16" s="85">
        <v>0.020408163265306124</v>
      </c>
      <c r="Q16" s="84">
        <v>0</v>
      </c>
      <c r="R16" s="85">
        <v>0</v>
      </c>
      <c r="S16" s="84">
        <v>0</v>
      </c>
      <c r="T16" s="85">
        <v>0</v>
      </c>
      <c r="U16" s="84">
        <v>395</v>
      </c>
      <c r="V16" s="85">
        <v>0.0032949066582139102</v>
      </c>
      <c r="W16" t="s">
        <v>218</v>
      </c>
    </row>
    <row r="17" spans="1:22" ht="15" thickBot="1">
      <c r="A17" s="15">
        <v>3</v>
      </c>
      <c r="B17" s="16" t="s">
        <v>24</v>
      </c>
      <c r="C17" s="155">
        <f>SUM(C18:C21)</f>
        <v>28017</v>
      </c>
      <c r="D17" s="18">
        <f aca="true" t="shared" si="2" ref="D17:V17">SUM(D18:D21)</f>
        <v>0.2595272060321989</v>
      </c>
      <c r="E17" s="155">
        <f t="shared" si="2"/>
        <v>2121</v>
      </c>
      <c r="F17" s="18">
        <f t="shared" si="2"/>
        <v>0.34006734006734</v>
      </c>
      <c r="G17" s="155">
        <f t="shared" si="2"/>
        <v>1401</v>
      </c>
      <c r="H17" s="18">
        <f t="shared" si="2"/>
        <v>0.3350872996890696</v>
      </c>
      <c r="I17" s="155">
        <f t="shared" si="2"/>
        <v>238</v>
      </c>
      <c r="J17" s="18">
        <f t="shared" si="2"/>
        <v>0.2153846153846154</v>
      </c>
      <c r="K17" s="155">
        <f t="shared" si="2"/>
        <v>9</v>
      </c>
      <c r="L17" s="18">
        <f t="shared" si="2"/>
        <v>0.1125</v>
      </c>
      <c r="M17" s="155">
        <f t="shared" si="2"/>
        <v>11</v>
      </c>
      <c r="N17" s="18">
        <f t="shared" si="2"/>
        <v>0.0588235294117647</v>
      </c>
      <c r="O17" s="155">
        <f t="shared" si="2"/>
        <v>5</v>
      </c>
      <c r="P17" s="18">
        <f t="shared" si="2"/>
        <v>0.10204081632653061</v>
      </c>
      <c r="Q17" s="155">
        <f t="shared" si="2"/>
        <v>0</v>
      </c>
      <c r="R17" s="18">
        <f t="shared" si="2"/>
        <v>0</v>
      </c>
      <c r="S17" s="155">
        <f t="shared" si="2"/>
        <v>0</v>
      </c>
      <c r="T17" s="18">
        <f t="shared" si="2"/>
        <v>0</v>
      </c>
      <c r="U17" s="155">
        <f t="shared" si="2"/>
        <v>31802</v>
      </c>
      <c r="V17" s="18">
        <f t="shared" si="2"/>
        <v>0.2652775228975159</v>
      </c>
    </row>
    <row r="18" spans="1:23" ht="14.25">
      <c r="A18" s="35">
        <v>30</v>
      </c>
      <c r="B18" s="193" t="s">
        <v>25</v>
      </c>
      <c r="C18" s="22">
        <v>10490</v>
      </c>
      <c r="D18" s="23">
        <v>0.09717101728513997</v>
      </c>
      <c r="E18" s="22">
        <v>708</v>
      </c>
      <c r="F18" s="23">
        <v>0.11351611351611351</v>
      </c>
      <c r="G18" s="22">
        <v>447</v>
      </c>
      <c r="H18" s="23">
        <v>0.10691222195646974</v>
      </c>
      <c r="I18" s="22">
        <v>83</v>
      </c>
      <c r="J18" s="23">
        <v>0.0751131221719457</v>
      </c>
      <c r="K18" s="22">
        <v>4</v>
      </c>
      <c r="L18" s="23">
        <v>0.05</v>
      </c>
      <c r="M18" s="22">
        <v>2</v>
      </c>
      <c r="N18" s="23">
        <v>0.010695187165775399</v>
      </c>
      <c r="O18" s="22">
        <v>3</v>
      </c>
      <c r="P18" s="23">
        <v>0.061224489795918366</v>
      </c>
      <c r="Q18" s="22">
        <v>0</v>
      </c>
      <c r="R18" s="23">
        <v>0</v>
      </c>
      <c r="S18" s="22">
        <v>0</v>
      </c>
      <c r="T18" s="23">
        <v>0</v>
      </c>
      <c r="U18" s="22">
        <v>11737</v>
      </c>
      <c r="V18" s="23">
        <v>0.09790460619609283</v>
      </c>
      <c r="W18" t="s">
        <v>219</v>
      </c>
    </row>
    <row r="19" spans="1:23" ht="14.25">
      <c r="A19" s="25">
        <v>31</v>
      </c>
      <c r="B19" s="26" t="s">
        <v>26</v>
      </c>
      <c r="C19" s="81">
        <v>1410</v>
      </c>
      <c r="D19" s="82">
        <v>0.013061118624599365</v>
      </c>
      <c r="E19" s="81">
        <v>141</v>
      </c>
      <c r="F19" s="82">
        <v>0.02260702260702261</v>
      </c>
      <c r="G19" s="81">
        <v>131</v>
      </c>
      <c r="H19" s="82">
        <v>0.031332217172925135</v>
      </c>
      <c r="I19" s="81">
        <v>29</v>
      </c>
      <c r="J19" s="82">
        <v>0.026244343891402712</v>
      </c>
      <c r="K19" s="81">
        <v>2</v>
      </c>
      <c r="L19" s="82">
        <v>0.025</v>
      </c>
      <c r="M19" s="81">
        <v>2</v>
      </c>
      <c r="N19" s="82">
        <v>0.010695187165775399</v>
      </c>
      <c r="O19" s="81">
        <v>0</v>
      </c>
      <c r="P19" s="82">
        <v>0</v>
      </c>
      <c r="Q19" s="81">
        <v>0</v>
      </c>
      <c r="R19" s="82">
        <v>0</v>
      </c>
      <c r="S19" s="81">
        <v>0</v>
      </c>
      <c r="T19" s="82">
        <v>0</v>
      </c>
      <c r="U19" s="81">
        <v>1715</v>
      </c>
      <c r="V19" s="82">
        <v>0.014305733971738876</v>
      </c>
      <c r="W19" t="s">
        <v>220</v>
      </c>
    </row>
    <row r="20" spans="1:23" ht="14.25">
      <c r="A20" s="25">
        <v>32</v>
      </c>
      <c r="B20" s="26" t="s">
        <v>27</v>
      </c>
      <c r="C20" s="81">
        <v>13114</v>
      </c>
      <c r="D20" s="82">
        <v>0.12147766641347241</v>
      </c>
      <c r="E20" s="81">
        <v>1063</v>
      </c>
      <c r="F20" s="82">
        <v>0.1704345037678371</v>
      </c>
      <c r="G20" s="81">
        <v>657</v>
      </c>
      <c r="H20" s="82">
        <v>0.15713944032528104</v>
      </c>
      <c r="I20" s="81">
        <v>102</v>
      </c>
      <c r="J20" s="82">
        <v>0.09230769230769231</v>
      </c>
      <c r="K20" s="81">
        <v>2</v>
      </c>
      <c r="L20" s="82">
        <v>0.025</v>
      </c>
      <c r="M20" s="81">
        <v>4</v>
      </c>
      <c r="N20" s="82">
        <v>0.021390374331550797</v>
      </c>
      <c r="O20" s="81">
        <v>1</v>
      </c>
      <c r="P20" s="82">
        <v>0.020408163265306124</v>
      </c>
      <c r="Q20" s="81">
        <v>0</v>
      </c>
      <c r="R20" s="82">
        <v>0</v>
      </c>
      <c r="S20" s="81">
        <v>0</v>
      </c>
      <c r="T20" s="82">
        <v>0</v>
      </c>
      <c r="U20" s="81">
        <v>14943</v>
      </c>
      <c r="V20" s="82">
        <v>0.12464757011060876</v>
      </c>
      <c r="W20" t="s">
        <v>221</v>
      </c>
    </row>
    <row r="21" spans="1:23" ht="15" thickBot="1">
      <c r="A21" s="30">
        <v>39</v>
      </c>
      <c r="B21" s="31" t="s">
        <v>28</v>
      </c>
      <c r="C21" s="84">
        <v>3003</v>
      </c>
      <c r="D21" s="85">
        <v>0.027817403708987158</v>
      </c>
      <c r="E21" s="84">
        <v>209</v>
      </c>
      <c r="F21" s="85">
        <v>0.03350970017636685</v>
      </c>
      <c r="G21" s="84">
        <v>166</v>
      </c>
      <c r="H21" s="85">
        <v>0.03970342023439369</v>
      </c>
      <c r="I21" s="84">
        <v>24</v>
      </c>
      <c r="J21" s="85">
        <v>0.02171945701357466</v>
      </c>
      <c r="K21" s="84">
        <v>1</v>
      </c>
      <c r="L21" s="85">
        <v>0.0125</v>
      </c>
      <c r="M21" s="84">
        <v>3</v>
      </c>
      <c r="N21" s="85">
        <v>0.016042780748663103</v>
      </c>
      <c r="O21" s="84">
        <v>1</v>
      </c>
      <c r="P21" s="85">
        <v>0.020408163265306124</v>
      </c>
      <c r="Q21" s="84">
        <v>0</v>
      </c>
      <c r="R21" s="85">
        <v>0</v>
      </c>
      <c r="S21" s="84">
        <v>0</v>
      </c>
      <c r="T21" s="85">
        <v>0</v>
      </c>
      <c r="U21" s="84">
        <v>3407</v>
      </c>
      <c r="V21" s="85">
        <v>0.028419612619075423</v>
      </c>
      <c r="W21" t="s">
        <v>222</v>
      </c>
    </row>
    <row r="22" spans="1:22" ht="15" thickBot="1">
      <c r="A22" s="15">
        <v>4</v>
      </c>
      <c r="B22" s="16" t="s">
        <v>29</v>
      </c>
      <c r="C22" s="155">
        <f>SUM(C23:C24)</f>
        <v>61</v>
      </c>
      <c r="D22" s="18">
        <f aca="true" t="shared" si="3" ref="D22:V22">SUM(D23:D24)</f>
        <v>0.0005650554865961428</v>
      </c>
      <c r="E22" s="155">
        <f t="shared" si="3"/>
        <v>73</v>
      </c>
      <c r="F22" s="18">
        <f t="shared" si="3"/>
        <v>0.011704345037678372</v>
      </c>
      <c r="G22" s="155">
        <f t="shared" si="3"/>
        <v>56</v>
      </c>
      <c r="H22" s="18">
        <f t="shared" si="3"/>
        <v>0.013393924898349677</v>
      </c>
      <c r="I22" s="155">
        <f t="shared" si="3"/>
        <v>21</v>
      </c>
      <c r="J22" s="18">
        <f t="shared" si="3"/>
        <v>0.01900452488687783</v>
      </c>
      <c r="K22" s="155">
        <f t="shared" si="3"/>
        <v>2</v>
      </c>
      <c r="L22" s="18">
        <f t="shared" si="3"/>
        <v>0.025</v>
      </c>
      <c r="M22" s="155">
        <f t="shared" si="3"/>
        <v>12</v>
      </c>
      <c r="N22" s="18">
        <f t="shared" si="3"/>
        <v>0.06417112299465239</v>
      </c>
      <c r="O22" s="155">
        <f t="shared" si="3"/>
        <v>12</v>
      </c>
      <c r="P22" s="18">
        <f t="shared" si="3"/>
        <v>0.2448979591836735</v>
      </c>
      <c r="Q22" s="155">
        <f t="shared" si="3"/>
        <v>6</v>
      </c>
      <c r="R22" s="18">
        <f t="shared" si="3"/>
        <v>0.2608695652173913</v>
      </c>
      <c r="S22" s="155">
        <f t="shared" si="3"/>
        <v>1</v>
      </c>
      <c r="T22" s="18">
        <f t="shared" si="3"/>
        <v>0.015151515151515148</v>
      </c>
      <c r="U22" s="155">
        <f t="shared" si="3"/>
        <v>244</v>
      </c>
      <c r="V22" s="18">
        <f t="shared" si="3"/>
        <v>0.0020353347458334026</v>
      </c>
    </row>
    <row r="23" spans="1:23" ht="14.25">
      <c r="A23" s="35">
        <v>40</v>
      </c>
      <c r="B23" s="36" t="s">
        <v>30</v>
      </c>
      <c r="C23" s="22">
        <v>40</v>
      </c>
      <c r="D23" s="23">
        <v>0.0003705281879318969</v>
      </c>
      <c r="E23" s="22">
        <v>48</v>
      </c>
      <c r="F23" s="23">
        <v>0.007696007696007696</v>
      </c>
      <c r="G23" s="22">
        <v>37</v>
      </c>
      <c r="H23" s="23">
        <v>0.008849557522123894</v>
      </c>
      <c r="I23" s="22">
        <v>14</v>
      </c>
      <c r="J23" s="23">
        <v>0.012669683257918552</v>
      </c>
      <c r="K23" s="22">
        <v>2</v>
      </c>
      <c r="L23" s="23">
        <v>0.025</v>
      </c>
      <c r="M23" s="22">
        <v>8</v>
      </c>
      <c r="N23" s="23">
        <v>0.042780748663101595</v>
      </c>
      <c r="O23" s="22">
        <v>8</v>
      </c>
      <c r="P23" s="23">
        <v>0.163265306122449</v>
      </c>
      <c r="Q23" s="22">
        <v>2</v>
      </c>
      <c r="R23" s="23">
        <v>0.08695652173913043</v>
      </c>
      <c r="S23" s="22">
        <v>0</v>
      </c>
      <c r="T23" s="23">
        <v>0</v>
      </c>
      <c r="U23" s="22">
        <v>159</v>
      </c>
      <c r="V23" s="23">
        <v>0.0013263041991291435</v>
      </c>
      <c r="W23" t="s">
        <v>223</v>
      </c>
    </row>
    <row r="24" spans="1:23" ht="15" thickBot="1">
      <c r="A24" s="40">
        <v>41</v>
      </c>
      <c r="B24" s="41" t="s">
        <v>31</v>
      </c>
      <c r="C24" s="84">
        <v>21</v>
      </c>
      <c r="D24" s="85">
        <v>0.00019452729866424587</v>
      </c>
      <c r="E24" s="84">
        <v>25</v>
      </c>
      <c r="F24" s="85">
        <v>0.004008337341670675</v>
      </c>
      <c r="G24" s="84">
        <v>19</v>
      </c>
      <c r="H24" s="85">
        <v>0.004544367376225784</v>
      </c>
      <c r="I24" s="84">
        <v>7</v>
      </c>
      <c r="J24" s="85">
        <v>0.006334841628959276</v>
      </c>
      <c r="K24" s="84">
        <v>0</v>
      </c>
      <c r="L24" s="85">
        <v>0</v>
      </c>
      <c r="M24" s="84">
        <v>4</v>
      </c>
      <c r="N24" s="85">
        <v>0.021390374331550797</v>
      </c>
      <c r="O24" s="84">
        <v>4</v>
      </c>
      <c r="P24" s="85">
        <v>0.0816326530612245</v>
      </c>
      <c r="Q24" s="84">
        <v>4</v>
      </c>
      <c r="R24" s="85">
        <v>0.17391304347826086</v>
      </c>
      <c r="S24" s="84">
        <v>1</v>
      </c>
      <c r="T24" s="85">
        <v>0.015151515151515148</v>
      </c>
      <c r="U24" s="84">
        <v>85</v>
      </c>
      <c r="V24" s="85">
        <v>0.0007090305467042592</v>
      </c>
      <c r="W24" t="s">
        <v>224</v>
      </c>
    </row>
    <row r="25" spans="1:22" ht="15" thickBot="1">
      <c r="A25" s="15">
        <v>5</v>
      </c>
      <c r="B25" s="16" t="s">
        <v>32</v>
      </c>
      <c r="C25" s="155">
        <f>SUM(C26:C31)</f>
        <v>5239</v>
      </c>
      <c r="D25" s="18">
        <f aca="true" t="shared" si="4" ref="D25:V25">SUM(D26:D31)</f>
        <v>0.0485299294143802</v>
      </c>
      <c r="E25" s="155">
        <f t="shared" si="4"/>
        <v>352</v>
      </c>
      <c r="F25" s="18">
        <f t="shared" si="4"/>
        <v>0.05643738977072311</v>
      </c>
      <c r="G25" s="155">
        <f t="shared" si="4"/>
        <v>231</v>
      </c>
      <c r="H25" s="18">
        <f t="shared" si="4"/>
        <v>0.05524994020569242</v>
      </c>
      <c r="I25" s="155">
        <f t="shared" si="4"/>
        <v>45</v>
      </c>
      <c r="J25" s="18">
        <f t="shared" si="4"/>
        <v>0.04072398190045248</v>
      </c>
      <c r="K25" s="155">
        <f t="shared" si="4"/>
        <v>7</v>
      </c>
      <c r="L25" s="18">
        <f t="shared" si="4"/>
        <v>0.0875</v>
      </c>
      <c r="M25" s="155">
        <f t="shared" si="4"/>
        <v>12</v>
      </c>
      <c r="N25" s="18">
        <f t="shared" si="4"/>
        <v>0.0641711229946524</v>
      </c>
      <c r="O25" s="155">
        <f t="shared" si="4"/>
        <v>6</v>
      </c>
      <c r="P25" s="18">
        <f t="shared" si="4"/>
        <v>0.12244897959183675</v>
      </c>
      <c r="Q25" s="155">
        <f t="shared" si="4"/>
        <v>3</v>
      </c>
      <c r="R25" s="18">
        <f t="shared" si="4"/>
        <v>0.13043478260869565</v>
      </c>
      <c r="S25" s="155">
        <f t="shared" si="4"/>
        <v>17</v>
      </c>
      <c r="T25" s="18">
        <f t="shared" si="4"/>
        <v>0.2575757575757575</v>
      </c>
      <c r="U25" s="155">
        <f t="shared" si="4"/>
        <v>5912</v>
      </c>
      <c r="V25" s="18">
        <f t="shared" si="4"/>
        <v>0.049315159907242126</v>
      </c>
    </row>
    <row r="26" spans="1:23" ht="14.25">
      <c r="A26" s="20">
        <v>50</v>
      </c>
      <c r="B26" s="21" t="s">
        <v>34</v>
      </c>
      <c r="C26" s="22">
        <v>2529</v>
      </c>
      <c r="D26" s="23">
        <v>0.023426644681994183</v>
      </c>
      <c r="E26" s="22">
        <v>164</v>
      </c>
      <c r="F26" s="23">
        <v>0.026294692961359632</v>
      </c>
      <c r="G26" s="22">
        <v>100</v>
      </c>
      <c r="H26" s="23">
        <v>0.02391772303276728</v>
      </c>
      <c r="I26" s="22">
        <v>9</v>
      </c>
      <c r="J26" s="23">
        <v>0.008144796380090498</v>
      </c>
      <c r="K26" s="22">
        <v>2</v>
      </c>
      <c r="L26" s="23">
        <v>0.025</v>
      </c>
      <c r="M26" s="22">
        <v>4</v>
      </c>
      <c r="N26" s="23">
        <v>0.021390374331550797</v>
      </c>
      <c r="O26" s="22">
        <v>3</v>
      </c>
      <c r="P26" s="23">
        <v>0.061224489795918366</v>
      </c>
      <c r="Q26" s="22">
        <v>1</v>
      </c>
      <c r="R26" s="23">
        <v>0.043478260869565216</v>
      </c>
      <c r="S26" s="22">
        <v>2</v>
      </c>
      <c r="T26" s="23">
        <v>0.030303030303030297</v>
      </c>
      <c r="U26" s="22">
        <v>2814</v>
      </c>
      <c r="V26" s="23">
        <v>0.02347308186383277</v>
      </c>
      <c r="W26" t="s">
        <v>225</v>
      </c>
    </row>
    <row r="27" spans="1:23" ht="14.25">
      <c r="A27" s="25">
        <v>51</v>
      </c>
      <c r="B27" s="26" t="s">
        <v>34</v>
      </c>
      <c r="C27" s="81">
        <v>628</v>
      </c>
      <c r="D27" s="82">
        <v>0.0058172925505307815</v>
      </c>
      <c r="E27" s="81">
        <v>20</v>
      </c>
      <c r="F27" s="82">
        <v>0.00320666987333654</v>
      </c>
      <c r="G27" s="81">
        <v>16</v>
      </c>
      <c r="H27" s="82">
        <v>0.0038268356852427647</v>
      </c>
      <c r="I27" s="81">
        <v>6</v>
      </c>
      <c r="J27" s="82">
        <v>0.005429864253393665</v>
      </c>
      <c r="K27" s="81">
        <v>2</v>
      </c>
      <c r="L27" s="82">
        <v>0.025</v>
      </c>
      <c r="M27" s="81">
        <v>3</v>
      </c>
      <c r="N27" s="82">
        <v>0.016042780748663103</v>
      </c>
      <c r="O27" s="81">
        <v>0</v>
      </c>
      <c r="P27" s="82">
        <v>0</v>
      </c>
      <c r="Q27" s="81">
        <v>0</v>
      </c>
      <c r="R27" s="82">
        <v>0</v>
      </c>
      <c r="S27" s="81">
        <v>1</v>
      </c>
      <c r="T27" s="82">
        <v>0.015151515151515148</v>
      </c>
      <c r="U27" s="81">
        <v>676</v>
      </c>
      <c r="V27" s="82">
        <v>0.0056388782302597565</v>
      </c>
      <c r="W27" t="s">
        <v>226</v>
      </c>
    </row>
    <row r="28" spans="1:23" ht="14.25">
      <c r="A28" s="25">
        <v>52</v>
      </c>
      <c r="B28" s="26" t="s">
        <v>35</v>
      </c>
      <c r="C28" s="81">
        <v>1685</v>
      </c>
      <c r="D28" s="82">
        <v>0.015608499916631158</v>
      </c>
      <c r="E28" s="81">
        <v>142</v>
      </c>
      <c r="F28" s="82">
        <v>0.02276735610068943</v>
      </c>
      <c r="G28" s="81">
        <v>99</v>
      </c>
      <c r="H28" s="82">
        <v>0.023678545802439607</v>
      </c>
      <c r="I28" s="81">
        <v>26</v>
      </c>
      <c r="J28" s="82">
        <v>0.023529411764705882</v>
      </c>
      <c r="K28" s="81">
        <v>3</v>
      </c>
      <c r="L28" s="82">
        <v>0.0375</v>
      </c>
      <c r="M28" s="81">
        <v>3</v>
      </c>
      <c r="N28" s="82">
        <v>0.016042780748663103</v>
      </c>
      <c r="O28" s="81">
        <v>1</v>
      </c>
      <c r="P28" s="82">
        <v>0.020408163265306124</v>
      </c>
      <c r="Q28" s="81">
        <v>0</v>
      </c>
      <c r="R28" s="82">
        <v>0</v>
      </c>
      <c r="S28" s="81">
        <v>11</v>
      </c>
      <c r="T28" s="82">
        <v>0.16666666666666663</v>
      </c>
      <c r="U28" s="81">
        <v>1970</v>
      </c>
      <c r="V28" s="82">
        <v>0.016432825611851654</v>
      </c>
      <c r="W28" t="s">
        <v>227</v>
      </c>
    </row>
    <row r="29" spans="1:23" ht="27">
      <c r="A29" s="25">
        <v>53</v>
      </c>
      <c r="B29" s="26" t="s">
        <v>36</v>
      </c>
      <c r="C29" s="81">
        <v>12</v>
      </c>
      <c r="D29" s="82">
        <v>0.00011115845637956907</v>
      </c>
      <c r="E29" s="81">
        <v>1</v>
      </c>
      <c r="F29" s="82">
        <v>0.000160333493666827</v>
      </c>
      <c r="G29" s="81">
        <v>0</v>
      </c>
      <c r="H29" s="82">
        <v>0</v>
      </c>
      <c r="I29" s="81">
        <v>1</v>
      </c>
      <c r="J29" s="82">
        <v>0.0009049773755656108</v>
      </c>
      <c r="K29" s="81">
        <v>0</v>
      </c>
      <c r="L29" s="82">
        <v>0</v>
      </c>
      <c r="M29" s="81">
        <v>1</v>
      </c>
      <c r="N29" s="82">
        <v>0.005347593582887699</v>
      </c>
      <c r="O29" s="81">
        <v>2</v>
      </c>
      <c r="P29" s="82">
        <v>0.04081632653061225</v>
      </c>
      <c r="Q29" s="81">
        <v>2</v>
      </c>
      <c r="R29" s="82">
        <v>0.08695652173913043</v>
      </c>
      <c r="S29" s="81">
        <v>3</v>
      </c>
      <c r="T29" s="82">
        <v>0.045454545454545456</v>
      </c>
      <c r="U29" s="81">
        <v>22</v>
      </c>
      <c r="V29" s="82">
        <v>0.00018351378855874944</v>
      </c>
      <c r="W29" t="s">
        <v>228</v>
      </c>
    </row>
    <row r="30" spans="1:23" ht="14.25">
      <c r="A30" s="25">
        <v>54</v>
      </c>
      <c r="B30" s="26" t="s">
        <v>37</v>
      </c>
      <c r="C30" s="81">
        <v>74</v>
      </c>
      <c r="D30" s="82">
        <v>0.0006854771476740093</v>
      </c>
      <c r="E30" s="81">
        <v>4</v>
      </c>
      <c r="F30" s="82">
        <v>0.000641333974667308</v>
      </c>
      <c r="G30" s="81">
        <v>0</v>
      </c>
      <c r="H30" s="82">
        <v>0</v>
      </c>
      <c r="I30" s="81">
        <v>0</v>
      </c>
      <c r="J30" s="82">
        <v>0</v>
      </c>
      <c r="K30" s="81">
        <v>0</v>
      </c>
      <c r="L30" s="82">
        <v>0</v>
      </c>
      <c r="M30" s="81">
        <v>0</v>
      </c>
      <c r="N30" s="82">
        <v>0</v>
      </c>
      <c r="O30" s="81">
        <v>0</v>
      </c>
      <c r="P30" s="82">
        <v>0</v>
      </c>
      <c r="Q30" s="81">
        <v>0</v>
      </c>
      <c r="R30" s="82">
        <v>0</v>
      </c>
      <c r="S30" s="81">
        <v>0</v>
      </c>
      <c r="T30" s="82">
        <v>0</v>
      </c>
      <c r="U30" s="81">
        <v>78</v>
      </c>
      <c r="V30" s="82">
        <v>0.0006506397957992026</v>
      </c>
      <c r="W30" t="s">
        <v>229</v>
      </c>
    </row>
    <row r="31" spans="1:23" ht="15" thickBot="1">
      <c r="A31" s="30">
        <v>59</v>
      </c>
      <c r="B31" s="31" t="s">
        <v>38</v>
      </c>
      <c r="C31" s="84">
        <v>311</v>
      </c>
      <c r="D31" s="85">
        <v>0.0028808566611704983</v>
      </c>
      <c r="E31" s="84">
        <v>21</v>
      </c>
      <c r="F31" s="85">
        <v>0.003367003367003367</v>
      </c>
      <c r="G31" s="84">
        <v>16</v>
      </c>
      <c r="H31" s="85">
        <v>0.0038268356852427647</v>
      </c>
      <c r="I31" s="84">
        <v>3</v>
      </c>
      <c r="J31" s="85">
        <v>0.0027149321266968325</v>
      </c>
      <c r="K31" s="84">
        <v>0</v>
      </c>
      <c r="L31" s="85">
        <v>0</v>
      </c>
      <c r="M31" s="84">
        <v>1</v>
      </c>
      <c r="N31" s="85">
        <v>0.005347593582887699</v>
      </c>
      <c r="O31" s="84">
        <v>0</v>
      </c>
      <c r="P31" s="85">
        <v>0</v>
      </c>
      <c r="Q31" s="84">
        <v>0</v>
      </c>
      <c r="R31" s="85">
        <v>0</v>
      </c>
      <c r="S31" s="84">
        <v>0</v>
      </c>
      <c r="T31" s="85">
        <v>0</v>
      </c>
      <c r="U31" s="84">
        <v>352</v>
      </c>
      <c r="V31" s="85">
        <v>0.002936220616939991</v>
      </c>
      <c r="W31" t="s">
        <v>230</v>
      </c>
    </row>
    <row r="32" spans="1:22" ht="15" thickBot="1">
      <c r="A32" s="15">
        <v>6</v>
      </c>
      <c r="B32" s="16" t="s">
        <v>39</v>
      </c>
      <c r="C32" s="155">
        <f>SUM(C33:C37)</f>
        <v>2286</v>
      </c>
      <c r="D32" s="18">
        <f aca="true" t="shared" si="5" ref="D32:V32">SUM(D33:D37)</f>
        <v>0.021175685940307908</v>
      </c>
      <c r="E32" s="155">
        <f t="shared" si="5"/>
        <v>63</v>
      </c>
      <c r="F32" s="18">
        <f t="shared" si="5"/>
        <v>0.0101010101010101</v>
      </c>
      <c r="G32" s="155">
        <f t="shared" si="5"/>
        <v>27</v>
      </c>
      <c r="H32" s="18">
        <f t="shared" si="5"/>
        <v>0.006457785218847166</v>
      </c>
      <c r="I32" s="155">
        <f t="shared" si="5"/>
        <v>11</v>
      </c>
      <c r="J32" s="18">
        <f t="shared" si="5"/>
        <v>0.009954751131221719</v>
      </c>
      <c r="K32" s="155">
        <f t="shared" si="5"/>
        <v>0</v>
      </c>
      <c r="L32" s="18">
        <f t="shared" si="5"/>
        <v>0</v>
      </c>
      <c r="M32" s="155">
        <f t="shared" si="5"/>
        <v>4</v>
      </c>
      <c r="N32" s="18">
        <f t="shared" si="5"/>
        <v>0.021390374331550797</v>
      </c>
      <c r="O32" s="155">
        <f t="shared" si="5"/>
        <v>1</v>
      </c>
      <c r="P32" s="18">
        <f t="shared" si="5"/>
        <v>0.020408163265306124</v>
      </c>
      <c r="Q32" s="155">
        <f t="shared" si="5"/>
        <v>0</v>
      </c>
      <c r="R32" s="18">
        <f t="shared" si="5"/>
        <v>0</v>
      </c>
      <c r="S32" s="155">
        <f t="shared" si="5"/>
        <v>0</v>
      </c>
      <c r="T32" s="18">
        <f t="shared" si="5"/>
        <v>0</v>
      </c>
      <c r="U32" s="155">
        <f t="shared" si="5"/>
        <v>2392</v>
      </c>
      <c r="V32" s="18">
        <f t="shared" si="5"/>
        <v>0.01995295373784221</v>
      </c>
    </row>
    <row r="33" spans="1:23" ht="14.25">
      <c r="A33" s="35">
        <v>60</v>
      </c>
      <c r="B33" s="36" t="s">
        <v>77</v>
      </c>
      <c r="C33" s="22">
        <v>518</v>
      </c>
      <c r="D33" s="23">
        <v>0.004798340033718065</v>
      </c>
      <c r="E33" s="22">
        <v>13</v>
      </c>
      <c r="F33" s="23">
        <v>0.002084335417668751</v>
      </c>
      <c r="G33" s="22">
        <v>6</v>
      </c>
      <c r="H33" s="23">
        <v>0.0014350633819660368</v>
      </c>
      <c r="I33" s="22">
        <v>1</v>
      </c>
      <c r="J33" s="23">
        <v>0.0009049773755656108</v>
      </c>
      <c r="K33" s="22">
        <v>0</v>
      </c>
      <c r="L33" s="23">
        <v>0</v>
      </c>
      <c r="M33" s="22">
        <v>1</v>
      </c>
      <c r="N33" s="23">
        <v>0.005347593582887699</v>
      </c>
      <c r="O33" s="22">
        <v>0</v>
      </c>
      <c r="P33" s="23">
        <v>0</v>
      </c>
      <c r="Q33" s="22">
        <v>0</v>
      </c>
      <c r="R33" s="23">
        <v>0</v>
      </c>
      <c r="S33" s="22">
        <v>0</v>
      </c>
      <c r="T33" s="23">
        <v>0</v>
      </c>
      <c r="U33" s="22">
        <v>539</v>
      </c>
      <c r="V33" s="23">
        <v>0.004496087819689361</v>
      </c>
      <c r="W33" t="s">
        <v>231</v>
      </c>
    </row>
    <row r="34" spans="1:23" ht="14.25">
      <c r="A34" s="25">
        <v>61</v>
      </c>
      <c r="B34" s="26" t="s">
        <v>41</v>
      </c>
      <c r="C34" s="81">
        <v>1086</v>
      </c>
      <c r="D34" s="82">
        <v>0.010059840302350999</v>
      </c>
      <c r="E34" s="81">
        <v>35</v>
      </c>
      <c r="F34" s="82">
        <v>0.005611672278338945</v>
      </c>
      <c r="G34" s="81">
        <v>11</v>
      </c>
      <c r="H34" s="82">
        <v>0.0026309495336044007</v>
      </c>
      <c r="I34" s="81">
        <v>6</v>
      </c>
      <c r="J34" s="82">
        <v>0.005429864253393665</v>
      </c>
      <c r="K34" s="81">
        <v>0</v>
      </c>
      <c r="L34" s="82">
        <v>0</v>
      </c>
      <c r="M34" s="81">
        <v>2</v>
      </c>
      <c r="N34" s="82">
        <v>0.010695187165775399</v>
      </c>
      <c r="O34" s="81">
        <v>1</v>
      </c>
      <c r="P34" s="82">
        <v>0.020408163265306124</v>
      </c>
      <c r="Q34" s="81">
        <v>0</v>
      </c>
      <c r="R34" s="82">
        <v>0</v>
      </c>
      <c r="S34" s="81">
        <v>0</v>
      </c>
      <c r="T34" s="82">
        <v>0</v>
      </c>
      <c r="U34" s="81">
        <v>1141</v>
      </c>
      <c r="V34" s="82">
        <v>0.009517692397524232</v>
      </c>
      <c r="W34" t="s">
        <v>232</v>
      </c>
    </row>
    <row r="35" spans="1:23" ht="14.25">
      <c r="A35" s="25">
        <v>62</v>
      </c>
      <c r="B35" s="26" t="s">
        <v>42</v>
      </c>
      <c r="C35" s="81">
        <v>540</v>
      </c>
      <c r="D35" s="82">
        <v>0.005002130537080609</v>
      </c>
      <c r="E35" s="81">
        <v>11</v>
      </c>
      <c r="F35" s="82">
        <v>0.001763668430335097</v>
      </c>
      <c r="G35" s="81">
        <v>9</v>
      </c>
      <c r="H35" s="82">
        <v>0.0021525950729490554</v>
      </c>
      <c r="I35" s="81">
        <v>3</v>
      </c>
      <c r="J35" s="82">
        <v>0.0027149321266968325</v>
      </c>
      <c r="K35" s="81">
        <v>0</v>
      </c>
      <c r="L35" s="82">
        <v>0</v>
      </c>
      <c r="M35" s="81">
        <v>0</v>
      </c>
      <c r="N35" s="82">
        <v>0</v>
      </c>
      <c r="O35" s="81">
        <v>0</v>
      </c>
      <c r="P35" s="82">
        <v>0</v>
      </c>
      <c r="Q35" s="81">
        <v>0</v>
      </c>
      <c r="R35" s="82">
        <v>0</v>
      </c>
      <c r="S35" s="81">
        <v>0</v>
      </c>
      <c r="T35" s="82">
        <v>0</v>
      </c>
      <c r="U35" s="81">
        <v>563</v>
      </c>
      <c r="V35" s="82">
        <v>0.00469628467993527</v>
      </c>
      <c r="W35" t="s">
        <v>233</v>
      </c>
    </row>
    <row r="36" spans="1:23" ht="14.25">
      <c r="A36" s="25">
        <v>63</v>
      </c>
      <c r="B36" s="26" t="s">
        <v>43</v>
      </c>
      <c r="C36" s="81">
        <v>5</v>
      </c>
      <c r="D36" s="82">
        <v>4.631602349148711E-05</v>
      </c>
      <c r="E36" s="81">
        <v>0</v>
      </c>
      <c r="F36" s="82">
        <v>0</v>
      </c>
      <c r="G36" s="81">
        <v>0</v>
      </c>
      <c r="H36" s="82">
        <v>0</v>
      </c>
      <c r="I36" s="81">
        <v>0</v>
      </c>
      <c r="J36" s="82">
        <v>0</v>
      </c>
      <c r="K36" s="81">
        <v>0</v>
      </c>
      <c r="L36" s="82">
        <v>0</v>
      </c>
      <c r="M36" s="81">
        <v>0</v>
      </c>
      <c r="N36" s="82">
        <v>0</v>
      </c>
      <c r="O36" s="81">
        <v>0</v>
      </c>
      <c r="P36" s="82">
        <v>0</v>
      </c>
      <c r="Q36" s="81">
        <v>0</v>
      </c>
      <c r="R36" s="82">
        <v>0</v>
      </c>
      <c r="S36" s="81">
        <v>0</v>
      </c>
      <c r="T36" s="82">
        <v>0</v>
      </c>
      <c r="U36" s="81">
        <v>5</v>
      </c>
      <c r="V36" s="82">
        <v>4.17076792178976E-05</v>
      </c>
      <c r="W36" t="s">
        <v>234</v>
      </c>
    </row>
    <row r="37" spans="1:23" ht="27.75" thickBot="1">
      <c r="A37" s="30">
        <v>69</v>
      </c>
      <c r="B37" s="31" t="s">
        <v>44</v>
      </c>
      <c r="C37" s="84">
        <v>137</v>
      </c>
      <c r="D37" s="85">
        <v>0.001269059043666747</v>
      </c>
      <c r="E37" s="84">
        <v>4</v>
      </c>
      <c r="F37" s="85">
        <v>0.000641333974667308</v>
      </c>
      <c r="G37" s="84">
        <v>1</v>
      </c>
      <c r="H37" s="85">
        <v>0.0002391772303276728</v>
      </c>
      <c r="I37" s="84">
        <v>1</v>
      </c>
      <c r="J37" s="85">
        <v>0.0009049773755656108</v>
      </c>
      <c r="K37" s="84">
        <v>0</v>
      </c>
      <c r="L37" s="85">
        <v>0</v>
      </c>
      <c r="M37" s="84">
        <v>1</v>
      </c>
      <c r="N37" s="85">
        <v>0.005347593582887699</v>
      </c>
      <c r="O37" s="84">
        <v>0</v>
      </c>
      <c r="P37" s="85">
        <v>0</v>
      </c>
      <c r="Q37" s="84">
        <v>0</v>
      </c>
      <c r="R37" s="85">
        <v>0</v>
      </c>
      <c r="S37" s="84">
        <v>0</v>
      </c>
      <c r="T37" s="85">
        <v>0</v>
      </c>
      <c r="U37" s="84">
        <v>144</v>
      </c>
      <c r="V37" s="85">
        <v>0.0012011811614754508</v>
      </c>
      <c r="W37" t="s">
        <v>235</v>
      </c>
    </row>
    <row r="38" spans="1:22" ht="15" thickBot="1">
      <c r="A38" s="15">
        <v>7</v>
      </c>
      <c r="B38" s="16" t="s">
        <v>45</v>
      </c>
      <c r="C38" s="155">
        <f>SUM(C39:C42)</f>
        <v>619</v>
      </c>
      <c r="D38" s="18">
        <f aca="true" t="shared" si="6" ref="D38:V38">SUM(D39:D42)</f>
        <v>0.005733923708246105</v>
      </c>
      <c r="E38" s="155">
        <f t="shared" si="6"/>
        <v>3</v>
      </c>
      <c r="F38" s="18">
        <f t="shared" si="6"/>
        <v>0.000481000481000481</v>
      </c>
      <c r="G38" s="155">
        <f t="shared" si="6"/>
        <v>5</v>
      </c>
      <c r="H38" s="18">
        <f t="shared" si="6"/>
        <v>0.001195886151638364</v>
      </c>
      <c r="I38" s="155">
        <f t="shared" si="6"/>
        <v>2</v>
      </c>
      <c r="J38" s="18">
        <f t="shared" si="6"/>
        <v>0.0018099547511312216</v>
      </c>
      <c r="K38" s="155">
        <f t="shared" si="6"/>
        <v>0</v>
      </c>
      <c r="L38" s="18">
        <f t="shared" si="6"/>
        <v>0</v>
      </c>
      <c r="M38" s="155">
        <f t="shared" si="6"/>
        <v>1</v>
      </c>
      <c r="N38" s="18">
        <f t="shared" si="6"/>
        <v>0.005347593582887699</v>
      </c>
      <c r="O38" s="155">
        <f t="shared" si="6"/>
        <v>0</v>
      </c>
      <c r="P38" s="18">
        <f t="shared" si="6"/>
        <v>0</v>
      </c>
      <c r="Q38" s="155">
        <f t="shared" si="6"/>
        <v>0</v>
      </c>
      <c r="R38" s="18">
        <f t="shared" si="6"/>
        <v>0</v>
      </c>
      <c r="S38" s="155">
        <f t="shared" si="6"/>
        <v>0</v>
      </c>
      <c r="T38" s="18">
        <f t="shared" si="6"/>
        <v>0</v>
      </c>
      <c r="U38" s="155">
        <f t="shared" si="6"/>
        <v>630</v>
      </c>
      <c r="V38" s="18">
        <f t="shared" si="6"/>
        <v>0.0052551675814550974</v>
      </c>
    </row>
    <row r="39" spans="1:23" ht="14.25">
      <c r="A39" s="35">
        <v>70</v>
      </c>
      <c r="B39" s="36" t="s">
        <v>78</v>
      </c>
      <c r="C39" s="22">
        <v>188</v>
      </c>
      <c r="D39" s="23">
        <v>0.0017414824832799156</v>
      </c>
      <c r="E39" s="22">
        <v>0</v>
      </c>
      <c r="F39" s="23">
        <v>0</v>
      </c>
      <c r="G39" s="22">
        <v>0</v>
      </c>
      <c r="H39" s="23">
        <v>0</v>
      </c>
      <c r="I39" s="22">
        <v>0</v>
      </c>
      <c r="J39" s="23">
        <v>0</v>
      </c>
      <c r="K39" s="22">
        <v>0</v>
      </c>
      <c r="L39" s="23">
        <v>0</v>
      </c>
      <c r="M39" s="22">
        <v>0</v>
      </c>
      <c r="N39" s="23">
        <v>0</v>
      </c>
      <c r="O39" s="22">
        <v>0</v>
      </c>
      <c r="P39" s="23">
        <v>0</v>
      </c>
      <c r="Q39" s="22">
        <v>0</v>
      </c>
      <c r="R39" s="23">
        <v>0</v>
      </c>
      <c r="S39" s="22">
        <v>0</v>
      </c>
      <c r="T39" s="23">
        <v>0</v>
      </c>
      <c r="U39" s="22">
        <v>188</v>
      </c>
      <c r="V39" s="23">
        <v>0.0015682087385929496</v>
      </c>
      <c r="W39" t="s">
        <v>236</v>
      </c>
    </row>
    <row r="40" spans="1:23" ht="14.25">
      <c r="A40" s="25">
        <v>71</v>
      </c>
      <c r="B40" s="26" t="s">
        <v>47</v>
      </c>
      <c r="C40" s="81">
        <v>120</v>
      </c>
      <c r="D40" s="82">
        <v>0.0011115845637956908</v>
      </c>
      <c r="E40" s="81">
        <v>2</v>
      </c>
      <c r="F40" s="82">
        <v>0.000320666987333654</v>
      </c>
      <c r="G40" s="81">
        <v>5</v>
      </c>
      <c r="H40" s="82">
        <v>0.001195886151638364</v>
      </c>
      <c r="I40" s="81">
        <v>1</v>
      </c>
      <c r="J40" s="82">
        <v>0.0009049773755656108</v>
      </c>
      <c r="K40" s="81">
        <v>0</v>
      </c>
      <c r="L40" s="82">
        <v>0</v>
      </c>
      <c r="M40" s="81">
        <v>0</v>
      </c>
      <c r="N40" s="82">
        <v>0</v>
      </c>
      <c r="O40" s="81">
        <v>0</v>
      </c>
      <c r="P40" s="82">
        <v>0</v>
      </c>
      <c r="Q40" s="81">
        <v>0</v>
      </c>
      <c r="R40" s="82">
        <v>0</v>
      </c>
      <c r="S40" s="81">
        <v>0</v>
      </c>
      <c r="T40" s="82">
        <v>0</v>
      </c>
      <c r="U40" s="81">
        <v>128</v>
      </c>
      <c r="V40" s="82">
        <v>0.0010677165879781785</v>
      </c>
      <c r="W40" t="s">
        <v>237</v>
      </c>
    </row>
    <row r="41" spans="1:23" ht="14.25">
      <c r="A41" s="25">
        <v>72</v>
      </c>
      <c r="B41" s="26" t="s">
        <v>48</v>
      </c>
      <c r="C41" s="81">
        <v>113</v>
      </c>
      <c r="D41" s="82">
        <v>0.0010467421309076088</v>
      </c>
      <c r="E41" s="81">
        <v>0</v>
      </c>
      <c r="F41" s="82">
        <v>0</v>
      </c>
      <c r="G41" s="81">
        <v>0</v>
      </c>
      <c r="H41" s="82">
        <v>0</v>
      </c>
      <c r="I41" s="81">
        <v>0</v>
      </c>
      <c r="J41" s="82">
        <v>0</v>
      </c>
      <c r="K41" s="81">
        <v>0</v>
      </c>
      <c r="L41" s="82">
        <v>0</v>
      </c>
      <c r="M41" s="81">
        <v>0</v>
      </c>
      <c r="N41" s="82">
        <v>0</v>
      </c>
      <c r="O41" s="81">
        <v>0</v>
      </c>
      <c r="P41" s="82">
        <v>0</v>
      </c>
      <c r="Q41" s="81">
        <v>0</v>
      </c>
      <c r="R41" s="82">
        <v>0</v>
      </c>
      <c r="S41" s="81">
        <v>0</v>
      </c>
      <c r="T41" s="82">
        <v>0</v>
      </c>
      <c r="U41" s="81">
        <v>113</v>
      </c>
      <c r="V41" s="82">
        <v>0.0009425935503244859</v>
      </c>
      <c r="W41" t="s">
        <v>238</v>
      </c>
    </row>
    <row r="42" spans="1:23" ht="15" thickBot="1">
      <c r="A42" s="30">
        <v>79</v>
      </c>
      <c r="B42" s="31" t="s">
        <v>49</v>
      </c>
      <c r="C42" s="84">
        <v>198</v>
      </c>
      <c r="D42" s="85">
        <v>0.00183411453026289</v>
      </c>
      <c r="E42" s="84">
        <v>1</v>
      </c>
      <c r="F42" s="85">
        <v>0.000160333493666827</v>
      </c>
      <c r="G42" s="84">
        <v>0</v>
      </c>
      <c r="H42" s="85">
        <v>0</v>
      </c>
      <c r="I42" s="84">
        <v>1</v>
      </c>
      <c r="J42" s="85">
        <v>0.0009049773755656108</v>
      </c>
      <c r="K42" s="84">
        <v>0</v>
      </c>
      <c r="L42" s="85">
        <v>0</v>
      </c>
      <c r="M42" s="84">
        <v>1</v>
      </c>
      <c r="N42" s="85">
        <v>0.005347593582887699</v>
      </c>
      <c r="O42" s="84">
        <v>0</v>
      </c>
      <c r="P42" s="85">
        <v>0</v>
      </c>
      <c r="Q42" s="84">
        <v>0</v>
      </c>
      <c r="R42" s="85">
        <v>0</v>
      </c>
      <c r="S42" s="84">
        <v>0</v>
      </c>
      <c r="T42" s="85">
        <v>0</v>
      </c>
      <c r="U42" s="84">
        <v>201</v>
      </c>
      <c r="V42" s="85">
        <v>0.0016766487045594837</v>
      </c>
      <c r="W42" t="s">
        <v>239</v>
      </c>
    </row>
    <row r="43" spans="1:22" ht="15" thickBot="1">
      <c r="A43" s="15">
        <v>8</v>
      </c>
      <c r="B43" s="16" t="s">
        <v>50</v>
      </c>
      <c r="C43" s="155">
        <f>SUM(C44:C47)</f>
        <v>38</v>
      </c>
      <c r="D43" s="18">
        <f aca="true" t="shared" si="7" ref="D43:V43">SUM(D44:D47)</f>
        <v>0.000352001778535302</v>
      </c>
      <c r="E43" s="155">
        <f t="shared" si="7"/>
        <v>0</v>
      </c>
      <c r="F43" s="18">
        <f t="shared" si="7"/>
        <v>0</v>
      </c>
      <c r="G43" s="155">
        <f t="shared" si="7"/>
        <v>1</v>
      </c>
      <c r="H43" s="18">
        <f t="shared" si="7"/>
        <v>0.0002391772303276728</v>
      </c>
      <c r="I43" s="155">
        <f t="shared" si="7"/>
        <v>0</v>
      </c>
      <c r="J43" s="18">
        <f t="shared" si="7"/>
        <v>0</v>
      </c>
      <c r="K43" s="155">
        <f t="shared" si="7"/>
        <v>0</v>
      </c>
      <c r="L43" s="18">
        <f t="shared" si="7"/>
        <v>0</v>
      </c>
      <c r="M43" s="155">
        <f t="shared" si="7"/>
        <v>0</v>
      </c>
      <c r="N43" s="18">
        <f t="shared" si="7"/>
        <v>0</v>
      </c>
      <c r="O43" s="155">
        <f t="shared" si="7"/>
        <v>0</v>
      </c>
      <c r="P43" s="18">
        <f t="shared" si="7"/>
        <v>0</v>
      </c>
      <c r="Q43" s="155">
        <f t="shared" si="7"/>
        <v>0</v>
      </c>
      <c r="R43" s="18">
        <f t="shared" si="7"/>
        <v>0</v>
      </c>
      <c r="S43" s="155">
        <f t="shared" si="7"/>
        <v>3</v>
      </c>
      <c r="T43" s="18">
        <f t="shared" si="7"/>
        <v>0.04545454545454544</v>
      </c>
      <c r="U43" s="155">
        <f t="shared" si="7"/>
        <v>42</v>
      </c>
      <c r="V43" s="18">
        <f t="shared" si="7"/>
        <v>0.0003503445054303399</v>
      </c>
    </row>
    <row r="44" spans="1:23" ht="14.25">
      <c r="A44" s="35">
        <v>80</v>
      </c>
      <c r="B44" s="36" t="s">
        <v>79</v>
      </c>
      <c r="C44" s="22">
        <v>1</v>
      </c>
      <c r="D44" s="23">
        <v>9.263204698297423E-06</v>
      </c>
      <c r="E44" s="22">
        <v>0</v>
      </c>
      <c r="F44" s="23">
        <v>0</v>
      </c>
      <c r="G44" s="22">
        <v>0</v>
      </c>
      <c r="H44" s="23">
        <v>0</v>
      </c>
      <c r="I44" s="22">
        <v>0</v>
      </c>
      <c r="J44" s="23">
        <v>0</v>
      </c>
      <c r="K44" s="22">
        <v>0</v>
      </c>
      <c r="L44" s="23">
        <v>0</v>
      </c>
      <c r="M44" s="22">
        <v>0</v>
      </c>
      <c r="N44" s="23">
        <v>0</v>
      </c>
      <c r="O44" s="22">
        <v>0</v>
      </c>
      <c r="P44" s="23">
        <v>0</v>
      </c>
      <c r="Q44" s="22">
        <v>0</v>
      </c>
      <c r="R44" s="23">
        <v>0</v>
      </c>
      <c r="S44" s="22">
        <v>2</v>
      </c>
      <c r="T44" s="23">
        <v>0.030303030303030297</v>
      </c>
      <c r="U44" s="22">
        <v>3</v>
      </c>
      <c r="V44" s="23">
        <v>2.5024607530738566E-05</v>
      </c>
      <c r="W44" t="s">
        <v>240</v>
      </c>
    </row>
    <row r="45" spans="1:23" ht="14.25">
      <c r="A45" s="25">
        <v>81</v>
      </c>
      <c r="B45" s="26" t="s">
        <v>52</v>
      </c>
      <c r="C45" s="81">
        <v>26</v>
      </c>
      <c r="D45" s="82">
        <v>0.000240843322155733</v>
      </c>
      <c r="E45" s="81">
        <v>0</v>
      </c>
      <c r="F45" s="82">
        <v>0</v>
      </c>
      <c r="G45" s="81">
        <v>1</v>
      </c>
      <c r="H45" s="82">
        <v>0.0002391772303276728</v>
      </c>
      <c r="I45" s="81">
        <v>0</v>
      </c>
      <c r="J45" s="82">
        <v>0</v>
      </c>
      <c r="K45" s="81">
        <v>0</v>
      </c>
      <c r="L45" s="82">
        <v>0</v>
      </c>
      <c r="M45" s="81">
        <v>0</v>
      </c>
      <c r="N45" s="82">
        <v>0</v>
      </c>
      <c r="O45" s="81">
        <v>0</v>
      </c>
      <c r="P45" s="82">
        <v>0</v>
      </c>
      <c r="Q45" s="81">
        <v>0</v>
      </c>
      <c r="R45" s="82">
        <v>0</v>
      </c>
      <c r="S45" s="81">
        <v>1</v>
      </c>
      <c r="T45" s="82">
        <v>0.015151515151515148</v>
      </c>
      <c r="U45" s="81">
        <v>28</v>
      </c>
      <c r="V45" s="82">
        <v>0.0002335630036202266</v>
      </c>
      <c r="W45" t="s">
        <v>241</v>
      </c>
    </row>
    <row r="46" spans="1:23" ht="14.25">
      <c r="A46" s="25">
        <v>82</v>
      </c>
      <c r="B46" s="26" t="s">
        <v>53</v>
      </c>
      <c r="C46" s="81">
        <v>1</v>
      </c>
      <c r="D46" s="82">
        <v>9.263204698297423E-06</v>
      </c>
      <c r="E46" s="81">
        <v>0</v>
      </c>
      <c r="F46" s="82">
        <v>0</v>
      </c>
      <c r="G46" s="81">
        <v>0</v>
      </c>
      <c r="H46" s="82">
        <v>0</v>
      </c>
      <c r="I46" s="81">
        <v>0</v>
      </c>
      <c r="J46" s="82">
        <v>0</v>
      </c>
      <c r="K46" s="81">
        <v>0</v>
      </c>
      <c r="L46" s="82">
        <v>0</v>
      </c>
      <c r="M46" s="81">
        <v>0</v>
      </c>
      <c r="N46" s="82">
        <v>0</v>
      </c>
      <c r="O46" s="81">
        <v>0</v>
      </c>
      <c r="P46" s="82">
        <v>0</v>
      </c>
      <c r="Q46" s="81">
        <v>0</v>
      </c>
      <c r="R46" s="82">
        <v>0</v>
      </c>
      <c r="S46" s="81">
        <v>0</v>
      </c>
      <c r="T46" s="82">
        <v>0</v>
      </c>
      <c r="U46" s="81">
        <v>1</v>
      </c>
      <c r="V46" s="82">
        <v>8.34153584357952E-06</v>
      </c>
      <c r="W46" t="s">
        <v>242</v>
      </c>
    </row>
    <row r="47" spans="1:23" ht="15" thickBot="1">
      <c r="A47" s="30">
        <v>89</v>
      </c>
      <c r="B47" s="31" t="s">
        <v>54</v>
      </c>
      <c r="C47" s="89">
        <v>10</v>
      </c>
      <c r="D47" s="90">
        <v>9.263204698297422E-05</v>
      </c>
      <c r="E47" s="89">
        <v>0</v>
      </c>
      <c r="F47" s="90">
        <v>0</v>
      </c>
      <c r="G47" s="89">
        <v>0</v>
      </c>
      <c r="H47" s="90">
        <v>0</v>
      </c>
      <c r="I47" s="89">
        <v>0</v>
      </c>
      <c r="J47" s="90">
        <v>0</v>
      </c>
      <c r="K47" s="89">
        <v>0</v>
      </c>
      <c r="L47" s="90">
        <v>0</v>
      </c>
      <c r="M47" s="89">
        <v>0</v>
      </c>
      <c r="N47" s="90">
        <v>0</v>
      </c>
      <c r="O47" s="89">
        <v>0</v>
      </c>
      <c r="P47" s="90">
        <v>0</v>
      </c>
      <c r="Q47" s="89">
        <v>0</v>
      </c>
      <c r="R47" s="90">
        <v>0</v>
      </c>
      <c r="S47" s="89">
        <v>0</v>
      </c>
      <c r="T47" s="90">
        <v>0</v>
      </c>
      <c r="U47" s="89">
        <v>10</v>
      </c>
      <c r="V47" s="90">
        <v>8.34153584357952E-05</v>
      </c>
      <c r="W47" t="s">
        <v>243</v>
      </c>
    </row>
    <row r="48" spans="1:22" ht="15" thickBot="1">
      <c r="A48" s="15">
        <v>9</v>
      </c>
      <c r="B48" s="16" t="s">
        <v>55</v>
      </c>
      <c r="C48" s="155">
        <f>SUM(C49:C52)</f>
        <v>180</v>
      </c>
      <c r="D48" s="18">
        <f aca="true" t="shared" si="8" ref="D48:V48">SUM(D49:D52)</f>
        <v>0.0016673768456935362</v>
      </c>
      <c r="E48" s="155">
        <f t="shared" si="8"/>
        <v>19</v>
      </c>
      <c r="F48" s="18">
        <f t="shared" si="8"/>
        <v>0.0030463363796697134</v>
      </c>
      <c r="G48" s="155">
        <f t="shared" si="8"/>
        <v>6</v>
      </c>
      <c r="H48" s="18">
        <f t="shared" si="8"/>
        <v>0.0014350633819660368</v>
      </c>
      <c r="I48" s="155">
        <f t="shared" si="8"/>
        <v>2</v>
      </c>
      <c r="J48" s="18">
        <f t="shared" si="8"/>
        <v>0.0018099547511312216</v>
      </c>
      <c r="K48" s="155">
        <f t="shared" si="8"/>
        <v>1</v>
      </c>
      <c r="L48" s="18">
        <f t="shared" si="8"/>
        <v>0.0125</v>
      </c>
      <c r="M48" s="155">
        <f t="shared" si="8"/>
        <v>0</v>
      </c>
      <c r="N48" s="18">
        <f t="shared" si="8"/>
        <v>0</v>
      </c>
      <c r="O48" s="155">
        <f t="shared" si="8"/>
        <v>0</v>
      </c>
      <c r="P48" s="18">
        <f t="shared" si="8"/>
        <v>0</v>
      </c>
      <c r="Q48" s="155">
        <f t="shared" si="8"/>
        <v>0</v>
      </c>
      <c r="R48" s="18">
        <f t="shared" si="8"/>
        <v>0</v>
      </c>
      <c r="S48" s="155">
        <f t="shared" si="8"/>
        <v>1</v>
      </c>
      <c r="T48" s="18">
        <f t="shared" si="8"/>
        <v>0.015151515151515148</v>
      </c>
      <c r="U48" s="155">
        <f t="shared" si="8"/>
        <v>209</v>
      </c>
      <c r="V48" s="18">
        <f t="shared" si="8"/>
        <v>0.00174338099130812</v>
      </c>
    </row>
    <row r="49" spans="1:23" ht="14.25">
      <c r="A49" s="35">
        <v>90</v>
      </c>
      <c r="B49" s="36" t="s">
        <v>56</v>
      </c>
      <c r="C49" s="22">
        <v>63</v>
      </c>
      <c r="D49" s="23">
        <v>0.0005835818959927377</v>
      </c>
      <c r="E49" s="22">
        <v>10</v>
      </c>
      <c r="F49" s="23">
        <v>0.00160333493666827</v>
      </c>
      <c r="G49" s="22">
        <v>1</v>
      </c>
      <c r="H49" s="23">
        <v>0.0002391772303276728</v>
      </c>
      <c r="I49" s="22">
        <v>1</v>
      </c>
      <c r="J49" s="23">
        <v>0.0009049773755656108</v>
      </c>
      <c r="K49" s="22">
        <v>0</v>
      </c>
      <c r="L49" s="23">
        <v>0</v>
      </c>
      <c r="M49" s="22">
        <v>0</v>
      </c>
      <c r="N49" s="23">
        <v>0</v>
      </c>
      <c r="O49" s="22">
        <v>0</v>
      </c>
      <c r="P49" s="23">
        <v>0</v>
      </c>
      <c r="Q49" s="22">
        <v>0</v>
      </c>
      <c r="R49" s="23">
        <v>0</v>
      </c>
      <c r="S49" s="22">
        <v>0</v>
      </c>
      <c r="T49" s="23">
        <v>0</v>
      </c>
      <c r="U49" s="22">
        <v>75</v>
      </c>
      <c r="V49" s="23">
        <v>0.0006256151882684641</v>
      </c>
      <c r="W49" t="s">
        <v>244</v>
      </c>
    </row>
    <row r="50" spans="1:23" ht="14.25">
      <c r="A50" s="25">
        <v>91</v>
      </c>
      <c r="B50" s="26" t="s">
        <v>57</v>
      </c>
      <c r="C50" s="37">
        <v>27</v>
      </c>
      <c r="D50" s="38">
        <v>0.00025010652685403045</v>
      </c>
      <c r="E50" s="37">
        <v>4</v>
      </c>
      <c r="F50" s="38">
        <v>0.000641333974667308</v>
      </c>
      <c r="G50" s="37">
        <v>2</v>
      </c>
      <c r="H50" s="38">
        <v>0.0004783544606553456</v>
      </c>
      <c r="I50" s="37">
        <v>0</v>
      </c>
      <c r="J50" s="38">
        <v>0</v>
      </c>
      <c r="K50" s="37">
        <v>0</v>
      </c>
      <c r="L50" s="38">
        <v>0</v>
      </c>
      <c r="M50" s="37">
        <v>0</v>
      </c>
      <c r="N50" s="38">
        <v>0</v>
      </c>
      <c r="O50" s="37">
        <v>0</v>
      </c>
      <c r="P50" s="38">
        <v>0</v>
      </c>
      <c r="Q50" s="37">
        <v>0</v>
      </c>
      <c r="R50" s="38">
        <v>0</v>
      </c>
      <c r="S50" s="37">
        <v>0</v>
      </c>
      <c r="T50" s="38">
        <v>0</v>
      </c>
      <c r="U50" s="37">
        <v>33</v>
      </c>
      <c r="V50" s="38">
        <v>0.00027527068283812414</v>
      </c>
      <c r="W50" t="s">
        <v>245</v>
      </c>
    </row>
    <row r="51" spans="1:23" ht="14.25">
      <c r="A51" s="25">
        <v>92</v>
      </c>
      <c r="B51" s="26" t="s">
        <v>58</v>
      </c>
      <c r="C51" s="81">
        <v>37</v>
      </c>
      <c r="D51" s="82">
        <v>0.00034273857383700464</v>
      </c>
      <c r="E51" s="81">
        <v>1</v>
      </c>
      <c r="F51" s="82">
        <v>0.000160333493666827</v>
      </c>
      <c r="G51" s="81">
        <v>0</v>
      </c>
      <c r="H51" s="82">
        <v>0</v>
      </c>
      <c r="I51" s="81">
        <v>0</v>
      </c>
      <c r="J51" s="82">
        <v>0</v>
      </c>
      <c r="K51" s="81">
        <v>0</v>
      </c>
      <c r="L51" s="82">
        <v>0</v>
      </c>
      <c r="M51" s="81">
        <v>0</v>
      </c>
      <c r="N51" s="82">
        <v>0</v>
      </c>
      <c r="O51" s="81">
        <v>0</v>
      </c>
      <c r="P51" s="82">
        <v>0</v>
      </c>
      <c r="Q51" s="81">
        <v>0</v>
      </c>
      <c r="R51" s="82">
        <v>0</v>
      </c>
      <c r="S51" s="81">
        <v>0</v>
      </c>
      <c r="T51" s="82">
        <v>0</v>
      </c>
      <c r="U51" s="81">
        <v>38</v>
      </c>
      <c r="V51" s="82">
        <v>0.00031697836205602176</v>
      </c>
      <c r="W51" t="s">
        <v>246</v>
      </c>
    </row>
    <row r="52" spans="1:23" ht="15" thickBot="1">
      <c r="A52" s="30">
        <v>99</v>
      </c>
      <c r="B52" s="31" t="s">
        <v>59</v>
      </c>
      <c r="C52" s="84">
        <v>53</v>
      </c>
      <c r="D52" s="85">
        <v>0.0004909498490097634</v>
      </c>
      <c r="E52" s="84">
        <v>4</v>
      </c>
      <c r="F52" s="85">
        <v>0.000641333974667308</v>
      </c>
      <c r="G52" s="84">
        <v>3</v>
      </c>
      <c r="H52" s="85">
        <v>0.0007175316909830184</v>
      </c>
      <c r="I52" s="84">
        <v>1</v>
      </c>
      <c r="J52" s="85">
        <v>0.0009049773755656108</v>
      </c>
      <c r="K52" s="84">
        <v>1</v>
      </c>
      <c r="L52" s="85">
        <v>0.0125</v>
      </c>
      <c r="M52" s="84">
        <v>0</v>
      </c>
      <c r="N52" s="85">
        <v>0</v>
      </c>
      <c r="O52" s="84">
        <v>0</v>
      </c>
      <c r="P52" s="85">
        <v>0</v>
      </c>
      <c r="Q52" s="84">
        <v>0</v>
      </c>
      <c r="R52" s="85">
        <v>0</v>
      </c>
      <c r="S52" s="84">
        <v>1</v>
      </c>
      <c r="T52" s="85">
        <v>0.015151515151515148</v>
      </c>
      <c r="U52" s="84">
        <v>63</v>
      </c>
      <c r="V52" s="85">
        <v>0.0005255167581455098</v>
      </c>
      <c r="W52" t="s">
        <v>247</v>
      </c>
    </row>
    <row r="53" spans="1:22" ht="27.75" thickBot="1">
      <c r="A53" s="15">
        <v>10</v>
      </c>
      <c r="B53" s="16" t="s">
        <v>60</v>
      </c>
      <c r="C53" s="155">
        <f>SUM(C54:C58)</f>
        <v>97</v>
      </c>
      <c r="D53" s="18">
        <f aca="true" t="shared" si="9" ref="D53:V53">SUM(D54:D58)</f>
        <v>0.00089853085573485</v>
      </c>
      <c r="E53" s="155">
        <f t="shared" si="9"/>
        <v>0</v>
      </c>
      <c r="F53" s="18">
        <f t="shared" si="9"/>
        <v>0</v>
      </c>
      <c r="G53" s="155">
        <f t="shared" si="9"/>
        <v>1</v>
      </c>
      <c r="H53" s="18">
        <f t="shared" si="9"/>
        <v>0.0002391772303276728</v>
      </c>
      <c r="I53" s="155">
        <f t="shared" si="9"/>
        <v>0</v>
      </c>
      <c r="J53" s="18">
        <f t="shared" si="9"/>
        <v>0</v>
      </c>
      <c r="K53" s="155">
        <f t="shared" si="9"/>
        <v>0</v>
      </c>
      <c r="L53" s="18">
        <f t="shared" si="9"/>
        <v>0</v>
      </c>
      <c r="M53" s="155">
        <f t="shared" si="9"/>
        <v>0</v>
      </c>
      <c r="N53" s="18">
        <f t="shared" si="9"/>
        <v>0</v>
      </c>
      <c r="O53" s="155">
        <f t="shared" si="9"/>
        <v>0</v>
      </c>
      <c r="P53" s="18">
        <f t="shared" si="9"/>
        <v>0</v>
      </c>
      <c r="Q53" s="155">
        <f t="shared" si="9"/>
        <v>0</v>
      </c>
      <c r="R53" s="18">
        <f t="shared" si="9"/>
        <v>0</v>
      </c>
      <c r="S53" s="155">
        <f t="shared" si="9"/>
        <v>1</v>
      </c>
      <c r="T53" s="18">
        <f t="shared" si="9"/>
        <v>0.015151515151515148</v>
      </c>
      <c r="U53" s="155">
        <f t="shared" si="9"/>
        <v>99</v>
      </c>
      <c r="V53" s="18">
        <f t="shared" si="9"/>
        <v>0.0008258120485143724</v>
      </c>
    </row>
    <row r="54" spans="1:23" ht="14.25">
      <c r="A54" s="35">
        <v>100</v>
      </c>
      <c r="B54" s="36" t="s">
        <v>61</v>
      </c>
      <c r="C54" s="22">
        <v>21</v>
      </c>
      <c r="D54" s="23">
        <v>0.00019452729866424587</v>
      </c>
      <c r="E54" s="22">
        <v>0</v>
      </c>
      <c r="F54" s="23">
        <v>0</v>
      </c>
      <c r="G54" s="22">
        <v>1</v>
      </c>
      <c r="H54" s="23">
        <v>0.0002391772303276728</v>
      </c>
      <c r="I54" s="22">
        <v>0</v>
      </c>
      <c r="J54" s="23">
        <v>0</v>
      </c>
      <c r="K54" s="22">
        <v>0</v>
      </c>
      <c r="L54" s="23">
        <v>0</v>
      </c>
      <c r="M54" s="22">
        <v>0</v>
      </c>
      <c r="N54" s="23">
        <v>0</v>
      </c>
      <c r="O54" s="22">
        <v>0</v>
      </c>
      <c r="P54" s="23">
        <v>0</v>
      </c>
      <c r="Q54" s="22">
        <v>0</v>
      </c>
      <c r="R54" s="23">
        <v>0</v>
      </c>
      <c r="S54" s="22">
        <v>0</v>
      </c>
      <c r="T54" s="23">
        <v>0</v>
      </c>
      <c r="U54" s="22">
        <v>22</v>
      </c>
      <c r="V54" s="23">
        <v>0.00018351378855874944</v>
      </c>
      <c r="W54" t="s">
        <v>248</v>
      </c>
    </row>
    <row r="55" spans="1:23" ht="14.25">
      <c r="A55" s="25">
        <v>101</v>
      </c>
      <c r="B55" s="26" t="s">
        <v>62</v>
      </c>
      <c r="C55" s="81">
        <v>26</v>
      </c>
      <c r="D55" s="82">
        <v>0.000240843322155733</v>
      </c>
      <c r="E55" s="81">
        <v>0</v>
      </c>
      <c r="F55" s="82">
        <v>0</v>
      </c>
      <c r="G55" s="81">
        <v>0</v>
      </c>
      <c r="H55" s="82">
        <v>0</v>
      </c>
      <c r="I55" s="81">
        <v>0</v>
      </c>
      <c r="J55" s="82">
        <v>0</v>
      </c>
      <c r="K55" s="81">
        <v>0</v>
      </c>
      <c r="L55" s="82">
        <v>0</v>
      </c>
      <c r="M55" s="81">
        <v>0</v>
      </c>
      <c r="N55" s="82">
        <v>0</v>
      </c>
      <c r="O55" s="81">
        <v>0</v>
      </c>
      <c r="P55" s="82">
        <v>0</v>
      </c>
      <c r="Q55" s="81">
        <v>0</v>
      </c>
      <c r="R55" s="82">
        <v>0</v>
      </c>
      <c r="S55" s="81">
        <v>0</v>
      </c>
      <c r="T55" s="82">
        <v>0</v>
      </c>
      <c r="U55" s="81">
        <v>26</v>
      </c>
      <c r="V55" s="82">
        <v>0.0002168799319330675</v>
      </c>
      <c r="W55" t="s">
        <v>249</v>
      </c>
    </row>
    <row r="56" spans="1:23" ht="14.25">
      <c r="A56" s="25">
        <v>102</v>
      </c>
      <c r="B56" s="26" t="s">
        <v>63</v>
      </c>
      <c r="C56" s="81">
        <v>29</v>
      </c>
      <c r="D56" s="82">
        <v>0.00026863293625062524</v>
      </c>
      <c r="E56" s="81">
        <v>0</v>
      </c>
      <c r="F56" s="82">
        <v>0</v>
      </c>
      <c r="G56" s="81">
        <v>0</v>
      </c>
      <c r="H56" s="82">
        <v>0</v>
      </c>
      <c r="I56" s="81">
        <v>0</v>
      </c>
      <c r="J56" s="82">
        <v>0</v>
      </c>
      <c r="K56" s="81">
        <v>0</v>
      </c>
      <c r="L56" s="82">
        <v>0</v>
      </c>
      <c r="M56" s="81">
        <v>0</v>
      </c>
      <c r="N56" s="82">
        <v>0</v>
      </c>
      <c r="O56" s="81">
        <v>0</v>
      </c>
      <c r="P56" s="82">
        <v>0</v>
      </c>
      <c r="Q56" s="81">
        <v>0</v>
      </c>
      <c r="R56" s="82">
        <v>0</v>
      </c>
      <c r="S56" s="81">
        <v>0</v>
      </c>
      <c r="T56" s="82">
        <v>0</v>
      </c>
      <c r="U56" s="81">
        <v>29</v>
      </c>
      <c r="V56" s="82">
        <v>0.00024190453946380607</v>
      </c>
      <c r="W56" t="s">
        <v>250</v>
      </c>
    </row>
    <row r="57" spans="1:23" ht="14.25">
      <c r="A57" s="25">
        <v>103</v>
      </c>
      <c r="B57" s="26" t="s">
        <v>64</v>
      </c>
      <c r="C57" s="81">
        <v>1</v>
      </c>
      <c r="D57" s="82">
        <v>9.263204698297423E-06</v>
      </c>
      <c r="E57" s="81">
        <v>0</v>
      </c>
      <c r="F57" s="82">
        <v>0</v>
      </c>
      <c r="G57" s="81">
        <v>0</v>
      </c>
      <c r="H57" s="82">
        <v>0</v>
      </c>
      <c r="I57" s="81">
        <v>0</v>
      </c>
      <c r="J57" s="82">
        <v>0</v>
      </c>
      <c r="K57" s="81">
        <v>0</v>
      </c>
      <c r="L57" s="82">
        <v>0</v>
      </c>
      <c r="M57" s="81">
        <v>0</v>
      </c>
      <c r="N57" s="82">
        <v>0</v>
      </c>
      <c r="O57" s="81">
        <v>0</v>
      </c>
      <c r="P57" s="82">
        <v>0</v>
      </c>
      <c r="Q57" s="81">
        <v>0</v>
      </c>
      <c r="R57" s="82">
        <v>0</v>
      </c>
      <c r="S57" s="81">
        <v>0</v>
      </c>
      <c r="T57" s="82">
        <v>0</v>
      </c>
      <c r="U57" s="81">
        <v>1</v>
      </c>
      <c r="V57" s="82">
        <v>8.34153584357952E-06</v>
      </c>
      <c r="W57" t="s">
        <v>251</v>
      </c>
    </row>
    <row r="58" spans="1:23" ht="15" thickBot="1">
      <c r="A58" s="30">
        <v>109</v>
      </c>
      <c r="B58" s="31" t="s">
        <v>65</v>
      </c>
      <c r="C58" s="84">
        <v>20</v>
      </c>
      <c r="D58" s="85">
        <v>0.00018526409396594845</v>
      </c>
      <c r="E58" s="84">
        <v>0</v>
      </c>
      <c r="F58" s="85">
        <v>0</v>
      </c>
      <c r="G58" s="84">
        <v>0</v>
      </c>
      <c r="H58" s="85">
        <v>0</v>
      </c>
      <c r="I58" s="84">
        <v>0</v>
      </c>
      <c r="J58" s="85">
        <v>0</v>
      </c>
      <c r="K58" s="84">
        <v>0</v>
      </c>
      <c r="L58" s="85">
        <v>0</v>
      </c>
      <c r="M58" s="84">
        <v>0</v>
      </c>
      <c r="N58" s="85">
        <v>0</v>
      </c>
      <c r="O58" s="84">
        <v>0</v>
      </c>
      <c r="P58" s="85">
        <v>0</v>
      </c>
      <c r="Q58" s="84">
        <v>0</v>
      </c>
      <c r="R58" s="85">
        <v>0</v>
      </c>
      <c r="S58" s="84">
        <v>1</v>
      </c>
      <c r="T58" s="85">
        <v>0.015151515151515148</v>
      </c>
      <c r="U58" s="84">
        <v>21</v>
      </c>
      <c r="V58" s="85">
        <v>0.0001751722527151699</v>
      </c>
      <c r="W58" t="s">
        <v>252</v>
      </c>
    </row>
    <row r="59" spans="1:22" ht="15" thickBot="1">
      <c r="A59" s="15">
        <v>11</v>
      </c>
      <c r="B59" s="16" t="s">
        <v>66</v>
      </c>
      <c r="C59" s="155">
        <f>SUM(C60:C63)</f>
        <v>1191</v>
      </c>
      <c r="D59" s="18">
        <f aca="true" t="shared" si="10" ref="D59:V59">SUM(D60:D63)</f>
        <v>0.011032476795672232</v>
      </c>
      <c r="E59" s="155">
        <f t="shared" si="10"/>
        <v>44</v>
      </c>
      <c r="F59" s="18">
        <f t="shared" si="10"/>
        <v>0.007054673721340388</v>
      </c>
      <c r="G59" s="155">
        <f t="shared" si="10"/>
        <v>156</v>
      </c>
      <c r="H59" s="18">
        <f t="shared" si="10"/>
        <v>0.03731164793111696</v>
      </c>
      <c r="I59" s="155">
        <f t="shared" si="10"/>
        <v>50</v>
      </c>
      <c r="J59" s="18">
        <f t="shared" si="10"/>
        <v>0.04524886877828054</v>
      </c>
      <c r="K59" s="155">
        <f t="shared" si="10"/>
        <v>1</v>
      </c>
      <c r="L59" s="18">
        <f t="shared" si="10"/>
        <v>0.0125</v>
      </c>
      <c r="M59" s="155">
        <f t="shared" si="10"/>
        <v>6</v>
      </c>
      <c r="N59" s="18">
        <f t="shared" si="10"/>
        <v>0.0320855614973262</v>
      </c>
      <c r="O59" s="155">
        <f t="shared" si="10"/>
        <v>1</v>
      </c>
      <c r="P59" s="18">
        <f t="shared" si="10"/>
        <v>0.020408163265306124</v>
      </c>
      <c r="Q59" s="155">
        <f t="shared" si="10"/>
        <v>0</v>
      </c>
      <c r="R59" s="18">
        <f t="shared" si="10"/>
        <v>0</v>
      </c>
      <c r="S59" s="155">
        <f t="shared" si="10"/>
        <v>0</v>
      </c>
      <c r="T59" s="18">
        <f t="shared" si="10"/>
        <v>0</v>
      </c>
      <c r="U59" s="155">
        <f t="shared" si="10"/>
        <v>1449</v>
      </c>
      <c r="V59" s="18">
        <f t="shared" si="10"/>
        <v>0.012086885437346723</v>
      </c>
    </row>
    <row r="60" spans="1:23" ht="14.25">
      <c r="A60" s="35">
        <v>110</v>
      </c>
      <c r="B60" s="36" t="s">
        <v>67</v>
      </c>
      <c r="C60" s="22">
        <v>291</v>
      </c>
      <c r="D60" s="23">
        <v>0.00269559256720455</v>
      </c>
      <c r="E60" s="22">
        <v>3</v>
      </c>
      <c r="F60" s="23">
        <v>0.000481000481000481</v>
      </c>
      <c r="G60" s="22">
        <v>16</v>
      </c>
      <c r="H60" s="23">
        <v>0.0038268356852427647</v>
      </c>
      <c r="I60" s="22">
        <v>12</v>
      </c>
      <c r="J60" s="23">
        <v>0.01085972850678733</v>
      </c>
      <c r="K60" s="22">
        <v>0</v>
      </c>
      <c r="L60" s="23">
        <v>0</v>
      </c>
      <c r="M60" s="22">
        <v>0</v>
      </c>
      <c r="N60" s="23">
        <v>0</v>
      </c>
      <c r="O60" s="22">
        <v>0</v>
      </c>
      <c r="P60" s="23">
        <v>0</v>
      </c>
      <c r="Q60" s="22">
        <v>0</v>
      </c>
      <c r="R60" s="23">
        <v>0</v>
      </c>
      <c r="S60" s="22">
        <v>0</v>
      </c>
      <c r="T60" s="23">
        <v>0</v>
      </c>
      <c r="U60" s="22">
        <v>322</v>
      </c>
      <c r="V60" s="23">
        <v>0.0026859745416326053</v>
      </c>
      <c r="W60" t="s">
        <v>253</v>
      </c>
    </row>
    <row r="61" spans="1:23" ht="14.25">
      <c r="A61" s="25">
        <v>111</v>
      </c>
      <c r="B61" s="26" t="s">
        <v>68</v>
      </c>
      <c r="C61" s="81">
        <v>465</v>
      </c>
      <c r="D61" s="82">
        <v>0.004307390184708302</v>
      </c>
      <c r="E61" s="81">
        <v>17</v>
      </c>
      <c r="F61" s="82">
        <v>0.002725669392336059</v>
      </c>
      <c r="G61" s="81">
        <v>56</v>
      </c>
      <c r="H61" s="82">
        <v>0.013393924898349679</v>
      </c>
      <c r="I61" s="81">
        <v>12</v>
      </c>
      <c r="J61" s="82">
        <v>0.01085972850678733</v>
      </c>
      <c r="K61" s="81">
        <v>0</v>
      </c>
      <c r="L61" s="82">
        <v>0</v>
      </c>
      <c r="M61" s="81">
        <v>1</v>
      </c>
      <c r="N61" s="82">
        <v>0.005347593582887699</v>
      </c>
      <c r="O61" s="81">
        <v>0</v>
      </c>
      <c r="P61" s="82">
        <v>0</v>
      </c>
      <c r="Q61" s="81">
        <v>0</v>
      </c>
      <c r="R61" s="82">
        <v>0</v>
      </c>
      <c r="S61" s="81">
        <v>0</v>
      </c>
      <c r="T61" s="82">
        <v>0</v>
      </c>
      <c r="U61" s="81">
        <v>551</v>
      </c>
      <c r="V61" s="82">
        <v>0.004596186249812315</v>
      </c>
      <c r="W61" t="s">
        <v>254</v>
      </c>
    </row>
    <row r="62" spans="1:23" ht="15" thickBot="1">
      <c r="A62" s="25">
        <v>112</v>
      </c>
      <c r="B62" s="26" t="s">
        <v>69</v>
      </c>
      <c r="C62" s="89">
        <v>330</v>
      </c>
      <c r="D62" s="90">
        <v>0.0030568575504381496</v>
      </c>
      <c r="E62" s="89">
        <v>21</v>
      </c>
      <c r="F62" s="90">
        <v>0.003367003367003367</v>
      </c>
      <c r="G62" s="89">
        <v>78</v>
      </c>
      <c r="H62" s="90">
        <v>0.01865582396555848</v>
      </c>
      <c r="I62" s="89">
        <v>22</v>
      </c>
      <c r="J62" s="90">
        <v>0.019909502262443438</v>
      </c>
      <c r="K62" s="89">
        <v>0</v>
      </c>
      <c r="L62" s="90">
        <v>0</v>
      </c>
      <c r="M62" s="89">
        <v>4</v>
      </c>
      <c r="N62" s="90">
        <v>0.021390374331550797</v>
      </c>
      <c r="O62" s="89">
        <v>0</v>
      </c>
      <c r="P62" s="90">
        <v>0</v>
      </c>
      <c r="Q62" s="89">
        <v>0</v>
      </c>
      <c r="R62" s="90">
        <v>0</v>
      </c>
      <c r="S62" s="89">
        <v>0</v>
      </c>
      <c r="T62" s="90">
        <v>0</v>
      </c>
      <c r="U62" s="89">
        <v>455</v>
      </c>
      <c r="V62" s="90">
        <v>0.0037953988088286813</v>
      </c>
      <c r="W62" t="s">
        <v>255</v>
      </c>
    </row>
    <row r="63" spans="1:23" ht="15" thickBot="1">
      <c r="A63" s="30">
        <v>119</v>
      </c>
      <c r="B63" s="31" t="s">
        <v>70</v>
      </c>
      <c r="C63" s="143">
        <v>105</v>
      </c>
      <c r="D63" s="118">
        <v>0.0009726364933212294</v>
      </c>
      <c r="E63" s="143">
        <v>3</v>
      </c>
      <c r="F63" s="118">
        <v>0.000481000481000481</v>
      </c>
      <c r="G63" s="143">
        <v>6</v>
      </c>
      <c r="H63" s="118">
        <v>0.0014350633819660368</v>
      </c>
      <c r="I63" s="143">
        <v>4</v>
      </c>
      <c r="J63" s="118">
        <v>0.003619909502262443</v>
      </c>
      <c r="K63" s="143">
        <v>1</v>
      </c>
      <c r="L63" s="118">
        <v>0.0125</v>
      </c>
      <c r="M63" s="143">
        <v>1</v>
      </c>
      <c r="N63" s="118">
        <v>0.005347593582887699</v>
      </c>
      <c r="O63" s="143">
        <v>1</v>
      </c>
      <c r="P63" s="118">
        <v>0.020408163265306124</v>
      </c>
      <c r="Q63" s="143">
        <v>0</v>
      </c>
      <c r="R63" s="118">
        <v>0</v>
      </c>
      <c r="S63" s="143">
        <v>0</v>
      </c>
      <c r="T63" s="118">
        <v>0</v>
      </c>
      <c r="U63" s="143">
        <v>121</v>
      </c>
      <c r="V63" s="118">
        <v>0.001009325837073122</v>
      </c>
      <c r="W63" t="s">
        <v>256</v>
      </c>
    </row>
    <row r="64" spans="1:23" ht="15" thickBot="1">
      <c r="A64" s="47">
        <v>120</v>
      </c>
      <c r="B64" s="48" t="s">
        <v>71</v>
      </c>
      <c r="C64" s="49">
        <v>576</v>
      </c>
      <c r="D64" s="18">
        <v>0.005335605906219316</v>
      </c>
      <c r="E64" s="49">
        <v>46</v>
      </c>
      <c r="F64" s="18">
        <v>0.0073753407086740415</v>
      </c>
      <c r="G64" s="49">
        <v>83</v>
      </c>
      <c r="H64" s="18">
        <v>0.019851710117196844</v>
      </c>
      <c r="I64" s="49">
        <v>28</v>
      </c>
      <c r="J64" s="18">
        <v>0.025339366515837104</v>
      </c>
      <c r="K64" s="49">
        <v>3</v>
      </c>
      <c r="L64" s="18">
        <v>0.0375</v>
      </c>
      <c r="M64" s="49">
        <v>17</v>
      </c>
      <c r="N64" s="18">
        <v>0.09090909090909091</v>
      </c>
      <c r="O64" s="49">
        <v>3</v>
      </c>
      <c r="P64" s="18">
        <v>0.061224489795918366</v>
      </c>
      <c r="Q64" s="49">
        <v>5</v>
      </c>
      <c r="R64" s="18">
        <v>0.21739130434782608</v>
      </c>
      <c r="S64" s="49">
        <v>8</v>
      </c>
      <c r="T64" s="18">
        <v>0.12121212121212119</v>
      </c>
      <c r="U64" s="49">
        <v>769</v>
      </c>
      <c r="V64" s="18">
        <v>0.00641464106371265</v>
      </c>
      <c r="W64" t="s">
        <v>257</v>
      </c>
    </row>
    <row r="65" spans="1:23" ht="15" thickBot="1">
      <c r="A65" s="106">
        <v>999</v>
      </c>
      <c r="B65" s="107" t="s">
        <v>72</v>
      </c>
      <c r="C65" s="144">
        <v>2783</v>
      </c>
      <c r="D65" s="145">
        <v>0.02577949867536173</v>
      </c>
      <c r="E65" s="144">
        <v>89</v>
      </c>
      <c r="F65" s="145">
        <v>0.014269680936347603</v>
      </c>
      <c r="G65" s="144">
        <v>53</v>
      </c>
      <c r="H65" s="145">
        <v>0.012676393207366658</v>
      </c>
      <c r="I65" s="144">
        <v>14</v>
      </c>
      <c r="J65" s="145">
        <v>0.012669683257918552</v>
      </c>
      <c r="K65" s="144">
        <v>1</v>
      </c>
      <c r="L65" s="145">
        <v>0.0125</v>
      </c>
      <c r="M65" s="144">
        <v>4</v>
      </c>
      <c r="N65" s="145">
        <v>0.021390374331550797</v>
      </c>
      <c r="O65" s="144">
        <v>1</v>
      </c>
      <c r="P65" s="145">
        <v>0.020408163265306124</v>
      </c>
      <c r="Q65" s="144">
        <v>3</v>
      </c>
      <c r="R65" s="145">
        <v>0.13043478260869565</v>
      </c>
      <c r="S65" s="144">
        <v>19</v>
      </c>
      <c r="T65" s="145">
        <v>0.2878787878787879</v>
      </c>
      <c r="U65" s="144">
        <v>2967</v>
      </c>
      <c r="V65" s="145">
        <v>0.024749336847900434</v>
      </c>
      <c r="W65" t="s">
        <v>258</v>
      </c>
    </row>
    <row r="66" spans="1:23" ht="15" thickBot="1">
      <c r="A66" s="365" t="s">
        <v>73</v>
      </c>
      <c r="B66" s="400"/>
      <c r="C66" s="95">
        <v>107954</v>
      </c>
      <c r="D66" s="96">
        <v>1</v>
      </c>
      <c r="E66" s="95">
        <v>6237</v>
      </c>
      <c r="F66" s="96">
        <v>1</v>
      </c>
      <c r="G66" s="95">
        <v>4181</v>
      </c>
      <c r="H66" s="96">
        <v>1</v>
      </c>
      <c r="I66" s="95">
        <v>1105</v>
      </c>
      <c r="J66" s="96">
        <v>1</v>
      </c>
      <c r="K66" s="95">
        <v>80</v>
      </c>
      <c r="L66" s="96">
        <v>1</v>
      </c>
      <c r="M66" s="95">
        <v>187</v>
      </c>
      <c r="N66" s="96">
        <v>1</v>
      </c>
      <c r="O66" s="95">
        <v>49</v>
      </c>
      <c r="P66" s="96">
        <v>1</v>
      </c>
      <c r="Q66" s="95">
        <v>23</v>
      </c>
      <c r="R66" s="96">
        <v>1</v>
      </c>
      <c r="S66" s="95">
        <v>66</v>
      </c>
      <c r="T66" s="96">
        <v>1</v>
      </c>
      <c r="U66" s="95">
        <v>119882</v>
      </c>
      <c r="V66" s="96">
        <v>1</v>
      </c>
      <c r="W66" t="s">
        <v>91</v>
      </c>
    </row>
  </sheetData>
  <sheetProtection/>
  <mergeCells count="15">
    <mergeCell ref="E3:F3"/>
    <mergeCell ref="G3:H3"/>
    <mergeCell ref="I3:J3"/>
    <mergeCell ref="K3:L3"/>
    <mergeCell ref="M3:N3"/>
    <mergeCell ref="O3:P3"/>
    <mergeCell ref="Q3:R3"/>
    <mergeCell ref="S3:T3"/>
    <mergeCell ref="A66:B66"/>
    <mergeCell ref="A1:V1"/>
    <mergeCell ref="A2:A4"/>
    <mergeCell ref="B2:B4"/>
    <mergeCell ref="C2:T2"/>
    <mergeCell ref="U2:V3"/>
    <mergeCell ref="C3:D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2016-06-22T08:24:48Z</cp:lastPrinted>
  <dcterms:created xsi:type="dcterms:W3CDTF">2015-01-12T08:53:07Z</dcterms:created>
  <dcterms:modified xsi:type="dcterms:W3CDTF">2018-03-12T11:21:02Z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