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65281" windowWidth="11445" windowHeight="10275" tabRatio="919" activeTab="13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7" sheetId="14" r:id="rId14"/>
    <sheet name="11.2.8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<sst xmlns="http://schemas.openxmlformats.org/spreadsheetml/2006/main" count="533" uniqueCount="147">
  <si>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</si>
  <si>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</si>
  <si>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</si>
  <si>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</si>
  <si>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</si>
  <si>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</si>
  <si>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</si>
  <si>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</si>
  <si>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</si>
  <si>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</si>
  <si>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</si>
  <si>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</si>
  <si>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</si>
  <si>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</si>
  <si>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</si>
  <si>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</si>
  <si>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</si>
  <si>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</si>
  <si>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</si>
  <si>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</si>
  <si>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</si>
  <si>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</si>
  <si>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</si>
  <si>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</si>
  <si>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</si>
  <si>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</si>
  <si>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</si>
  <si>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</si>
  <si>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</si>
  <si>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</si>
  <si>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</si>
  <si>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COMMENTAAR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</si>
  <si>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</si>
  <si>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</si>
  <si>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</si>
  <si>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</si>
  <si>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</si>
  <si>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</si>
  <si>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</si>
  <si>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</si>
  <si>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</si>
  <si>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</si>
  <si>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</si>
  <si>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</si>
  <si>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</si>
  <si>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</si>
  <si>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r>
      <rPr>
        <sz val="11"/>
        <color indexed="16"/>
        <rFont val="Calibri"/>
        <family val="2"/>
      </rPr>
      <t>11.2.7.</t>
    </r>
  </si>
  <si>
    <t>Provincie en gewest van de onderneming</t>
  </si>
  <si>
    <t>Grootte van de onderneming (in functie van het aantal werknemers)</t>
  </si>
  <si>
    <t>TOTAAL</t>
  </si>
  <si>
    <t>11.1. PROVINCIE EN GEWEST VAN DE ONDERNEMING</t>
  </si>
  <si>
    <t>PROVINCIE EN GEWEST VAN DE ONDERNEMING</t>
  </si>
  <si>
    <t>A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</si>
  <si>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</si>
  <si>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</si>
  <si>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</si>
  <si>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</si>
  <si>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</si>
  <si>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</si>
  <si>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</si>
  <si>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</si>
  <si>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</si>
  <si>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</si>
  <si>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</si>
  <si>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</si>
  <si>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</si>
  <si>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Onbekend</t>
  </si>
  <si>
    <t>ZG : zonder gevolg - TO : tijdelijke ongeschiktheid</t>
  </si>
  <si>
    <t>GROOTTE VAN DE ONDERNEMING</t>
  </si>
  <si>
    <t>Geslacht van het slachtoffer</t>
  </si>
  <si>
    <t>Vrouwen</t>
  </si>
  <si>
    <t>Gevolg van het ongeval</t>
  </si>
  <si>
    <t>ZG</t>
  </si>
  <si>
    <t>TO &lt;= 6 maanden</t>
  </si>
  <si>
    <t>TO &gt; 6 maanden</t>
  </si>
  <si>
    <t>Dodelijk</t>
  </si>
  <si>
    <t>Mannen</t>
  </si>
  <si>
    <t>1 - 4 werknemers</t>
  </si>
  <si>
    <t>5 - 9 werknemers</t>
  </si>
  <si>
    <t>10 - 19 werknemers</t>
  </si>
  <si>
    <t>20 - 49 werknemers</t>
  </si>
  <si>
    <t>50 - 99 werknemers</t>
  </si>
  <si>
    <t>100 - 199 werknemers</t>
  </si>
  <si>
    <t>200 - 499 werknemers</t>
  </si>
  <si>
    <t>500 - 999 werknemers</t>
  </si>
  <si>
    <t>1000 werknemers en méér</t>
  </si>
  <si>
    <t>Generatie van het slachtoffer</t>
  </si>
  <si>
    <t>15-24 jaar</t>
  </si>
  <si>
    <t>TO &lt;=6 maanden</t>
  </si>
  <si>
    <t xml:space="preserve"> TO &gt;6 maanden</t>
  </si>
  <si>
    <t>25-49 jaar</t>
  </si>
  <si>
    <t>50 jaar en ouder</t>
  </si>
  <si>
    <t>NMBS</t>
  </si>
  <si>
    <t>Ambtenaren</t>
  </si>
  <si>
    <t>Contractuele arbeiders</t>
  </si>
  <si>
    <t>Contractuele bedienden</t>
  </si>
  <si>
    <t>Stagiaires</t>
  </si>
  <si>
    <t>Anderen</t>
  </si>
  <si>
    <t xml:space="preserve">ZG : zonder gevolg - TO : tijdelijke ongeschiktheid </t>
  </si>
  <si>
    <t>11.2. GROOTTE VAN DE ONDERNEMING ( in functie van het aantal werknemers )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</si>
  <si>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</si>
  <si>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</si>
  <si>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</si>
  <si>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</si>
  <si>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</si>
  <si>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</si>
  <si>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</si>
  <si>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</si>
  <si>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ZG : zonder gevolg - IT : tijdelijke ongeschiktheid</t>
  </si>
  <si>
    <t>TO&lt;=6maand</t>
  </si>
  <si>
    <t>TO&gt;6 maand</t>
  </si>
  <si>
    <t>50 jaar en méér</t>
  </si>
  <si>
    <t xml:space="preserve">A </t>
  </si>
  <si>
    <t>1000  werknemers en méér</t>
  </si>
  <si>
    <t>Arbeidsongevallen</t>
  </si>
  <si>
    <t>Tewerkstelling in VTE</t>
  </si>
  <si>
    <t>Graad (aantal AO/1000 werkn.)</t>
  </si>
  <si>
    <t>1) Het tewerkstellingsvolume 2017 (4 trimesters) wordt uitgedrukt in voltijdse equivalenten. De gegevens worden gecommuniceerd door de RSZ.</t>
  </si>
  <si>
    <t>2) De graad geeft het aantal ongevallen van 2017 aan per 1000 werknemers (voltijdse equivalenten).</t>
  </si>
  <si>
    <t>11.  KENMERKEN VAN DE ONDERNEMINGEN WAAR DE ARBEIDSPLAATSONGEVALLEN IN DE PUBLIEKE SECTOR ZIJN GEBEURD - 2018</t>
  </si>
  <si>
    <t>Arbeidsplaatsongevallen volgens de provincie en het gewest van de onderneming : evolutie 2015 - 2018</t>
  </si>
  <si>
    <t>Arbeidsplaatsongevallen volgens de provincie en het gewest van de onderneming : verdeling volgens gevolgen - 2018</t>
  </si>
  <si>
    <t>Arbeidsplaatsongevallen volgens de provincie en het gewest van de onderneming : verdeling volgens gevolgen en geslacht - 2018</t>
  </si>
  <si>
    <t>Arbeidsplaatsongevallen volgens de provincie en het gewest van de onderneming : verdeling volgens gevolgen en generatie in absolute aantallen - 2018</t>
  </si>
  <si>
    <t>Arbeidsplaatsongevallen volgens de provincie en het gewest van de onderneming : verdeling volgens gevolgen en generatie in relatieve aantallen - 2018</t>
  </si>
  <si>
    <t>Arbeidsplaatsongevallen volgens de provincie en het gewest van de onderneming : verdeling volgens gevolgen en het soort werk - 2018</t>
  </si>
  <si>
    <t>Arbeidsplaatsongevallen volgens de grootte van de onderneming : evolutie 2015 - 2018</t>
  </si>
  <si>
    <t>Arbeidsplaatsongevallen volgens de grootte van de onderneming : verdeling volgens gevolgen - 2018</t>
  </si>
  <si>
    <t>Arbeidsplaatsongevallen volgens de grootte van de onderneming : verdeling volgens gevolgen en geslacht - 2018</t>
  </si>
  <si>
    <t>Arbeidsplaatsongevallen volgens de grootte van de onderneming : verdeling volgens gevolgen en generatie in absolute aantallen - 2018</t>
  </si>
  <si>
    <t>Arbeidsplaatsongevallen volgens de grootte van de onderneming : verdeling volgens gevolgen en generatie in relatieve aantallen - 2018</t>
  </si>
  <si>
    <t>Arbeidsplaatsongevallen volgens de grootte van de onderneming : verdeling volgens gevolgen en het soort werk - 2018</t>
  </si>
  <si>
    <t>Arbeidsplaatsongevallen volgens de grootte van de onderneming : aantal ongevallen per 1000 voltijdse equivalenten -2018</t>
  </si>
  <si>
    <t>11.1.1. Arbeidsplaatsongevallen volgens de provincie en het gewest van de onderneming : evolutie 2015 - 2018</t>
  </si>
  <si>
    <t>11.1.2. Arbeidsplaatsongeval volgens provincie en gewest van de onderneming : verdeling volgens gevolgen - 2018</t>
  </si>
  <si>
    <t>11.1.3. Arbeidsplaatsongevallen volgens de provincie ne het gewest van de onderneming : verdeling volgens gevolgen en geslacht - 2018</t>
  </si>
  <si>
    <t>11.1.4. Arbeidsplaatsongevallen volgens de provincie en het gewest van de onderneming : verdeling volgens gevolgen en generatie in absolute aantallen - 2018</t>
  </si>
  <si>
    <t>11.1.5. Arbeidsplaatsongevallen volgens de provincie en het gewest van de onderneming : verdeling volgens gevolg en generatie in relatieve aantallen - 2018</t>
  </si>
  <si>
    <t>11.1.6. Arbeidsplaatsongevallen volgens de provincie en het gewest van de onderneming : verdeling volgens beroepscategorie - 2018</t>
  </si>
  <si>
    <t>VERSCHIL 2017 EN 2018 IN %</t>
  </si>
  <si>
    <t>11.2.2. Arbeidsplaatsongevallen volgens de grootte van de onderneming : verdeling volgens de gevolgen - 2018</t>
  </si>
  <si>
    <t>11.2.3. Arbeidsplaatsongevallen volgens de grootte van de onderneming : verdeling volgens gevolgen en geslacht - 2018</t>
  </si>
  <si>
    <t>11.2.4. Arbeidsplaatsongevallen volgens de grootte van de onderneming : verdeling volgens de gevolgen en de generatie in absolute aantallen - 2018</t>
  </si>
  <si>
    <t>11.2.5. Arbeidsplaatsongevallen volgens de grootte van de onderneming : verdeling volgens de gevolgen en de generatie in relatieve aantallen - 2018</t>
  </si>
  <si>
    <t>11.2.6. Arbeidsplaatsongevallen volgens de grootte van de onderneming : verdeling volgens de gevolgen en het soort werk - 2018</t>
  </si>
  <si>
    <t>11.2.7. Arbeidsplaatsongevallen volgens de grootte van de onderneming: aantal ongevallen per 1000 voltijdse equivalenten - 2018</t>
  </si>
  <si>
    <t>11.2.1. Arbeidsplaatsongevallen volgens de grootte van de onderneming : evolutie 2015 - 2018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</si>
</sst>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[$%-80C]"/>
    <numFmt numFmtId="169" formatCode="&quot;€&quot;\ 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1"/>
      <color indexed="16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i/>
      <sz val="11"/>
      <color indexed="8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top"/>
    </xf>
    <xf numFmtId="4" fontId="30" fillId="33" borderId="0" xfId="0" applyNumberFormat="1" applyFont="1" applyFill="1" applyAlignment="1">
      <alignment vertical="top"/>
    </xf>
    <xf numFmtId="166" fontId="30" fillId="33" borderId="0" xfId="0" applyNumberFormat="1" applyFont="1" applyFill="1" applyAlignment="1">
      <alignment vertical="top"/>
    </xf>
    <xf numFmtId="0" fontId="30" fillId="33" borderId="0" xfId="0" applyFont="1" applyFill="1" applyAlignment="1">
      <alignment vertical="top"/>
    </xf>
    <xf numFmtId="167" fontId="30" fillId="33" borderId="0" xfId="0" applyNumberFormat="1" applyFont="1" applyFill="1" applyAlignment="1">
      <alignment vertical="top"/>
    </xf>
    <xf numFmtId="167" fontId="0" fillId="33" borderId="0" xfId="0" applyNumberFormat="1" applyFont="1" applyFill="1" applyAlignment="1">
      <alignment/>
    </xf>
    <xf numFmtId="3" fontId="30" fillId="33" borderId="0" xfId="0" applyNumberFormat="1" applyFont="1" applyFill="1" applyAlignment="1">
      <alignment vertical="top"/>
    </xf>
    <xf numFmtId="4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31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9" fontId="32" fillId="33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1" fontId="31" fillId="33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64" fontId="32" fillId="34" borderId="0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left" vertical="center"/>
    </xf>
    <xf numFmtId="0" fontId="33" fillId="34" borderId="33" xfId="0" applyFont="1" applyFill="1" applyBorder="1" applyAlignment="1">
      <alignment horizontal="left" vertical="center"/>
    </xf>
    <xf numFmtId="0" fontId="61" fillId="34" borderId="34" xfId="0" applyFont="1" applyFill="1" applyBorder="1" applyAlignment="1">
      <alignment horizontal="left" vertical="center"/>
    </xf>
    <xf numFmtId="0" fontId="62" fillId="35" borderId="35" xfId="0" applyFont="1" applyFill="1" applyBorder="1" applyAlignment="1">
      <alignment vertical="center"/>
    </xf>
    <xf numFmtId="0" fontId="63" fillId="35" borderId="36" xfId="0" applyFont="1" applyFill="1" applyBorder="1" applyAlignment="1">
      <alignment vertical="center"/>
    </xf>
    <xf numFmtId="0" fontId="64" fillId="36" borderId="35" xfId="0" applyFont="1" applyFill="1" applyBorder="1" applyAlignment="1">
      <alignment vertical="center"/>
    </xf>
    <xf numFmtId="0" fontId="64" fillId="36" borderId="36" xfId="0" applyFont="1" applyFill="1" applyBorder="1" applyAlignment="1">
      <alignment vertical="center"/>
    </xf>
    <xf numFmtId="0" fontId="65" fillId="34" borderId="37" xfId="0" applyFont="1" applyFill="1" applyBorder="1" applyAlignment="1">
      <alignment vertical="center"/>
    </xf>
    <xf numFmtId="0" fontId="66" fillId="34" borderId="38" xfId="44" applyFont="1" applyFill="1" applyBorder="1" applyAlignment="1">
      <alignment vertical="center"/>
    </xf>
    <xf numFmtId="0" fontId="65" fillId="34" borderId="39" xfId="0" applyFont="1" applyFill="1" applyBorder="1" applyAlignment="1">
      <alignment vertical="center"/>
    </xf>
    <xf numFmtId="0" fontId="66" fillId="34" borderId="40" xfId="44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8" fontId="30" fillId="33" borderId="0" xfId="0" applyNumberFormat="1" applyFont="1" applyFill="1" applyAlignment="1">
      <alignment vertical="top"/>
    </xf>
    <xf numFmtId="164" fontId="38" fillId="34" borderId="0" xfId="0" applyNumberFormat="1" applyFont="1" applyFill="1" applyBorder="1" applyAlignment="1">
      <alignment horizontal="center" vertical="center"/>
    </xf>
    <xf numFmtId="0" fontId="38" fillId="34" borderId="41" xfId="0" applyFont="1" applyFill="1" applyBorder="1" applyAlignment="1">
      <alignment horizontal="center" vertical="center"/>
    </xf>
    <xf numFmtId="164" fontId="38" fillId="34" borderId="42" xfId="0" applyNumberFormat="1" applyFont="1" applyFill="1" applyBorder="1" applyAlignment="1">
      <alignment horizontal="center" vertical="center"/>
    </xf>
    <xf numFmtId="9" fontId="32" fillId="34" borderId="43" xfId="0" applyNumberFormat="1" applyFont="1" applyFill="1" applyBorder="1" applyAlignment="1">
      <alignment horizontal="center" vertical="center"/>
    </xf>
    <xf numFmtId="164" fontId="38" fillId="34" borderId="44" xfId="0" applyNumberFormat="1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38" fillId="34" borderId="45" xfId="0" applyFont="1" applyFill="1" applyBorder="1" applyAlignment="1">
      <alignment horizontal="center" vertical="center"/>
    </xf>
    <xf numFmtId="164" fontId="32" fillId="34" borderId="46" xfId="0" applyNumberFormat="1" applyFont="1" applyFill="1" applyBorder="1" applyAlignment="1">
      <alignment horizontal="center" vertical="center"/>
    </xf>
    <xf numFmtId="164" fontId="38" fillId="34" borderId="46" xfId="0" applyNumberFormat="1" applyFont="1" applyFill="1" applyBorder="1" applyAlignment="1">
      <alignment horizontal="center" vertical="center"/>
    </xf>
    <xf numFmtId="9" fontId="32" fillId="34" borderId="47" xfId="0" applyNumberFormat="1" applyFont="1" applyFill="1" applyBorder="1" applyAlignment="1">
      <alignment horizontal="center" vertical="center"/>
    </xf>
    <xf numFmtId="0" fontId="28" fillId="34" borderId="48" xfId="0" applyFont="1" applyFill="1" applyBorder="1" applyAlignment="1">
      <alignment horizontal="center" vertical="center"/>
    </xf>
    <xf numFmtId="3" fontId="33" fillId="34" borderId="49" xfId="0" applyNumberFormat="1" applyFont="1" applyFill="1" applyBorder="1" applyAlignment="1">
      <alignment horizontal="center" vertical="center"/>
    </xf>
    <xf numFmtId="3" fontId="28" fillId="34" borderId="49" xfId="0" applyNumberFormat="1" applyFont="1" applyFill="1" applyBorder="1" applyAlignment="1">
      <alignment horizontal="center" vertical="center"/>
    </xf>
    <xf numFmtId="3" fontId="31" fillId="34" borderId="48" xfId="0" applyNumberFormat="1" applyFont="1" applyFill="1" applyBorder="1" applyAlignment="1">
      <alignment horizontal="center" vertical="center"/>
    </xf>
    <xf numFmtId="0" fontId="28" fillId="34" borderId="50" xfId="0" applyFont="1" applyFill="1" applyBorder="1" applyAlignment="1">
      <alignment horizontal="center" vertical="center"/>
    </xf>
    <xf numFmtId="3" fontId="33" fillId="34" borderId="51" xfId="0" applyNumberFormat="1" applyFont="1" applyFill="1" applyBorder="1" applyAlignment="1">
      <alignment horizontal="center" vertical="center"/>
    </xf>
    <xf numFmtId="3" fontId="31" fillId="34" borderId="50" xfId="0" applyNumberFormat="1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left" vertical="center" wrapText="1"/>
    </xf>
    <xf numFmtId="0" fontId="28" fillId="34" borderId="42" xfId="0" applyFont="1" applyFill="1" applyBorder="1" applyAlignment="1">
      <alignment horizontal="left" vertical="center"/>
    </xf>
    <xf numFmtId="0" fontId="45" fillId="37" borderId="44" xfId="0" applyFont="1" applyFill="1" applyBorder="1" applyAlignment="1">
      <alignment horizontal="left" vertical="center" wrapText="1"/>
    </xf>
    <xf numFmtId="3" fontId="45" fillId="37" borderId="48" xfId="0" applyNumberFormat="1" applyFont="1" applyFill="1" applyBorder="1" applyAlignment="1">
      <alignment horizontal="center" vertical="center"/>
    </xf>
    <xf numFmtId="164" fontId="64" fillId="37" borderId="47" xfId="0" applyNumberFormat="1" applyFont="1" applyFill="1" applyBorder="1" applyAlignment="1">
      <alignment horizontal="center" vertical="center"/>
    </xf>
    <xf numFmtId="3" fontId="45" fillId="37" borderId="50" xfId="0" applyNumberFormat="1" applyFont="1" applyFill="1" applyBorder="1" applyAlignment="1">
      <alignment horizontal="center" vertical="center"/>
    </xf>
    <xf numFmtId="164" fontId="64" fillId="37" borderId="43" xfId="0" applyNumberFormat="1" applyFont="1" applyFill="1" applyBorder="1" applyAlignment="1">
      <alignment horizontal="center" vertical="center"/>
    </xf>
    <xf numFmtId="164" fontId="64" fillId="37" borderId="44" xfId="0" applyNumberFormat="1" applyFont="1" applyFill="1" applyBorder="1" applyAlignment="1">
      <alignment horizontal="center" vertical="center"/>
    </xf>
    <xf numFmtId="0" fontId="45" fillId="38" borderId="44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9" fontId="38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left" vertical="center"/>
    </xf>
    <xf numFmtId="0" fontId="33" fillId="34" borderId="40" xfId="0" applyFont="1" applyFill="1" applyBorder="1" applyAlignment="1">
      <alignment horizontal="center" vertical="center"/>
    </xf>
    <xf numFmtId="164" fontId="32" fillId="34" borderId="38" xfId="0" applyNumberFormat="1" applyFont="1" applyFill="1" applyBorder="1" applyAlignment="1">
      <alignment horizontal="center" vertical="center"/>
    </xf>
    <xf numFmtId="3" fontId="28" fillId="34" borderId="43" xfId="0" applyNumberFormat="1" applyFont="1" applyFill="1" applyBorder="1" applyAlignment="1">
      <alignment horizontal="center" vertical="center"/>
    </xf>
    <xf numFmtId="9" fontId="38" fillId="34" borderId="43" xfId="0" applyNumberFormat="1" applyFont="1" applyFill="1" applyBorder="1" applyAlignment="1">
      <alignment horizontal="center" vertical="center"/>
    </xf>
    <xf numFmtId="9" fontId="32" fillId="34" borderId="36" xfId="0" applyNumberFormat="1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 wrapText="1"/>
    </xf>
    <xf numFmtId="164" fontId="32" fillId="34" borderId="43" xfId="0" applyNumberFormat="1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164" fontId="32" fillId="34" borderId="47" xfId="0" applyNumberFormat="1" applyFont="1" applyFill="1" applyBorder="1" applyAlignment="1">
      <alignment horizontal="center" vertical="center" wrapText="1"/>
    </xf>
    <xf numFmtId="0" fontId="31" fillId="34" borderId="48" xfId="0" applyFont="1" applyFill="1" applyBorder="1" applyAlignment="1">
      <alignment horizontal="center" vertical="center" wrapText="1"/>
    </xf>
    <xf numFmtId="3" fontId="1" fillId="34" borderId="49" xfId="0" applyNumberFormat="1" applyFont="1" applyFill="1" applyBorder="1" applyAlignment="1">
      <alignment horizontal="center" vertical="center"/>
    </xf>
    <xf numFmtId="3" fontId="28" fillId="34" borderId="48" xfId="0" applyNumberFormat="1" applyFont="1" applyFill="1" applyBorder="1" applyAlignment="1">
      <alignment horizontal="center" vertical="center"/>
    </xf>
    <xf numFmtId="0" fontId="31" fillId="34" borderId="50" xfId="0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3" fontId="28" fillId="34" borderId="50" xfId="0" applyNumberFormat="1" applyFont="1" applyFill="1" applyBorder="1" applyAlignment="1">
      <alignment horizontal="center" vertical="center"/>
    </xf>
    <xf numFmtId="164" fontId="32" fillId="34" borderId="36" xfId="0" applyNumberFormat="1" applyFont="1" applyFill="1" applyBorder="1" applyAlignment="1">
      <alignment horizontal="center" vertical="center" wrapText="1"/>
    </xf>
    <xf numFmtId="9" fontId="38" fillId="34" borderId="4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8" fillId="34" borderId="40" xfId="0" applyFont="1" applyFill="1" applyBorder="1" applyAlignment="1">
      <alignment horizontal="center" vertical="center"/>
    </xf>
    <xf numFmtId="164" fontId="64" fillId="37" borderId="36" xfId="0" applyNumberFormat="1" applyFont="1" applyFill="1" applyBorder="1" applyAlignment="1">
      <alignment horizontal="center" vertical="center"/>
    </xf>
    <xf numFmtId="164" fontId="33" fillId="33" borderId="0" xfId="0" applyNumberFormat="1" applyFont="1" applyFill="1" applyAlignment="1">
      <alignment horizontal="center" vertical="center"/>
    </xf>
    <xf numFmtId="164" fontId="31" fillId="33" borderId="0" xfId="0" applyNumberFormat="1" applyFont="1" applyFill="1" applyAlignment="1">
      <alignment horizontal="center" vertical="center"/>
    </xf>
    <xf numFmtId="3" fontId="33" fillId="33" borderId="0" xfId="0" applyNumberFormat="1" applyFont="1" applyFill="1" applyAlignment="1">
      <alignment horizontal="center" vertical="center"/>
    </xf>
    <xf numFmtId="164" fontId="31" fillId="34" borderId="0" xfId="0" applyNumberFormat="1" applyFont="1" applyFill="1" applyBorder="1" applyAlignment="1">
      <alignment horizontal="center" vertical="center"/>
    </xf>
    <xf numFmtId="9" fontId="31" fillId="34" borderId="43" xfId="0" applyNumberFormat="1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 wrapText="1"/>
    </xf>
    <xf numFmtId="164" fontId="31" fillId="34" borderId="46" xfId="0" applyNumberFormat="1" applyFont="1" applyFill="1" applyBorder="1" applyAlignment="1">
      <alignment horizontal="center" vertical="center"/>
    </xf>
    <xf numFmtId="9" fontId="31" fillId="34" borderId="47" xfId="0" applyNumberFormat="1" applyFont="1" applyFill="1" applyBorder="1" applyAlignment="1">
      <alignment horizontal="center" vertical="center"/>
    </xf>
    <xf numFmtId="3" fontId="43" fillId="37" borderId="48" xfId="0" applyNumberFormat="1" applyFont="1" applyFill="1" applyBorder="1" applyAlignment="1">
      <alignment horizontal="center" vertical="center"/>
    </xf>
    <xf numFmtId="164" fontId="45" fillId="37" borderId="47" xfId="0" applyNumberFormat="1" applyFont="1" applyFill="1" applyBorder="1" applyAlignment="1">
      <alignment horizontal="center" vertical="center"/>
    </xf>
    <xf numFmtId="3" fontId="43" fillId="37" borderId="50" xfId="0" applyNumberFormat="1" applyFont="1" applyFill="1" applyBorder="1" applyAlignment="1">
      <alignment horizontal="center" vertical="center"/>
    </xf>
    <xf numFmtId="3" fontId="43" fillId="37" borderId="43" xfId="0" applyNumberFormat="1" applyFont="1" applyFill="1" applyBorder="1" applyAlignment="1">
      <alignment horizontal="center" vertical="center"/>
    </xf>
    <xf numFmtId="164" fontId="45" fillId="37" borderId="43" xfId="0" applyNumberFormat="1" applyFont="1" applyFill="1" applyBorder="1" applyAlignment="1">
      <alignment horizontal="center" vertical="center"/>
    </xf>
    <xf numFmtId="3" fontId="28" fillId="34" borderId="42" xfId="0" applyNumberFormat="1" applyFont="1" applyFill="1" applyBorder="1" applyAlignment="1">
      <alignment horizontal="center" vertical="center"/>
    </xf>
    <xf numFmtId="3" fontId="28" fillId="34" borderId="44" xfId="0" applyNumberFormat="1" applyFont="1" applyFill="1" applyBorder="1" applyAlignment="1">
      <alignment horizontal="center" vertical="center"/>
    </xf>
    <xf numFmtId="3" fontId="45" fillId="37" borderId="43" xfId="0" applyNumberFormat="1" applyFont="1" applyFill="1" applyBorder="1" applyAlignment="1">
      <alignment horizontal="center" vertical="center"/>
    </xf>
    <xf numFmtId="3" fontId="45" fillId="37" borderId="4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4" borderId="50" xfId="0" applyFont="1" applyFill="1" applyBorder="1" applyAlignment="1">
      <alignment horizontal="center" vertical="center" wrapText="1"/>
    </xf>
    <xf numFmtId="0" fontId="28" fillId="34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3" fillId="34" borderId="32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9" fontId="38" fillId="34" borderId="44" xfId="0" applyNumberFormat="1" applyFont="1" applyFill="1" applyBorder="1" applyAlignment="1">
      <alignment horizontal="center" vertical="center"/>
    </xf>
    <xf numFmtId="164" fontId="38" fillId="34" borderId="49" xfId="0" applyNumberFormat="1" applyFont="1" applyFill="1" applyBorder="1" applyAlignment="1">
      <alignment horizontal="center" vertical="center"/>
    </xf>
    <xf numFmtId="9" fontId="38" fillId="34" borderId="48" xfId="0" applyNumberFormat="1" applyFont="1" applyFill="1" applyBorder="1" applyAlignment="1">
      <alignment horizontal="center" vertical="center"/>
    </xf>
    <xf numFmtId="164" fontId="38" fillId="34" borderId="51" xfId="0" applyNumberFormat="1" applyFont="1" applyFill="1" applyBorder="1" applyAlignment="1">
      <alignment horizontal="center" vertical="center"/>
    </xf>
    <xf numFmtId="9" fontId="38" fillId="34" borderId="50" xfId="0" applyNumberFormat="1" applyFont="1" applyFill="1" applyBorder="1" applyAlignment="1">
      <alignment horizontal="center" vertical="center"/>
    </xf>
    <xf numFmtId="164" fontId="64" fillId="37" borderId="48" xfId="0" applyNumberFormat="1" applyFont="1" applyFill="1" applyBorder="1" applyAlignment="1">
      <alignment horizontal="center" vertical="center"/>
    </xf>
    <xf numFmtId="164" fontId="64" fillId="37" borderId="5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9" fontId="28" fillId="33" borderId="0" xfId="0" applyNumberFormat="1" applyFont="1" applyFill="1" applyBorder="1" applyAlignment="1">
      <alignment horizontal="center" vertical="center"/>
    </xf>
    <xf numFmtId="9" fontId="28" fillId="34" borderId="41" xfId="0" applyNumberFormat="1" applyFont="1" applyFill="1" applyBorder="1" applyAlignment="1">
      <alignment horizontal="center" vertical="center"/>
    </xf>
    <xf numFmtId="9" fontId="32" fillId="34" borderId="40" xfId="0" applyNumberFormat="1" applyFont="1" applyFill="1" applyBorder="1" applyAlignment="1">
      <alignment horizontal="center" vertical="center"/>
    </xf>
    <xf numFmtId="164" fontId="38" fillId="34" borderId="41" xfId="0" applyNumberFormat="1" applyFont="1" applyFill="1" applyBorder="1" applyAlignment="1">
      <alignment horizontal="center" vertical="center"/>
    </xf>
    <xf numFmtId="164" fontId="38" fillId="34" borderId="40" xfId="0" applyNumberFormat="1" applyFont="1" applyFill="1" applyBorder="1" applyAlignment="1">
      <alignment horizontal="center" vertical="center"/>
    </xf>
    <xf numFmtId="9" fontId="28" fillId="34" borderId="40" xfId="0" applyNumberFormat="1" applyFont="1" applyFill="1" applyBorder="1" applyAlignment="1">
      <alignment horizontal="center" vertical="center"/>
    </xf>
    <xf numFmtId="3" fontId="28" fillId="34" borderId="52" xfId="0" applyNumberFormat="1" applyFont="1" applyFill="1" applyBorder="1" applyAlignment="1">
      <alignment horizontal="center" vertical="center"/>
    </xf>
    <xf numFmtId="164" fontId="31" fillId="34" borderId="42" xfId="0" applyNumberFormat="1" applyFont="1" applyFill="1" applyBorder="1" applyAlignment="1">
      <alignment horizontal="center" vertical="center"/>
    </xf>
    <xf numFmtId="164" fontId="31" fillId="34" borderId="44" xfId="0" applyNumberFormat="1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45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3" fontId="1" fillId="34" borderId="35" xfId="0" applyNumberFormat="1" applyFont="1" applyFill="1" applyBorder="1" applyAlignment="1">
      <alignment horizontal="center" vertical="center"/>
    </xf>
    <xf numFmtId="164" fontId="31" fillId="34" borderId="41" xfId="0" applyNumberFormat="1" applyFont="1" applyFill="1" applyBorder="1" applyAlignment="1">
      <alignment horizontal="center" vertical="center" wrapText="1"/>
    </xf>
    <xf numFmtId="164" fontId="31" fillId="34" borderId="40" xfId="0" applyNumberFormat="1" applyFont="1" applyFill="1" applyBorder="1" applyAlignment="1">
      <alignment horizontal="center" vertical="center" wrapText="1"/>
    </xf>
    <xf numFmtId="164" fontId="31" fillId="34" borderId="45" xfId="0" applyNumberFormat="1" applyFont="1" applyFill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/>
    </xf>
    <xf numFmtId="3" fontId="1" fillId="34" borderId="50" xfId="0" applyNumberFormat="1" applyFont="1" applyFill="1" applyBorder="1" applyAlignment="1">
      <alignment horizontal="center" vertical="center"/>
    </xf>
    <xf numFmtId="3" fontId="1" fillId="34" borderId="48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3" fontId="28" fillId="34" borderId="38" xfId="0" applyNumberFormat="1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3" fontId="28" fillId="34" borderId="36" xfId="0" applyNumberFormat="1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left" vertical="center"/>
    </xf>
    <xf numFmtId="0" fontId="33" fillId="34" borderId="41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164" fontId="40" fillId="34" borderId="0" xfId="0" applyNumberFormat="1" applyFont="1" applyFill="1" applyBorder="1" applyAlignment="1">
      <alignment horizontal="center" vertical="center"/>
    </xf>
    <xf numFmtId="164" fontId="40" fillId="34" borderId="49" xfId="0" applyNumberFormat="1" applyFont="1" applyFill="1" applyBorder="1" applyAlignment="1">
      <alignment horizontal="center" vertical="center"/>
    </xf>
    <xf numFmtId="164" fontId="40" fillId="34" borderId="51" xfId="0" applyNumberFormat="1" applyFont="1" applyFill="1" applyBorder="1" applyAlignment="1">
      <alignment horizontal="center" vertical="center"/>
    </xf>
    <xf numFmtId="3" fontId="33" fillId="33" borderId="0" xfId="0" applyNumberFormat="1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164" fontId="38" fillId="34" borderId="41" xfId="0" applyNumberFormat="1" applyFont="1" applyFill="1" applyBorder="1" applyAlignment="1">
      <alignment horizontal="center" vertical="center"/>
    </xf>
    <xf numFmtId="164" fontId="38" fillId="34" borderId="40" xfId="0" applyNumberFormat="1" applyFont="1" applyFill="1" applyBorder="1" applyAlignment="1">
      <alignment horizontal="center" vertical="center"/>
    </xf>
    <xf numFmtId="164" fontId="38" fillId="34" borderId="36" xfId="0" applyNumberFormat="1" applyFont="1" applyFill="1" applyBorder="1" applyAlignment="1">
      <alignment horizontal="center" vertical="center"/>
    </xf>
    <xf numFmtId="3" fontId="33" fillId="34" borderId="32" xfId="0" applyNumberFormat="1" applyFont="1" applyFill="1" applyBorder="1" applyAlignment="1">
      <alignment horizontal="left" vertical="center"/>
    </xf>
    <xf numFmtId="3" fontId="33" fillId="34" borderId="33" xfId="0" applyNumberFormat="1" applyFont="1" applyFill="1" applyBorder="1" applyAlignment="1">
      <alignment horizontal="left" vertical="center"/>
    </xf>
    <xf numFmtId="0" fontId="33" fillId="34" borderId="41" xfId="0" applyFont="1" applyFill="1" applyBorder="1" applyAlignment="1">
      <alignment horizontal="left" vertical="center"/>
    </xf>
    <xf numFmtId="0" fontId="33" fillId="34" borderId="40" xfId="0" applyFont="1" applyFill="1" applyBorder="1" applyAlignment="1">
      <alignment horizontal="left" vertical="center"/>
    </xf>
    <xf numFmtId="1" fontId="31" fillId="34" borderId="38" xfId="0" applyNumberFormat="1" applyFont="1" applyFill="1" applyBorder="1" applyAlignment="1">
      <alignment horizontal="center" vertical="center"/>
    </xf>
    <xf numFmtId="1" fontId="31" fillId="34" borderId="36" xfId="0" applyNumberFormat="1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54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62" fillId="35" borderId="35" xfId="0" applyFont="1" applyFill="1" applyBorder="1" applyAlignment="1">
      <alignment horizontal="center" vertical="center" wrapText="1"/>
    </xf>
    <xf numFmtId="0" fontId="63" fillId="35" borderId="43" xfId="0" applyFont="1" applyFill="1" applyBorder="1" applyAlignment="1">
      <alignment horizontal="center" vertical="center"/>
    </xf>
    <xf numFmtId="0" fontId="63" fillId="35" borderId="36" xfId="0" applyFont="1" applyFill="1" applyBorder="1" applyAlignment="1">
      <alignment horizontal="center" vertical="center"/>
    </xf>
    <xf numFmtId="0" fontId="67" fillId="36" borderId="35" xfId="0" applyFont="1" applyFill="1" applyBorder="1" applyAlignment="1">
      <alignment horizontal="center" vertical="center" wrapText="1"/>
    </xf>
    <xf numFmtId="0" fontId="68" fillId="36" borderId="43" xfId="0" applyFont="1" applyFill="1" applyBorder="1" applyAlignment="1">
      <alignment horizontal="center" vertical="center"/>
    </xf>
    <xf numFmtId="0" fontId="68" fillId="36" borderId="36" xfId="0" applyFont="1" applyFill="1" applyBorder="1" applyAlignment="1">
      <alignment horizontal="center" vertical="center"/>
    </xf>
    <xf numFmtId="0" fontId="28" fillId="34" borderId="55" xfId="0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center"/>
    </xf>
    <xf numFmtId="0" fontId="45" fillId="38" borderId="55" xfId="0" applyFont="1" applyFill="1" applyBorder="1" applyAlignment="1">
      <alignment horizontal="center" vertical="center" wrapText="1"/>
    </xf>
    <xf numFmtId="0" fontId="43" fillId="38" borderId="42" xfId="0" applyFont="1" applyFill="1" applyBorder="1" applyAlignment="1">
      <alignment horizontal="center" vertical="center"/>
    </xf>
    <xf numFmtId="0" fontId="43" fillId="38" borderId="56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28" fillId="34" borderId="57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67" fillId="36" borderId="43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33" fillId="34" borderId="43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47" xfId="0" applyFont="1" applyFill="1" applyBorder="1" applyAlignment="1">
      <alignment horizontal="center" vertical="center"/>
    </xf>
    <xf numFmtId="0" fontId="28" fillId="34" borderId="58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center" vertical="center"/>
    </xf>
    <xf numFmtId="0" fontId="67" fillId="36" borderId="36" xfId="0" applyFont="1" applyFill="1" applyBorder="1" applyAlignment="1">
      <alignment horizontal="center"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31" fillId="34" borderId="35" xfId="0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45" fillId="38" borderId="34" xfId="0" applyFont="1" applyFill="1" applyBorder="1" applyAlignment="1">
      <alignment horizontal="center" vertical="center" wrapText="1"/>
    </xf>
    <xf numFmtId="0" fontId="45" fillId="38" borderId="33" xfId="0" applyFont="1" applyFill="1" applyBorder="1" applyAlignment="1">
      <alignment horizontal="center" vertical="center" wrapText="1"/>
    </xf>
    <xf numFmtId="0" fontId="45" fillId="38" borderId="37" xfId="0" applyFont="1" applyFill="1" applyBorder="1" applyAlignment="1">
      <alignment horizontal="center" vertical="center" wrapText="1"/>
    </xf>
    <xf numFmtId="0" fontId="45" fillId="38" borderId="38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53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1" fillId="34" borderId="58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 wrapText="1"/>
    </xf>
    <xf numFmtId="0" fontId="68" fillId="36" borderId="43" xfId="0" applyFont="1" applyFill="1" applyBorder="1" applyAlignment="1">
      <alignment horizontal="center" vertical="center" wrapText="1"/>
    </xf>
    <xf numFmtId="0" fontId="68" fillId="36" borderId="36" xfId="0" applyFont="1" applyFill="1" applyBorder="1" applyAlignment="1">
      <alignment horizontal="center" vertical="center" wrapText="1"/>
    </xf>
    <xf numFmtId="0" fontId="45" fillId="38" borderId="42" xfId="0" applyFont="1" applyFill="1" applyBorder="1" applyAlignment="1">
      <alignment horizontal="center" vertical="center" wrapText="1"/>
    </xf>
    <xf numFmtId="0" fontId="45" fillId="38" borderId="56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 vertical="center" wrapText="1"/>
    </xf>
    <xf numFmtId="164" fontId="67" fillId="36" borderId="35" xfId="0" applyNumberFormat="1" applyFont="1" applyFill="1" applyBorder="1" applyAlignment="1">
      <alignment horizontal="center" vertical="center" wrapText="1"/>
    </xf>
    <xf numFmtId="0" fontId="45" fillId="38" borderId="39" xfId="0" applyFont="1" applyFill="1" applyBorder="1" applyAlignment="1">
      <alignment horizontal="center" vertical="center" wrapText="1"/>
    </xf>
    <xf numFmtId="0" fontId="45" fillId="38" borderId="40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62" fillId="35" borderId="43" xfId="0" applyFont="1" applyFill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31" fillId="34" borderId="55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 applyProtection="1">
      <alignment horizontal="center" vertical="center" wrapText="1"/>
      <protection locked="0"/>
    </xf>
    <xf numFmtId="0" fontId="28" fillId="34" borderId="43" xfId="0" applyFont="1" applyFill="1" applyBorder="1" applyAlignment="1" applyProtection="1">
      <alignment horizontal="center" vertical="center" wrapText="1"/>
      <protection locked="0"/>
    </xf>
    <xf numFmtId="0" fontId="33" fillId="34" borderId="42" xfId="0" applyFont="1" applyFill="1" applyBorder="1" applyAlignment="1">
      <alignment horizontal="center" vertical="center" wrapText="1"/>
    </xf>
    <xf numFmtId="0" fontId="33" fillId="34" borderId="56" xfId="0" applyFont="1" applyFill="1" applyBorder="1" applyAlignment="1">
      <alignment horizontal="center" vertical="center" wrapText="1"/>
    </xf>
    <xf numFmtId="0" fontId="33" fillId="34" borderId="39" xfId="0" applyFont="1" applyFill="1" applyBorder="1" applyAlignment="1">
      <alignment horizontal="left" vertical="center" wrapText="1"/>
    </xf>
    <xf numFmtId="0" fontId="33" fillId="34" borderId="41" xfId="0" applyFont="1" applyFill="1" applyBorder="1" applyAlignment="1">
      <alignment horizontal="left" vertical="center" wrapText="1"/>
    </xf>
    <xf numFmtId="0" fontId="33" fillId="34" borderId="40" xfId="0" applyFont="1" applyFill="1" applyBorder="1" applyAlignment="1">
      <alignment horizontal="left" vertical="center" wrapText="1"/>
    </xf>
    <xf numFmtId="0" fontId="33" fillId="34" borderId="37" xfId="0" applyFont="1" applyFill="1" applyBorder="1" applyAlignment="1">
      <alignment horizontal="left" vertical="center" wrapText="1"/>
    </xf>
    <xf numFmtId="0" fontId="33" fillId="34" borderId="0" xfId="0" applyFont="1" applyFill="1" applyBorder="1" applyAlignment="1">
      <alignment horizontal="left" vertical="center" wrapText="1"/>
    </xf>
    <xf numFmtId="0" fontId="33" fillId="34" borderId="3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8">
          <cell r="A218" t="str">
            <v>a-1 à 4 travailleurs</v>
          </cell>
          <cell r="B218">
            <v>682</v>
          </cell>
          <cell r="C218">
            <v>9.112773917691076</v>
          </cell>
          <cell r="D218">
            <v>5744</v>
          </cell>
          <cell r="E218">
            <v>5.635571602370393</v>
          </cell>
          <cell r="F218">
            <v>1093</v>
          </cell>
          <cell r="G218">
            <v>9.501869077631921</v>
          </cell>
          <cell r="H218">
            <v>7519</v>
          </cell>
          <cell r="I218">
            <v>6.218623615717346</v>
          </cell>
        </row>
        <row r="219">
          <cell r="A219" t="str">
            <v>b-5 à 9 travailleurs</v>
          </cell>
          <cell r="B219">
            <v>490</v>
          </cell>
          <cell r="C219">
            <v>6.547300908605023</v>
          </cell>
          <cell r="D219">
            <v>5024</v>
          </cell>
          <cell r="E219">
            <v>4.929162905694439</v>
          </cell>
          <cell r="F219">
            <v>864</v>
          </cell>
          <cell r="G219">
            <v>7.511084065026514</v>
          </cell>
          <cell r="H219">
            <v>6378</v>
          </cell>
          <cell r="I219">
            <v>5.274954305232773</v>
          </cell>
        </row>
        <row r="220">
          <cell r="A220" t="str">
            <v>c-10 à 19 travailleurs</v>
          </cell>
          <cell r="B220">
            <v>575</v>
          </cell>
          <cell r="C220">
            <v>7.683057188669161</v>
          </cell>
          <cell r="D220">
            <v>7193</v>
          </cell>
          <cell r="E220">
            <v>7.057219104430752</v>
          </cell>
          <cell r="F220">
            <v>1167</v>
          </cell>
          <cell r="G220">
            <v>10.145179518386508</v>
          </cell>
          <cell r="H220">
            <v>8935</v>
          </cell>
          <cell r="I220">
            <v>7.389732944066295</v>
          </cell>
        </row>
        <row r="221">
          <cell r="A221" t="str">
            <v>d-20 à 49 travailleurs</v>
          </cell>
          <cell r="B221">
            <v>920</v>
          </cell>
          <cell r="C221">
            <v>12.292891501870658</v>
          </cell>
          <cell r="D221">
            <v>12428</v>
          </cell>
          <cell r="E221">
            <v>12.19339900317884</v>
          </cell>
          <cell r="F221">
            <v>1787</v>
          </cell>
          <cell r="G221">
            <v>15.535077805789792</v>
          </cell>
          <cell r="H221">
            <v>15135</v>
          </cell>
          <cell r="I221">
            <v>12.517471528645036</v>
          </cell>
        </row>
        <row r="222">
          <cell r="A222" t="str">
            <v>e-50 à 99 travailleurs</v>
          </cell>
          <cell r="B222">
            <v>585</v>
          </cell>
          <cell r="C222">
            <v>7.816675574559059</v>
          </cell>
          <cell r="D222">
            <v>9462</v>
          </cell>
          <cell r="E222">
            <v>9.283387622149837</v>
          </cell>
          <cell r="F222">
            <v>1131</v>
          </cell>
          <cell r="G222">
            <v>9.832217682343737</v>
          </cell>
          <cell r="H222">
            <v>11178</v>
          </cell>
          <cell r="I222">
            <v>9.244816435229218</v>
          </cell>
        </row>
        <row r="223">
          <cell r="A223" t="str">
            <v>f-100 à 199 travailleurs</v>
          </cell>
          <cell r="B223">
            <v>780</v>
          </cell>
          <cell r="C223">
            <v>10.42223409941208</v>
          </cell>
          <cell r="D223">
            <v>9533</v>
          </cell>
          <cell r="E223">
            <v>9.353047368627605</v>
          </cell>
          <cell r="F223">
            <v>984</v>
          </cell>
          <cell r="G223">
            <v>8.554290185169085</v>
          </cell>
          <cell r="H223">
            <v>11297</v>
          </cell>
          <cell r="I223">
            <v>9.343235933868714</v>
          </cell>
        </row>
        <row r="224">
          <cell r="A224" t="str">
            <v>g-200 à 499 travailleurs</v>
          </cell>
          <cell r="B224">
            <v>667</v>
          </cell>
          <cell r="C224">
            <v>8.912346338856226</v>
          </cell>
          <cell r="D224">
            <v>12158</v>
          </cell>
          <cell r="E224">
            <v>11.928495741925355</v>
          </cell>
          <cell r="F224">
            <v>1183</v>
          </cell>
          <cell r="G224">
            <v>10.284273667738852</v>
          </cell>
          <cell r="H224">
            <v>14008</v>
          </cell>
          <cell r="I224">
            <v>11.585380982706289</v>
          </cell>
        </row>
        <row r="225">
          <cell r="A225" t="str">
            <v>h-500 à 999 travailleurs</v>
          </cell>
          <cell r="B225">
            <v>414</v>
          </cell>
          <cell r="C225">
            <v>5.531801175841796</v>
          </cell>
          <cell r="D225">
            <v>8483</v>
          </cell>
          <cell r="E225">
            <v>8.322868019308505</v>
          </cell>
          <cell r="F225">
            <v>802</v>
          </cell>
          <cell r="G225">
            <v>6.9720942362861855</v>
          </cell>
          <cell r="H225">
            <v>9699</v>
          </cell>
          <cell r="I225">
            <v>8.021602666424064</v>
          </cell>
        </row>
        <row r="226">
          <cell r="A226" t="str">
            <v>i-&gt; 1000 travailleurs</v>
          </cell>
          <cell r="B226">
            <v>2166</v>
          </cell>
          <cell r="C226">
            <v>28.941742383752008</v>
          </cell>
          <cell r="D226">
            <v>30569</v>
          </cell>
          <cell r="E226">
            <v>29.991954789843412</v>
          </cell>
          <cell r="F226">
            <v>2423</v>
          </cell>
          <cell r="G226">
            <v>21.064070242545423</v>
          </cell>
          <cell r="H226">
            <v>35158</v>
          </cell>
          <cell r="I226">
            <v>29.07758599300312</v>
          </cell>
        </row>
        <row r="227">
          <cell r="A227" t="str">
            <v>j-Inconnu</v>
          </cell>
          <cell r="B227">
            <v>205</v>
          </cell>
          <cell r="C227">
            <v>2.7391769107429185</v>
          </cell>
          <cell r="D227">
            <v>1330</v>
          </cell>
          <cell r="E227">
            <v>1.3048938424708607</v>
          </cell>
          <cell r="F227">
            <v>69</v>
          </cell>
          <cell r="G227">
            <v>0.5998435190819786</v>
          </cell>
          <cell r="H227">
            <v>1604</v>
          </cell>
          <cell r="I227">
            <v>1.3265955951071446</v>
          </cell>
        </row>
        <row r="228">
          <cell r="A228" t="str">
            <v>Total</v>
          </cell>
          <cell r="B228">
            <v>7484</v>
          </cell>
          <cell r="C228">
            <v>100</v>
          </cell>
          <cell r="D228">
            <v>101924</v>
          </cell>
          <cell r="E228">
            <v>100</v>
          </cell>
          <cell r="F228">
            <v>11503</v>
          </cell>
          <cell r="G228">
            <v>100</v>
          </cell>
          <cell r="H228">
            <v>120911</v>
          </cell>
          <cell r="I2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A1">
      <selection activeCell="C17" sqref="B2:C17"/>
    </sheetView>
  </sheetViews>
  <sheetFormatPr defaultColWidth="8.8515625" defaultRowHeight="15"/>
  <cols>
    <col min="1" max="1" width="2.7109375" style="39" customWidth="1"/>
    <col min="2" max="2" width="9.140625" style="40" customWidth="1"/>
    <col min="3" max="3" width="126.140625" style="40" customWidth="1"/>
    <col min="4" max="70" width="8.8515625" style="39" customWidth="1"/>
    <col min="71" max="16384" width="8.8515625" style="40" customWidth="1"/>
  </cols>
  <sheetData>
    <row r="1" s="39" customFormat="1" ht="15.75" thickBot="1"/>
    <row r="2" spans="2:3" ht="21.75" customHeight="1" thickBot="1" thickTop="1">
      <c r="B2" s="61" t="s">
        <v>119</v>
      </c>
      <c r="C2" s="62"/>
    </row>
    <row r="3" spans="2:3" ht="21.75" customHeight="1" thickBot="1" thickTop="1">
      <c r="B3" s="63" t="s">
        <v>32</v>
      </c>
      <c r="C3" s="64" t="s">
        <v>47</v>
      </c>
    </row>
    <row r="4" spans="2:3" ht="21.75" customHeight="1" thickTop="1">
      <c r="B4" s="65" t="s">
        <v>34</v>
      </c>
      <c r="C4" s="66" t="s">
        <v>120</v>
      </c>
    </row>
    <row r="5" spans="2:3" ht="21.75" customHeight="1">
      <c r="B5" s="65" t="s">
        <v>35</v>
      </c>
      <c r="C5" s="66" t="s">
        <v>121</v>
      </c>
    </row>
    <row r="6" spans="2:3" ht="21.75" customHeight="1">
      <c r="B6" s="65" t="s">
        <v>36</v>
      </c>
      <c r="C6" s="66" t="s">
        <v>122</v>
      </c>
    </row>
    <row r="7" spans="2:3" ht="21.75" customHeight="1">
      <c r="B7" s="65" t="s">
        <v>37</v>
      </c>
      <c r="C7" s="66" t="s">
        <v>123</v>
      </c>
    </row>
    <row r="8" spans="2:3" ht="21.75" customHeight="1">
      <c r="B8" s="65" t="s">
        <v>38</v>
      </c>
      <c r="C8" s="66" t="s">
        <v>124</v>
      </c>
    </row>
    <row r="9" spans="2:3" ht="21.75" customHeight="1" thickBot="1">
      <c r="B9" s="65" t="s">
        <v>39</v>
      </c>
      <c r="C9" s="66" t="s">
        <v>125</v>
      </c>
    </row>
    <row r="10" spans="2:3" ht="21.75" customHeight="1" thickBot="1" thickTop="1">
      <c r="B10" s="63" t="s">
        <v>33</v>
      </c>
      <c r="C10" s="64" t="s">
        <v>48</v>
      </c>
    </row>
    <row r="11" spans="2:3" ht="21.75" customHeight="1" thickTop="1">
      <c r="B11" s="65" t="s">
        <v>40</v>
      </c>
      <c r="C11" s="66" t="s">
        <v>126</v>
      </c>
    </row>
    <row r="12" spans="2:3" ht="21.75" customHeight="1">
      <c r="B12" s="65" t="s">
        <v>41</v>
      </c>
      <c r="C12" s="66" t="s">
        <v>127</v>
      </c>
    </row>
    <row r="13" spans="2:3" ht="21.75" customHeight="1">
      <c r="B13" s="65" t="s">
        <v>42</v>
      </c>
      <c r="C13" s="66" t="s">
        <v>128</v>
      </c>
    </row>
    <row r="14" spans="2:3" ht="21.75" customHeight="1">
      <c r="B14" s="65" t="s">
        <v>43</v>
      </c>
      <c r="C14" s="66" t="s">
        <v>129</v>
      </c>
    </row>
    <row r="15" spans="2:3" ht="21.75" customHeight="1">
      <c r="B15" s="65" t="s">
        <v>44</v>
      </c>
      <c r="C15" s="66" t="s">
        <v>130</v>
      </c>
    </row>
    <row r="16" spans="2:3" ht="21.75" customHeight="1">
      <c r="B16" s="65" t="s">
        <v>45</v>
      </c>
      <c r="C16" s="66" t="s">
        <v>131</v>
      </c>
    </row>
    <row r="17" spans="2:3" ht="21.75" customHeight="1" thickBot="1">
      <c r="B17" s="67" t="s">
        <v>46</v>
      </c>
      <c r="C17" s="68" t="s">
        <v>132</v>
      </c>
    </row>
    <row r="18" s="39" customFormat="1" ht="15.75" thickTop="1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  <row r="26" s="39" customFormat="1" ht="15"/>
    <row r="27" s="39" customFormat="1" ht="15"/>
    <row r="28" s="39" customFormat="1" ht="15"/>
    <row r="29" s="39" customFormat="1" ht="15"/>
    <row r="30" s="39" customFormat="1" ht="15"/>
    <row r="31" s="39" customFormat="1" ht="15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  <row r="245" s="39" customFormat="1" ht="15"/>
    <row r="246" s="39" customFormat="1" ht="15"/>
    <row r="247" s="39" customFormat="1" ht="15"/>
    <row r="248" s="39" customFormat="1" ht="15"/>
    <row r="249" s="39" customFormat="1" ht="15"/>
    <row r="250" s="39" customFormat="1" ht="15"/>
    <row r="251" s="39" customFormat="1" ht="15"/>
    <row r="252" s="39" customFormat="1" ht="15"/>
    <row r="253" s="39" customFormat="1" ht="15"/>
    <row r="254" s="39" customFormat="1" ht="15"/>
    <row r="255" s="39" customFormat="1" ht="15"/>
    <row r="256" s="39" customFormat="1" ht="15"/>
    <row r="257" s="39" customFormat="1" ht="15"/>
    <row r="258" s="39" customFormat="1" ht="15"/>
    <row r="259" s="39" customFormat="1" ht="15"/>
    <row r="260" s="39" customFormat="1" ht="15"/>
    <row r="261" s="39" customFormat="1" ht="15"/>
    <row r="262" s="39" customFormat="1" ht="15"/>
    <row r="263" s="39" customFormat="1" ht="15"/>
    <row r="264" s="39" customFormat="1" ht="15"/>
    <row r="265" s="39" customFormat="1" ht="15"/>
    <row r="266" s="39" customFormat="1" ht="15"/>
    <row r="267" s="39" customFormat="1" ht="15"/>
    <row r="268" s="39" customFormat="1" ht="15"/>
    <row r="269" s="39" customFormat="1" ht="15"/>
    <row r="270" s="39" customFormat="1" ht="15"/>
    <row r="271" s="39" customFormat="1" ht="15"/>
    <row r="272" s="39" customFormat="1" ht="15"/>
    <row r="273" s="39" customFormat="1" ht="15"/>
    <row r="274" s="39" customFormat="1" ht="15"/>
    <row r="275" s="39" customFormat="1" ht="15"/>
    <row r="276" s="39" customFormat="1" ht="15"/>
    <row r="277" s="39" customFormat="1" ht="15"/>
    <row r="278" s="39" customFormat="1" ht="15"/>
    <row r="279" s="39" customFormat="1" ht="15"/>
    <row r="280" s="39" customFormat="1" ht="15"/>
    <row r="281" s="39" customFormat="1" ht="15"/>
    <row r="282" s="39" customFormat="1" ht="15"/>
    <row r="283" s="39" customFormat="1" ht="15"/>
    <row r="284" s="39" customFormat="1" ht="15"/>
    <row r="285" s="39" customFormat="1" ht="15"/>
    <row r="286" s="39" customFormat="1" ht="15"/>
    <row r="287" s="39" customFormat="1" ht="15"/>
    <row r="288" s="39" customFormat="1" ht="15"/>
    <row r="289" s="39" customFormat="1" ht="15"/>
    <row r="290" s="39" customFormat="1" ht="15"/>
    <row r="291" s="39" customFormat="1" ht="15"/>
    <row r="292" s="39" customFormat="1" ht="15"/>
    <row r="293" s="39" customFormat="1" ht="15"/>
    <row r="294" s="39" customFormat="1" ht="15"/>
    <row r="295" s="39" customFormat="1" ht="15"/>
    <row r="296" s="39" customFormat="1" ht="15"/>
    <row r="297" s="39" customFormat="1" ht="15"/>
    <row r="298" s="39" customFormat="1" ht="15"/>
    <row r="299" s="39" customFormat="1" ht="15"/>
    <row r="300" s="39" customFormat="1" ht="15"/>
    <row r="301" s="39" customFormat="1" ht="15"/>
    <row r="302" s="39" customFormat="1" ht="15"/>
    <row r="303" s="39" customFormat="1" ht="15"/>
    <row r="304" s="39" customFormat="1" ht="15"/>
    <row r="305" s="39" customFormat="1" ht="15"/>
    <row r="306" s="39" customFormat="1" ht="15"/>
    <row r="307" s="39" customFormat="1" ht="15"/>
    <row r="308" s="39" customFormat="1" ht="15"/>
    <row r="309" s="39" customFormat="1" ht="15"/>
    <row r="310" s="39" customFormat="1" ht="15"/>
    <row r="311" s="39" customFormat="1" ht="15"/>
    <row r="312" s="39" customFormat="1" ht="15"/>
    <row r="313" s="39" customFormat="1" ht="15"/>
    <row r="314" s="39" customFormat="1" ht="15"/>
    <row r="315" s="39" customFormat="1" ht="15"/>
    <row r="316" s="39" customFormat="1" ht="15"/>
    <row r="317" s="39" customFormat="1" ht="15"/>
    <row r="318" s="39" customFormat="1" ht="15"/>
    <row r="319" s="39" customFormat="1" ht="15"/>
    <row r="320" s="39" customFormat="1" ht="15"/>
    <row r="321" s="39" customFormat="1" ht="15"/>
    <row r="322" s="39" customFormat="1" ht="15"/>
    <row r="323" s="39" customFormat="1" ht="15"/>
    <row r="324" s="39" customFormat="1" ht="15"/>
    <row r="325" s="39" customFormat="1" ht="15"/>
    <row r="326" s="39" customFormat="1" ht="15"/>
    <row r="327" s="39" customFormat="1" ht="15"/>
    <row r="328" s="39" customFormat="1" ht="15"/>
    <row r="329" s="39" customFormat="1" ht="15"/>
    <row r="330" s="39" customFormat="1" ht="15"/>
    <row r="331" s="39" customFormat="1" ht="15"/>
    <row r="332" s="39" customFormat="1" ht="15"/>
    <row r="333" s="39" customFormat="1" ht="15"/>
    <row r="334" s="39" customFormat="1" ht="15"/>
    <row r="335" s="39" customFormat="1" ht="15"/>
    <row r="336" s="39" customFormat="1" ht="15"/>
    <row r="337" s="39" customFormat="1" ht="15"/>
    <row r="338" s="39" customFormat="1" ht="15"/>
    <row r="339" s="39" customFormat="1" ht="15"/>
    <row r="340" s="39" customFormat="1" ht="15"/>
    <row r="341" s="39" customFormat="1" ht="15"/>
    <row r="342" s="39" customFormat="1" ht="15"/>
    <row r="343" s="39" customFormat="1" ht="15"/>
    <row r="344" s="39" customFormat="1" ht="15"/>
    <row r="345" s="39" customFormat="1" ht="15"/>
    <row r="346" s="39" customFormat="1" ht="15"/>
    <row r="347" s="39" customFormat="1" ht="15"/>
    <row r="348" s="39" customFormat="1" ht="15"/>
    <row r="349" s="39" customFormat="1" ht="15"/>
    <row r="350" s="39" customFormat="1" ht="15"/>
    <row r="351" s="39" customFormat="1" ht="15"/>
    <row r="352" s="39" customFormat="1" ht="15"/>
    <row r="353" s="39" customFormat="1" ht="15"/>
    <row r="354" s="39" customFormat="1" ht="15"/>
    <row r="355" s="39" customFormat="1" ht="15"/>
    <row r="356" s="39" customFormat="1" ht="15"/>
    <row r="357" s="39" customFormat="1" ht="15"/>
    <row r="358" s="39" customFormat="1" ht="15"/>
    <row r="359" s="39" customFormat="1" ht="15"/>
    <row r="360" s="39" customFormat="1" ht="15"/>
    <row r="361" s="39" customFormat="1" ht="15"/>
    <row r="362" s="39" customFormat="1" ht="15"/>
    <row r="363" s="39" customFormat="1" ht="15"/>
    <row r="364" s="39" customFormat="1" ht="15"/>
    <row r="365" s="39" customFormat="1" ht="15"/>
    <row r="366" s="39" customFormat="1" ht="15"/>
    <row r="367" s="39" customFormat="1" ht="15"/>
    <row r="368" s="39" customFormat="1" ht="15"/>
    <row r="369" s="39" customFormat="1" ht="15"/>
    <row r="370" s="39" customFormat="1" ht="15"/>
    <row r="371" s="39" customFormat="1" ht="15"/>
    <row r="372" s="39" customFormat="1" ht="15"/>
    <row r="373" s="39" customFormat="1" ht="15"/>
    <row r="374" s="39" customFormat="1" ht="15"/>
    <row r="375" s="39" customFormat="1" ht="15"/>
    <row r="376" s="39" customFormat="1" ht="15"/>
    <row r="377" s="39" customFormat="1" ht="15"/>
    <row r="378" s="39" customFormat="1" ht="15"/>
    <row r="379" s="39" customFormat="1" ht="15"/>
    <row r="380" s="39" customFormat="1" ht="15"/>
    <row r="381" s="39" customFormat="1" ht="15"/>
    <row r="382" s="39" customFormat="1" ht="15"/>
    <row r="383" s="39" customFormat="1" ht="15"/>
    <row r="384" s="39" customFormat="1" ht="15"/>
    <row r="385" s="39" customFormat="1" ht="15"/>
    <row r="386" s="39" customFormat="1" ht="15"/>
    <row r="387" s="39" customFormat="1" ht="15"/>
    <row r="388" s="39" customFormat="1" ht="15"/>
    <row r="389" s="39" customFormat="1" ht="15"/>
    <row r="390" s="39" customFormat="1" ht="15"/>
    <row r="391" s="39" customFormat="1" ht="15"/>
    <row r="392" s="39" customFormat="1" ht="15"/>
    <row r="393" s="39" customFormat="1" ht="15"/>
    <row r="394" s="39" customFormat="1" ht="15"/>
    <row r="395" s="39" customFormat="1" ht="15"/>
    <row r="396" s="39" customFormat="1" ht="15"/>
    <row r="397" s="39" customFormat="1" ht="15"/>
    <row r="398" s="39" customFormat="1" ht="15"/>
    <row r="399" s="39" customFormat="1" ht="15"/>
    <row r="400" s="39" customFormat="1" ht="15"/>
    <row r="401" s="39" customFormat="1" ht="15"/>
    <row r="402" s="39" customFormat="1" ht="15"/>
    <row r="403" s="39" customFormat="1" ht="15"/>
    <row r="404" s="39" customFormat="1" ht="15"/>
    <row r="405" s="39" customFormat="1" ht="15"/>
    <row r="406" s="39" customFormat="1" ht="15"/>
    <row r="407" s="39" customFormat="1" ht="15"/>
    <row r="408" s="39" customFormat="1" ht="15"/>
    <row r="409" s="39" customFormat="1" ht="15"/>
    <row r="410" s="39" customFormat="1" ht="15"/>
    <row r="411" s="39" customFormat="1" ht="15"/>
    <row r="412" s="39" customFormat="1" ht="15"/>
    <row r="413" s="39" customFormat="1" ht="15"/>
    <row r="414" s="39" customFormat="1" ht="15"/>
    <row r="415" s="39" customFormat="1" ht="15"/>
    <row r="416" s="39" customFormat="1" ht="15"/>
    <row r="417" s="39" customFormat="1" ht="15"/>
    <row r="418" s="39" customFormat="1" ht="15"/>
    <row r="419" s="39" customFormat="1" ht="15"/>
    <row r="420" s="39" customFormat="1" ht="15"/>
    <row r="421" s="39" customFormat="1" ht="15"/>
    <row r="422" s="39" customFormat="1" ht="15"/>
    <row r="423" s="39" customFormat="1" ht="15"/>
    <row r="424" s="39" customFormat="1" ht="15"/>
    <row r="425" s="39" customFormat="1" ht="15"/>
    <row r="426" s="39" customFormat="1" ht="15"/>
    <row r="427" s="39" customFormat="1" ht="15"/>
    <row r="428" s="39" customFormat="1" ht="15"/>
    <row r="429" s="39" customFormat="1" ht="15"/>
    <row r="430" s="39" customFormat="1" ht="15"/>
    <row r="431" s="39" customFormat="1" ht="15"/>
    <row r="432" s="39" customFormat="1" ht="15"/>
    <row r="433" s="39" customFormat="1" ht="15"/>
    <row r="434" s="39" customFormat="1" ht="15"/>
    <row r="435" s="39" customFormat="1" ht="15"/>
    <row r="436" s="39" customFormat="1" ht="15"/>
    <row r="437" s="39" customFormat="1" ht="15"/>
    <row r="438" s="39" customFormat="1" ht="15"/>
    <row r="439" s="39" customFormat="1" ht="15"/>
    <row r="440" s="39" customFormat="1" ht="15"/>
    <row r="441" s="39" customFormat="1" ht="15"/>
    <row r="442" s="39" customFormat="1" ht="15"/>
    <row r="443" s="39" customFormat="1" ht="15"/>
    <row r="444" s="39" customFormat="1" ht="15"/>
    <row r="445" s="39" customFormat="1" ht="15"/>
    <row r="446" s="39" customFormat="1" ht="15"/>
    <row r="447" s="39" customFormat="1" ht="15"/>
    <row r="448" s="39" customFormat="1" ht="15"/>
    <row r="449" s="39" customFormat="1" ht="15"/>
    <row r="450" s="39" customFormat="1" ht="15"/>
    <row r="451" s="39" customFormat="1" ht="15"/>
    <row r="452" s="39" customFormat="1" ht="15"/>
    <row r="453" s="39" customFormat="1" ht="15"/>
    <row r="454" s="39" customFormat="1" ht="15"/>
    <row r="455" s="39" customFormat="1" ht="15"/>
    <row r="456" s="39" customFormat="1" ht="15"/>
    <row r="457" s="39" customFormat="1" ht="15"/>
    <row r="458" s="39" customFormat="1" ht="15"/>
    <row r="459" s="39" customFormat="1" ht="15"/>
    <row r="460" s="39" customFormat="1" ht="15"/>
    <row r="461" s="39" customFormat="1" ht="15"/>
    <row r="462" s="39" customFormat="1" ht="15"/>
    <row r="463" s="39" customFormat="1" ht="15"/>
    <row r="464" s="39" customFormat="1" ht="15"/>
    <row r="465" s="39" customFormat="1" ht="15"/>
    <row r="466" s="39" customFormat="1" ht="15"/>
    <row r="467" s="39" customFormat="1" ht="15"/>
    <row r="468" s="39" customFormat="1" ht="15"/>
    <row r="469" s="39" customFormat="1" ht="15"/>
    <row r="470" s="39" customFormat="1" ht="15"/>
    <row r="471" s="39" customFormat="1" ht="15"/>
  </sheetData>
  <sheetProtection/>
  <hyperlinks>
    <hyperlink ref="C4" location="'11.1.1'!A1" display="Accidents sur le lieu de travail selon la province et  la région de l'entreprise: évolution 2012 - 2017"/>
    <hyperlink ref="C5" location="'11.1.2'!A1" display="Accidents sur le lieu de travail selon la province et la région de l'entreprise : distribution selon les conséquences - 2017"/>
    <hyperlink ref="C6" location="'11.1.3'!A1" display="Accidents sur le lieu de travail selon la province et la région de l'entreprise : distribution selon les conséquences et le genre - 2017"/>
    <hyperlink ref="C7" location="'11.1.4'!A1" display="Accidents sur le lieu de travail selon la province et la région de l'entreprise : distribution selon les conséquences et la génération en fréquence absolue - 2017"/>
    <hyperlink ref="C8" location="'11.1.5'!A1" display="Accidents sur le lieu de travail selon la province et la région de l'entreprise : distribution selon les conséquences et la génération en fréquence relative - 2017"/>
    <hyperlink ref="C9" location="'11.1.6'!A1" display="Accidents sur le lieu de travail selon la province et la région de l'entreprise : distribution selon les conséquences et le genre de travail - 2017"/>
    <hyperlink ref="C11" location="'11.2.1'!A1" display="Accidents sur le lieu de travail selon la taille de l'entreprise : évolution 2012 - 2017"/>
    <hyperlink ref="C12" location="'11.2.2'!A1" display="Accidents sur le lieu de travail selon la taille de l'entreprise : distribution selon les conséquences - 2017"/>
    <hyperlink ref="C13" location="'11.2.3'!A1" display="Accidents sur le lieu de travail selon la taille de l'entreprise : distribution selon les conséquences et le genre - 2017"/>
    <hyperlink ref="C14" location="'11.2.4'!A1" display="Accidents sur le lieu de travail selon la taille de l'entreprise : distribution selon les conséquences et la génération en fréquence absolue - 2017"/>
    <hyperlink ref="C15" location="'11.2.5'!A1" display="Accidents sur le lieu de travail selon la taille de l'entreprise : distribution selon les conséquences et la génération en fréquence relative - 2017"/>
    <hyperlink ref="C16" location="'11.2.6'!A1" display="Accidents sur le lieu de travail selon la taille de l'entreprise : distribution selon les conséquences et le genre de travail - 2017"/>
    <hyperlink ref="C17" location="'11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23"/>
  <sheetViews>
    <sheetView zoomScalePageLayoutView="0" workbookViewId="0" topLeftCell="A4">
      <selection activeCell="C8" sqref="C8:R17"/>
    </sheetView>
  </sheetViews>
  <sheetFormatPr defaultColWidth="9.140625" defaultRowHeight="15"/>
  <cols>
    <col min="1" max="1" width="2.7109375" style="38" customWidth="1"/>
    <col min="2" max="2" width="28.8515625" style="34" customWidth="1"/>
    <col min="3" max="23" width="11.28125" style="34" customWidth="1"/>
    <col min="24" max="114" width="11.421875" style="38" customWidth="1"/>
    <col min="115" max="16384" width="11.421875" style="34" customWidth="1"/>
  </cols>
  <sheetData>
    <row r="1" s="38" customFormat="1" ht="15.75" thickBot="1"/>
    <row r="2" spans="2:23" ht="21.75" customHeight="1" thickBot="1" thickTop="1">
      <c r="B2" s="212" t="s">
        <v>141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38"/>
    </row>
    <row r="3" spans="2:23" ht="21.75" customHeight="1" thickBot="1" thickTop="1">
      <c r="B3" s="215" t="s">
        <v>68</v>
      </c>
      <c r="C3" s="242" t="s">
        <v>69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7"/>
      <c r="V3" s="289" t="s">
        <v>49</v>
      </c>
      <c r="W3" s="246"/>
    </row>
    <row r="4" spans="2:23" ht="21.75" customHeight="1" thickBot="1" thickTop="1">
      <c r="B4" s="239"/>
      <c r="C4" s="228" t="s">
        <v>70</v>
      </c>
      <c r="D4" s="229"/>
      <c r="E4" s="229"/>
      <c r="F4" s="229"/>
      <c r="G4" s="229"/>
      <c r="H4" s="229"/>
      <c r="I4" s="229"/>
      <c r="J4" s="229"/>
      <c r="K4" s="259"/>
      <c r="L4" s="228" t="s">
        <v>76</v>
      </c>
      <c r="M4" s="229"/>
      <c r="N4" s="229"/>
      <c r="O4" s="229"/>
      <c r="P4" s="229"/>
      <c r="Q4" s="229"/>
      <c r="R4" s="229"/>
      <c r="S4" s="229"/>
      <c r="T4" s="229"/>
      <c r="U4" s="259"/>
      <c r="V4" s="289"/>
      <c r="W4" s="246"/>
    </row>
    <row r="5" spans="2:23" ht="21.75" customHeight="1" thickBot="1" thickTop="1">
      <c r="B5" s="239"/>
      <c r="C5" s="290" t="s">
        <v>71</v>
      </c>
      <c r="D5" s="291"/>
      <c r="E5" s="291"/>
      <c r="F5" s="291"/>
      <c r="G5" s="291"/>
      <c r="H5" s="291"/>
      <c r="I5" s="291"/>
      <c r="J5" s="221" t="s">
        <v>49</v>
      </c>
      <c r="K5" s="206"/>
      <c r="L5" s="228" t="s">
        <v>71</v>
      </c>
      <c r="M5" s="229"/>
      <c r="N5" s="229"/>
      <c r="O5" s="229"/>
      <c r="P5" s="229"/>
      <c r="Q5" s="229"/>
      <c r="R5" s="229"/>
      <c r="S5" s="259"/>
      <c r="T5" s="221" t="s">
        <v>49</v>
      </c>
      <c r="U5" s="206"/>
      <c r="V5" s="289"/>
      <c r="W5" s="246"/>
    </row>
    <row r="6" spans="2:23" ht="21.75" customHeight="1" thickBot="1" thickTop="1">
      <c r="B6" s="239"/>
      <c r="C6" s="232" t="s">
        <v>72</v>
      </c>
      <c r="D6" s="233"/>
      <c r="E6" s="256" t="s">
        <v>73</v>
      </c>
      <c r="F6" s="255"/>
      <c r="G6" s="256" t="s">
        <v>74</v>
      </c>
      <c r="H6" s="255"/>
      <c r="I6" s="110" t="s">
        <v>75</v>
      </c>
      <c r="J6" s="223"/>
      <c r="K6" s="208"/>
      <c r="L6" s="221" t="s">
        <v>72</v>
      </c>
      <c r="M6" s="222"/>
      <c r="N6" s="205" t="s">
        <v>73</v>
      </c>
      <c r="O6" s="222"/>
      <c r="P6" s="205" t="s">
        <v>74</v>
      </c>
      <c r="Q6" s="222"/>
      <c r="R6" s="225" t="s">
        <v>75</v>
      </c>
      <c r="S6" s="206"/>
      <c r="T6" s="223"/>
      <c r="U6" s="208"/>
      <c r="V6" s="289"/>
      <c r="W6" s="246"/>
    </row>
    <row r="7" spans="2:23" ht="21.75" customHeight="1" thickBot="1" thickTop="1">
      <c r="B7" s="240"/>
      <c r="C7" s="114" t="s">
        <v>52</v>
      </c>
      <c r="D7" s="113" t="s">
        <v>1</v>
      </c>
      <c r="E7" s="117" t="s">
        <v>52</v>
      </c>
      <c r="F7" s="113" t="s">
        <v>1</v>
      </c>
      <c r="G7" s="117" t="s">
        <v>52</v>
      </c>
      <c r="H7" s="113" t="s">
        <v>1</v>
      </c>
      <c r="I7" s="110" t="s">
        <v>52</v>
      </c>
      <c r="J7" s="114" t="s">
        <v>52</v>
      </c>
      <c r="K7" s="120" t="s">
        <v>1</v>
      </c>
      <c r="L7" s="114" t="s">
        <v>52</v>
      </c>
      <c r="M7" s="113" t="s">
        <v>1</v>
      </c>
      <c r="N7" s="117" t="s">
        <v>52</v>
      </c>
      <c r="O7" s="113" t="s">
        <v>1</v>
      </c>
      <c r="P7" s="117" t="s">
        <v>52</v>
      </c>
      <c r="Q7" s="113" t="s">
        <v>1</v>
      </c>
      <c r="R7" s="117" t="s">
        <v>52</v>
      </c>
      <c r="S7" s="111" t="s">
        <v>1</v>
      </c>
      <c r="T7" s="114" t="s">
        <v>52</v>
      </c>
      <c r="U7" s="120" t="s">
        <v>1</v>
      </c>
      <c r="V7" s="114" t="s">
        <v>52</v>
      </c>
      <c r="W7" s="120" t="s">
        <v>1</v>
      </c>
    </row>
    <row r="8" spans="2:24" ht="21.75" customHeight="1" thickTop="1">
      <c r="B8" s="89" t="s">
        <v>77</v>
      </c>
      <c r="C8" s="115">
        <v>11</v>
      </c>
      <c r="D8" s="79">
        <v>0.0015006821282401092</v>
      </c>
      <c r="E8" s="118">
        <v>9</v>
      </c>
      <c r="F8" s="79">
        <v>0.0009467704607616243</v>
      </c>
      <c r="G8" s="118">
        <v>0</v>
      </c>
      <c r="H8" s="79">
        <v>0</v>
      </c>
      <c r="I8" s="56">
        <v>0</v>
      </c>
      <c r="J8" s="84">
        <v>20</v>
      </c>
      <c r="K8" s="106">
        <v>0.001145147437732608</v>
      </c>
      <c r="L8" s="115">
        <v>10</v>
      </c>
      <c r="M8" s="79">
        <v>0.0016929067208396817</v>
      </c>
      <c r="N8" s="118">
        <v>3</v>
      </c>
      <c r="O8" s="79">
        <v>0.000230361667818475</v>
      </c>
      <c r="P8" s="118">
        <v>0</v>
      </c>
      <c r="Q8" s="80">
        <v>0</v>
      </c>
      <c r="R8" s="118">
        <v>0</v>
      </c>
      <c r="S8" s="72">
        <v>0</v>
      </c>
      <c r="T8" s="84">
        <v>13</v>
      </c>
      <c r="U8" s="106">
        <v>0.0006634684086965398</v>
      </c>
      <c r="V8" s="84">
        <v>33</v>
      </c>
      <c r="W8" s="106">
        <v>0.0008904719501335708</v>
      </c>
      <c r="X8" s="44"/>
    </row>
    <row r="9" spans="2:24" ht="21.75" customHeight="1">
      <c r="B9" s="89" t="s">
        <v>78</v>
      </c>
      <c r="C9" s="115">
        <v>8</v>
      </c>
      <c r="D9" s="79">
        <v>0.001091405184174625</v>
      </c>
      <c r="E9" s="118">
        <v>22</v>
      </c>
      <c r="F9" s="79">
        <v>0.0023143277929728594</v>
      </c>
      <c r="G9" s="118">
        <v>1</v>
      </c>
      <c r="H9" s="79">
        <v>0.001597444089456869</v>
      </c>
      <c r="I9" s="56">
        <v>0</v>
      </c>
      <c r="J9" s="84">
        <v>31</v>
      </c>
      <c r="K9" s="106">
        <v>0.0017749785284855424</v>
      </c>
      <c r="L9" s="115">
        <v>4</v>
      </c>
      <c r="M9" s="79">
        <v>0.0006771626883358727</v>
      </c>
      <c r="N9" s="118">
        <v>13</v>
      </c>
      <c r="O9" s="79">
        <v>0.0009982338938800584</v>
      </c>
      <c r="P9" s="118">
        <v>2</v>
      </c>
      <c r="Q9" s="80">
        <v>0.0030211480362537764</v>
      </c>
      <c r="R9" s="118">
        <v>0</v>
      </c>
      <c r="S9" s="72">
        <v>0</v>
      </c>
      <c r="T9" s="84">
        <v>19</v>
      </c>
      <c r="U9" s="106">
        <v>0.000969684597325712</v>
      </c>
      <c r="V9" s="84">
        <v>50</v>
      </c>
      <c r="W9" s="106">
        <v>0.0013491999244448043</v>
      </c>
      <c r="X9" s="44"/>
    </row>
    <row r="10" spans="2:24" ht="21.75" customHeight="1">
      <c r="B10" s="89" t="s">
        <v>79</v>
      </c>
      <c r="C10" s="115">
        <v>10</v>
      </c>
      <c r="D10" s="79">
        <v>0.001364256480218281</v>
      </c>
      <c r="E10" s="118">
        <v>36</v>
      </c>
      <c r="F10" s="79">
        <v>0.003787081843046497</v>
      </c>
      <c r="G10" s="118">
        <v>4</v>
      </c>
      <c r="H10" s="79">
        <v>0.006389776357827476</v>
      </c>
      <c r="I10" s="56">
        <v>0</v>
      </c>
      <c r="J10" s="84">
        <v>50</v>
      </c>
      <c r="K10" s="106">
        <v>0.0028628685943315204</v>
      </c>
      <c r="L10" s="115">
        <v>7</v>
      </c>
      <c r="M10" s="79">
        <v>0.0011850347045877772</v>
      </c>
      <c r="N10" s="118">
        <v>28</v>
      </c>
      <c r="O10" s="79">
        <v>0.0021500422329724335</v>
      </c>
      <c r="P10" s="118">
        <v>2</v>
      </c>
      <c r="Q10" s="80">
        <v>0.0030211480362537764</v>
      </c>
      <c r="R10" s="118">
        <v>0</v>
      </c>
      <c r="S10" s="72">
        <v>0</v>
      </c>
      <c r="T10" s="84">
        <v>37</v>
      </c>
      <c r="U10" s="106">
        <v>0.0018883331632132286</v>
      </c>
      <c r="V10" s="84">
        <v>87</v>
      </c>
      <c r="W10" s="106">
        <v>0.0023476078685339594</v>
      </c>
      <c r="X10" s="44"/>
    </row>
    <row r="11" spans="2:24" ht="21.75" customHeight="1">
      <c r="B11" s="89" t="s">
        <v>80</v>
      </c>
      <c r="C11" s="115">
        <v>47</v>
      </c>
      <c r="D11" s="79">
        <v>0.006412005457025921</v>
      </c>
      <c r="E11" s="118">
        <v>136</v>
      </c>
      <c r="F11" s="79">
        <v>0.014306753629286767</v>
      </c>
      <c r="G11" s="118">
        <v>6</v>
      </c>
      <c r="H11" s="79">
        <v>0.009584664536741214</v>
      </c>
      <c r="I11" s="56">
        <v>0</v>
      </c>
      <c r="J11" s="84">
        <v>189</v>
      </c>
      <c r="K11" s="106">
        <v>0.010821643286573146</v>
      </c>
      <c r="L11" s="115">
        <v>67</v>
      </c>
      <c r="M11" s="79">
        <v>0.011342475029625867</v>
      </c>
      <c r="N11" s="118">
        <v>168</v>
      </c>
      <c r="O11" s="79">
        <v>0.0129002533978346</v>
      </c>
      <c r="P11" s="118">
        <v>9</v>
      </c>
      <c r="Q11" s="80">
        <v>0.013595166163141994</v>
      </c>
      <c r="R11" s="118">
        <v>0</v>
      </c>
      <c r="S11" s="72">
        <v>0</v>
      </c>
      <c r="T11" s="84">
        <v>244</v>
      </c>
      <c r="U11" s="106">
        <v>0.01245279167091967</v>
      </c>
      <c r="V11" s="84">
        <v>433</v>
      </c>
      <c r="W11" s="106">
        <v>0.011684071345692005</v>
      </c>
      <c r="X11" s="44"/>
    </row>
    <row r="12" spans="2:24" ht="21.75" customHeight="1">
      <c r="B12" s="89" t="s">
        <v>81</v>
      </c>
      <c r="C12" s="115">
        <v>173</v>
      </c>
      <c r="D12" s="79">
        <v>0.023601637107776262</v>
      </c>
      <c r="E12" s="118">
        <v>407</v>
      </c>
      <c r="F12" s="79">
        <v>0.0428150641699979</v>
      </c>
      <c r="G12" s="118">
        <v>21</v>
      </c>
      <c r="H12" s="79">
        <v>0.03354632587859425</v>
      </c>
      <c r="I12" s="56">
        <v>0</v>
      </c>
      <c r="J12" s="84">
        <v>601</v>
      </c>
      <c r="K12" s="106">
        <v>0.034411680503864873</v>
      </c>
      <c r="L12" s="115">
        <v>334</v>
      </c>
      <c r="M12" s="79">
        <v>0.05654308447604537</v>
      </c>
      <c r="N12" s="118">
        <v>785</v>
      </c>
      <c r="O12" s="79">
        <v>0.06027796974583429</v>
      </c>
      <c r="P12" s="118">
        <v>33</v>
      </c>
      <c r="Q12" s="80">
        <v>0.04984894259818731</v>
      </c>
      <c r="R12" s="118">
        <v>1</v>
      </c>
      <c r="S12" s="72">
        <v>0.5</v>
      </c>
      <c r="T12" s="84">
        <v>1153</v>
      </c>
      <c r="U12" s="106">
        <v>0.058844544248239254</v>
      </c>
      <c r="V12" s="84">
        <v>1754</v>
      </c>
      <c r="W12" s="106">
        <v>0.047329933349523734</v>
      </c>
      <c r="X12" s="44"/>
    </row>
    <row r="13" spans="2:24" ht="21.75" customHeight="1">
      <c r="B13" s="89" t="s">
        <v>82</v>
      </c>
      <c r="C13" s="115">
        <v>433</v>
      </c>
      <c r="D13" s="79">
        <v>0.05907230559345157</v>
      </c>
      <c r="E13" s="118">
        <v>829</v>
      </c>
      <c r="F13" s="79">
        <v>0.08720807910793184</v>
      </c>
      <c r="G13" s="118">
        <v>31</v>
      </c>
      <c r="H13" s="79">
        <v>0.04952076677316294</v>
      </c>
      <c r="I13" s="56">
        <v>0</v>
      </c>
      <c r="J13" s="84">
        <v>1293</v>
      </c>
      <c r="K13" s="106">
        <v>0.07403378184941312</v>
      </c>
      <c r="L13" s="115">
        <v>653</v>
      </c>
      <c r="M13" s="79">
        <v>0.11054680887083122</v>
      </c>
      <c r="N13" s="118">
        <v>1451</v>
      </c>
      <c r="O13" s="79">
        <v>0.11141826000153575</v>
      </c>
      <c r="P13" s="118">
        <v>59</v>
      </c>
      <c r="Q13" s="80">
        <v>0.0891238670694864</v>
      </c>
      <c r="R13" s="118">
        <v>0</v>
      </c>
      <c r="S13" s="72">
        <v>0</v>
      </c>
      <c r="T13" s="84">
        <v>2163</v>
      </c>
      <c r="U13" s="106">
        <v>0.11039093600081658</v>
      </c>
      <c r="V13" s="84">
        <v>3456</v>
      </c>
      <c r="W13" s="106">
        <v>0.09325669877762487</v>
      </c>
      <c r="X13" s="44"/>
    </row>
    <row r="14" spans="2:24" ht="21.75" customHeight="1">
      <c r="B14" s="89" t="s">
        <v>83</v>
      </c>
      <c r="C14" s="115">
        <v>586</v>
      </c>
      <c r="D14" s="79">
        <v>0.07994542974079127</v>
      </c>
      <c r="E14" s="118">
        <v>1167</v>
      </c>
      <c r="F14" s="79">
        <v>0.12276456974542395</v>
      </c>
      <c r="G14" s="118">
        <v>52</v>
      </c>
      <c r="H14" s="79">
        <v>0.08306709265175719</v>
      </c>
      <c r="I14" s="56">
        <v>0</v>
      </c>
      <c r="J14" s="84">
        <v>1805</v>
      </c>
      <c r="K14" s="106">
        <v>0.10334955625536787</v>
      </c>
      <c r="L14" s="115">
        <v>725</v>
      </c>
      <c r="M14" s="79">
        <v>0.12273573726087693</v>
      </c>
      <c r="N14" s="118">
        <v>2295</v>
      </c>
      <c r="O14" s="79">
        <v>0.1762266758811334</v>
      </c>
      <c r="P14" s="118">
        <v>104</v>
      </c>
      <c r="Q14" s="80">
        <v>0.15709969788519637</v>
      </c>
      <c r="R14" s="118">
        <v>0</v>
      </c>
      <c r="S14" s="72">
        <v>0</v>
      </c>
      <c r="T14" s="84">
        <v>3124</v>
      </c>
      <c r="U14" s="106">
        <v>0.15943656221292232</v>
      </c>
      <c r="V14" s="84">
        <v>4929</v>
      </c>
      <c r="W14" s="106">
        <v>0.1330041285517688</v>
      </c>
      <c r="X14" s="44"/>
    </row>
    <row r="15" spans="2:24" ht="21.75" customHeight="1">
      <c r="B15" s="89" t="s">
        <v>84</v>
      </c>
      <c r="C15" s="115">
        <v>492</v>
      </c>
      <c r="D15" s="79">
        <v>0.06712141882673943</v>
      </c>
      <c r="E15" s="118">
        <v>746</v>
      </c>
      <c r="F15" s="79">
        <v>0.07847675152535241</v>
      </c>
      <c r="G15" s="118">
        <v>29</v>
      </c>
      <c r="H15" s="79">
        <v>0.0463258785942492</v>
      </c>
      <c r="I15" s="56">
        <v>0</v>
      </c>
      <c r="J15" s="84">
        <v>1267</v>
      </c>
      <c r="K15" s="106">
        <v>0.07254509018036072</v>
      </c>
      <c r="L15" s="115">
        <v>428</v>
      </c>
      <c r="M15" s="79">
        <v>0.07245640765193838</v>
      </c>
      <c r="N15" s="118">
        <v>1269</v>
      </c>
      <c r="O15" s="79">
        <v>0.09744298548721493</v>
      </c>
      <c r="P15" s="118">
        <v>54</v>
      </c>
      <c r="Q15" s="80">
        <v>0.08157099697885196</v>
      </c>
      <c r="R15" s="118">
        <v>0</v>
      </c>
      <c r="S15" s="72">
        <v>0</v>
      </c>
      <c r="T15" s="84">
        <v>1751</v>
      </c>
      <c r="U15" s="106">
        <v>0.08936409104828008</v>
      </c>
      <c r="V15" s="84">
        <v>3018</v>
      </c>
      <c r="W15" s="106">
        <v>0.08143770743948839</v>
      </c>
      <c r="X15" s="44"/>
    </row>
    <row r="16" spans="2:24" ht="21.75" customHeight="1" thickBot="1">
      <c r="B16" s="89" t="s">
        <v>85</v>
      </c>
      <c r="C16" s="115">
        <v>5570</v>
      </c>
      <c r="D16" s="79">
        <v>0.7598908594815825</v>
      </c>
      <c r="E16" s="118">
        <v>6154</v>
      </c>
      <c r="F16" s="79">
        <v>0.6473806017252262</v>
      </c>
      <c r="G16" s="118">
        <v>482</v>
      </c>
      <c r="H16" s="79">
        <v>0.7699680511182109</v>
      </c>
      <c r="I16" s="56">
        <v>3</v>
      </c>
      <c r="J16" s="84">
        <v>12209</v>
      </c>
      <c r="K16" s="106">
        <v>0.6990552533638706</v>
      </c>
      <c r="L16" s="115">
        <v>3679</v>
      </c>
      <c r="M16" s="79">
        <v>0.622820382596919</v>
      </c>
      <c r="N16" s="118">
        <v>7011</v>
      </c>
      <c r="O16" s="79">
        <v>0.5383552176917761</v>
      </c>
      <c r="P16" s="118">
        <v>399</v>
      </c>
      <c r="Q16" s="80">
        <v>0.6027190332326284</v>
      </c>
      <c r="R16" s="118">
        <v>1</v>
      </c>
      <c r="S16" s="72">
        <v>0.5</v>
      </c>
      <c r="T16" s="84">
        <v>11090</v>
      </c>
      <c r="U16" s="106">
        <v>0.5659895886495866</v>
      </c>
      <c r="V16" s="84">
        <v>23299</v>
      </c>
      <c r="W16" s="106">
        <v>0.6287001807927899</v>
      </c>
      <c r="X16" s="44"/>
    </row>
    <row r="17" spans="2:24" ht="21.75" customHeight="1" thickBot="1" thickTop="1">
      <c r="B17" s="97" t="s">
        <v>49</v>
      </c>
      <c r="C17" s="116">
        <v>7330</v>
      </c>
      <c r="D17" s="81">
        <v>1</v>
      </c>
      <c r="E17" s="119">
        <v>9506</v>
      </c>
      <c r="F17" s="81">
        <v>1</v>
      </c>
      <c r="G17" s="119">
        <v>626</v>
      </c>
      <c r="H17" s="81">
        <v>1</v>
      </c>
      <c r="I17" s="107">
        <v>3</v>
      </c>
      <c r="J17" s="116">
        <v>17465</v>
      </c>
      <c r="K17" s="109">
        <v>1</v>
      </c>
      <c r="L17" s="116">
        <v>5907</v>
      </c>
      <c r="M17" s="81">
        <v>1</v>
      </c>
      <c r="N17" s="119">
        <v>13023</v>
      </c>
      <c r="O17" s="81">
        <v>1</v>
      </c>
      <c r="P17" s="119">
        <v>662</v>
      </c>
      <c r="Q17" s="121">
        <v>1</v>
      </c>
      <c r="R17" s="119">
        <v>2</v>
      </c>
      <c r="S17" s="108">
        <v>1</v>
      </c>
      <c r="T17" s="116">
        <v>19594</v>
      </c>
      <c r="U17" s="109">
        <v>1</v>
      </c>
      <c r="V17" s="116">
        <v>37059</v>
      </c>
      <c r="W17" s="109">
        <v>1</v>
      </c>
      <c r="X17" s="41"/>
    </row>
    <row r="18" spans="2:23" s="38" customFormat="1" ht="21.75" customHeight="1" thickBot="1" thickTop="1">
      <c r="B18" s="50"/>
      <c r="C18" s="98"/>
      <c r="D18" s="52"/>
      <c r="E18" s="98"/>
      <c r="F18" s="52"/>
      <c r="G18" s="98"/>
      <c r="H18" s="52"/>
      <c r="I18" s="98"/>
      <c r="J18" s="98"/>
      <c r="K18" s="52"/>
      <c r="L18" s="98"/>
      <c r="M18" s="52"/>
      <c r="N18" s="98"/>
      <c r="O18" s="52"/>
      <c r="P18" s="98"/>
      <c r="Q18" s="99"/>
      <c r="R18" s="98"/>
      <c r="S18" s="99"/>
      <c r="T18" s="98"/>
      <c r="U18" s="52"/>
      <c r="V18" s="98"/>
      <c r="W18" s="52"/>
    </row>
    <row r="19" spans="2:23" ht="21.75" customHeight="1" thickTop="1">
      <c r="B19" s="60" t="s">
        <v>31</v>
      </c>
      <c r="C19" s="103"/>
      <c r="D19" s="101"/>
      <c r="E19" s="70"/>
      <c r="F19" s="101"/>
      <c r="G19" s="70"/>
      <c r="H19" s="101"/>
      <c r="I19" s="70"/>
      <c r="J19" s="102"/>
      <c r="K19" s="101"/>
      <c r="L19" s="70"/>
      <c r="M19" s="101"/>
      <c r="N19" s="70"/>
      <c r="O19" s="101"/>
      <c r="P19" s="70"/>
      <c r="Q19" s="101"/>
      <c r="R19" s="70"/>
      <c r="S19" s="101"/>
      <c r="T19" s="102"/>
      <c r="U19" s="101"/>
      <c r="V19" s="70"/>
      <c r="W19" s="70"/>
    </row>
    <row r="20" spans="2:23" ht="21.75" customHeight="1" thickBot="1">
      <c r="B20" s="104" t="s">
        <v>67</v>
      </c>
      <c r="C20" s="105"/>
      <c r="D20" s="101"/>
      <c r="E20" s="70"/>
      <c r="F20" s="101"/>
      <c r="G20" s="70"/>
      <c r="H20" s="101"/>
      <c r="I20" s="70"/>
      <c r="J20" s="102"/>
      <c r="K20" s="101"/>
      <c r="L20" s="70"/>
      <c r="M20" s="101"/>
      <c r="N20" s="70"/>
      <c r="O20" s="101"/>
      <c r="P20" s="70"/>
      <c r="Q20" s="101"/>
      <c r="R20" s="70"/>
      <c r="S20" s="101"/>
      <c r="T20" s="102"/>
      <c r="U20" s="101"/>
      <c r="V20" s="70"/>
      <c r="W20" s="70"/>
    </row>
    <row r="21" spans="2:23" s="38" customFormat="1" ht="15.75" thickTop="1">
      <c r="B21" s="100"/>
      <c r="C21" s="70"/>
      <c r="D21" s="101"/>
      <c r="E21" s="70"/>
      <c r="F21" s="101"/>
      <c r="G21" s="70"/>
      <c r="H21" s="101"/>
      <c r="I21" s="70"/>
      <c r="J21" s="102"/>
      <c r="K21" s="101"/>
      <c r="L21" s="70"/>
      <c r="M21" s="101"/>
      <c r="N21" s="70"/>
      <c r="O21" s="101"/>
      <c r="P21" s="70"/>
      <c r="Q21" s="101"/>
      <c r="R21" s="70"/>
      <c r="S21" s="101"/>
      <c r="T21" s="102"/>
      <c r="U21" s="101"/>
      <c r="V21" s="70"/>
      <c r="W21" s="70"/>
    </row>
    <row r="22" spans="2:23" s="38" customFormat="1" ht="15">
      <c r="B22" s="70"/>
      <c r="C22" s="70"/>
      <c r="D22" s="101"/>
      <c r="E22" s="70"/>
      <c r="F22" s="101"/>
      <c r="G22" s="70"/>
      <c r="H22" s="101"/>
      <c r="I22" s="70"/>
      <c r="J22" s="102"/>
      <c r="K22" s="101"/>
      <c r="L22" s="70"/>
      <c r="M22" s="101"/>
      <c r="N22" s="70"/>
      <c r="O22" s="101"/>
      <c r="P22" s="70"/>
      <c r="Q22" s="101"/>
      <c r="R22" s="70"/>
      <c r="S22" s="101"/>
      <c r="T22" s="102"/>
      <c r="U22" s="101"/>
      <c r="V22" s="70"/>
      <c r="W22" s="70"/>
    </row>
    <row r="23" spans="2:23" s="38" customFormat="1" ht="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01"/>
      <c r="T23" s="102"/>
      <c r="U23" s="101"/>
      <c r="V23" s="70"/>
      <c r="W23" s="70"/>
    </row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0"/>
  <sheetViews>
    <sheetView zoomScalePageLayoutView="0" workbookViewId="0" topLeftCell="D7">
      <selection activeCell="P19" sqref="P19"/>
    </sheetView>
  </sheetViews>
  <sheetFormatPr defaultColWidth="9.140625" defaultRowHeight="15"/>
  <cols>
    <col min="1" max="1" width="2.7109375" style="38" customWidth="1"/>
    <col min="2" max="2" width="25.28125" style="34" customWidth="1"/>
    <col min="3" max="18" width="11.7109375" style="34" customWidth="1"/>
    <col min="19" max="135" width="11.421875" style="38" customWidth="1"/>
    <col min="136" max="16384" width="11.421875" style="34" customWidth="1"/>
  </cols>
  <sheetData>
    <row r="1" s="38" customFormat="1" ht="15.75" thickBot="1"/>
    <row r="2" spans="2:18" ht="21.75" customHeight="1" thickBot="1" thickTop="1">
      <c r="B2" s="212" t="s">
        <v>142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38"/>
    </row>
    <row r="3" spans="2:18" ht="21.75" customHeight="1" thickBot="1" thickTop="1">
      <c r="B3" s="279" t="s">
        <v>68</v>
      </c>
      <c r="C3" s="241" t="s">
        <v>86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7"/>
      <c r="R3" s="218" t="s">
        <v>49</v>
      </c>
    </row>
    <row r="4" spans="2:18" ht="21.75" customHeight="1" thickBot="1" thickTop="1">
      <c r="B4" s="292"/>
      <c r="C4" s="228" t="s">
        <v>87</v>
      </c>
      <c r="D4" s="230"/>
      <c r="E4" s="230"/>
      <c r="F4" s="230"/>
      <c r="G4" s="231"/>
      <c r="H4" s="228" t="s">
        <v>90</v>
      </c>
      <c r="I4" s="230"/>
      <c r="J4" s="230"/>
      <c r="K4" s="230"/>
      <c r="L4" s="231"/>
      <c r="M4" s="228" t="s">
        <v>91</v>
      </c>
      <c r="N4" s="230"/>
      <c r="O4" s="230"/>
      <c r="P4" s="230"/>
      <c r="Q4" s="231"/>
      <c r="R4" s="262"/>
    </row>
    <row r="5" spans="2:18" ht="21.75" customHeight="1" thickBot="1" thickTop="1">
      <c r="B5" s="292"/>
      <c r="C5" s="228" t="s">
        <v>71</v>
      </c>
      <c r="D5" s="229"/>
      <c r="E5" s="229"/>
      <c r="F5" s="229"/>
      <c r="G5" s="257" t="s">
        <v>49</v>
      </c>
      <c r="H5" s="228" t="s">
        <v>71</v>
      </c>
      <c r="I5" s="229"/>
      <c r="J5" s="229"/>
      <c r="K5" s="229"/>
      <c r="L5" s="257" t="s">
        <v>49</v>
      </c>
      <c r="M5" s="228" t="s">
        <v>71</v>
      </c>
      <c r="N5" s="229"/>
      <c r="O5" s="229"/>
      <c r="P5" s="229"/>
      <c r="Q5" s="257" t="s">
        <v>49</v>
      </c>
      <c r="R5" s="262"/>
    </row>
    <row r="6" spans="2:18" ht="21.75" customHeight="1" thickBot="1" thickTop="1">
      <c r="B6" s="293"/>
      <c r="C6" s="82" t="s">
        <v>72</v>
      </c>
      <c r="D6" s="86" t="s">
        <v>109</v>
      </c>
      <c r="E6" s="86" t="s">
        <v>110</v>
      </c>
      <c r="F6" s="188" t="s">
        <v>75</v>
      </c>
      <c r="G6" s="217"/>
      <c r="H6" s="82" t="s">
        <v>72</v>
      </c>
      <c r="I6" s="86" t="s">
        <v>109</v>
      </c>
      <c r="J6" s="86" t="s">
        <v>110</v>
      </c>
      <c r="K6" s="188" t="s">
        <v>75</v>
      </c>
      <c r="L6" s="217"/>
      <c r="M6" s="82" t="s">
        <v>72</v>
      </c>
      <c r="N6" s="86" t="s">
        <v>109</v>
      </c>
      <c r="O6" s="86" t="s">
        <v>110</v>
      </c>
      <c r="P6" s="188" t="s">
        <v>75</v>
      </c>
      <c r="Q6" s="217"/>
      <c r="R6" s="263"/>
    </row>
    <row r="7" spans="2:19" ht="21.75" customHeight="1" thickTop="1">
      <c r="B7" s="181" t="s">
        <v>100</v>
      </c>
      <c r="C7" s="115">
        <v>5</v>
      </c>
      <c r="D7" s="118">
        <v>2</v>
      </c>
      <c r="E7" s="118">
        <v>0</v>
      </c>
      <c r="F7" s="56">
        <v>0</v>
      </c>
      <c r="G7" s="140">
        <v>7</v>
      </c>
      <c r="H7" s="115">
        <v>14</v>
      </c>
      <c r="I7" s="118">
        <v>7</v>
      </c>
      <c r="J7" s="118">
        <v>0</v>
      </c>
      <c r="K7" s="56">
        <v>0</v>
      </c>
      <c r="L7" s="140">
        <v>21</v>
      </c>
      <c r="M7" s="115">
        <v>2</v>
      </c>
      <c r="N7" s="118">
        <v>3</v>
      </c>
      <c r="O7" s="118">
        <v>0</v>
      </c>
      <c r="P7" s="56">
        <v>0</v>
      </c>
      <c r="Q7" s="140">
        <v>5</v>
      </c>
      <c r="R7" s="180">
        <v>33</v>
      </c>
      <c r="S7" s="44"/>
    </row>
    <row r="8" spans="2:19" ht="21.75" customHeight="1">
      <c r="B8" s="181" t="s">
        <v>101</v>
      </c>
      <c r="C8" s="115">
        <v>1</v>
      </c>
      <c r="D8" s="118">
        <v>3</v>
      </c>
      <c r="E8" s="118">
        <v>0</v>
      </c>
      <c r="F8" s="56">
        <v>0</v>
      </c>
      <c r="G8" s="140">
        <v>4</v>
      </c>
      <c r="H8" s="115">
        <v>9</v>
      </c>
      <c r="I8" s="118">
        <v>25</v>
      </c>
      <c r="J8" s="118">
        <v>2</v>
      </c>
      <c r="K8" s="56">
        <v>0</v>
      </c>
      <c r="L8" s="140">
        <v>36</v>
      </c>
      <c r="M8" s="115">
        <v>2</v>
      </c>
      <c r="N8" s="118">
        <v>7</v>
      </c>
      <c r="O8" s="118">
        <v>1</v>
      </c>
      <c r="P8" s="56">
        <v>0</v>
      </c>
      <c r="Q8" s="140">
        <v>10</v>
      </c>
      <c r="R8" s="180">
        <v>50</v>
      </c>
      <c r="S8" s="44"/>
    </row>
    <row r="9" spans="2:19" ht="21.75" customHeight="1">
      <c r="B9" s="181" t="s">
        <v>102</v>
      </c>
      <c r="C9" s="115">
        <v>3</v>
      </c>
      <c r="D9" s="118">
        <v>6</v>
      </c>
      <c r="E9" s="118">
        <v>0</v>
      </c>
      <c r="F9" s="56">
        <v>0</v>
      </c>
      <c r="G9" s="140">
        <v>9</v>
      </c>
      <c r="H9" s="115">
        <v>12</v>
      </c>
      <c r="I9" s="118">
        <v>43</v>
      </c>
      <c r="J9" s="118">
        <v>4</v>
      </c>
      <c r="K9" s="56">
        <v>0</v>
      </c>
      <c r="L9" s="140">
        <v>59</v>
      </c>
      <c r="M9" s="115">
        <v>2</v>
      </c>
      <c r="N9" s="118">
        <v>15</v>
      </c>
      <c r="O9" s="118">
        <v>2</v>
      </c>
      <c r="P9" s="56">
        <v>0</v>
      </c>
      <c r="Q9" s="140">
        <v>19</v>
      </c>
      <c r="R9" s="180">
        <v>87</v>
      </c>
      <c r="S9" s="44"/>
    </row>
    <row r="10" spans="2:19" ht="21.75" customHeight="1">
      <c r="B10" s="181" t="s">
        <v>103</v>
      </c>
      <c r="C10" s="115">
        <v>7</v>
      </c>
      <c r="D10" s="118">
        <v>25</v>
      </c>
      <c r="E10" s="118">
        <v>0</v>
      </c>
      <c r="F10" s="56">
        <v>0</v>
      </c>
      <c r="G10" s="140">
        <v>32</v>
      </c>
      <c r="H10" s="115">
        <v>57</v>
      </c>
      <c r="I10" s="118">
        <v>175</v>
      </c>
      <c r="J10" s="118">
        <v>3</v>
      </c>
      <c r="K10" s="56">
        <v>0</v>
      </c>
      <c r="L10" s="140">
        <v>235</v>
      </c>
      <c r="M10" s="115">
        <v>50</v>
      </c>
      <c r="N10" s="118">
        <v>104</v>
      </c>
      <c r="O10" s="118">
        <v>12</v>
      </c>
      <c r="P10" s="56">
        <v>0</v>
      </c>
      <c r="Q10" s="140">
        <v>166</v>
      </c>
      <c r="R10" s="180">
        <v>433</v>
      </c>
      <c r="S10" s="44"/>
    </row>
    <row r="11" spans="2:19" ht="21.75" customHeight="1">
      <c r="B11" s="181" t="s">
        <v>104</v>
      </c>
      <c r="C11" s="115">
        <v>19</v>
      </c>
      <c r="D11" s="118">
        <v>85</v>
      </c>
      <c r="E11" s="118">
        <v>0</v>
      </c>
      <c r="F11" s="56">
        <v>0</v>
      </c>
      <c r="G11" s="140">
        <v>104</v>
      </c>
      <c r="H11" s="115">
        <v>353</v>
      </c>
      <c r="I11" s="118">
        <v>777</v>
      </c>
      <c r="J11" s="118">
        <v>29</v>
      </c>
      <c r="K11" s="56">
        <v>1</v>
      </c>
      <c r="L11" s="140">
        <v>1160</v>
      </c>
      <c r="M11" s="115">
        <v>135</v>
      </c>
      <c r="N11" s="118">
        <v>330</v>
      </c>
      <c r="O11" s="118">
        <v>25</v>
      </c>
      <c r="P11" s="56">
        <v>0</v>
      </c>
      <c r="Q11" s="140">
        <v>490</v>
      </c>
      <c r="R11" s="180">
        <v>1754</v>
      </c>
      <c r="S11" s="44"/>
    </row>
    <row r="12" spans="2:19" ht="21.75" customHeight="1">
      <c r="B12" s="181" t="s">
        <v>105</v>
      </c>
      <c r="C12" s="115">
        <v>101</v>
      </c>
      <c r="D12" s="118">
        <v>150</v>
      </c>
      <c r="E12" s="118">
        <v>2</v>
      </c>
      <c r="F12" s="56">
        <v>0</v>
      </c>
      <c r="G12" s="140">
        <v>253</v>
      </c>
      <c r="H12" s="115">
        <v>682</v>
      </c>
      <c r="I12" s="118">
        <v>1422</v>
      </c>
      <c r="J12" s="118">
        <v>48</v>
      </c>
      <c r="K12" s="56">
        <v>0</v>
      </c>
      <c r="L12" s="140">
        <v>2152</v>
      </c>
      <c r="M12" s="115">
        <v>303</v>
      </c>
      <c r="N12" s="118">
        <v>708</v>
      </c>
      <c r="O12" s="118">
        <v>40</v>
      </c>
      <c r="P12" s="56">
        <v>0</v>
      </c>
      <c r="Q12" s="140">
        <v>1051</v>
      </c>
      <c r="R12" s="180">
        <v>3456</v>
      </c>
      <c r="S12" s="44"/>
    </row>
    <row r="13" spans="2:19" ht="21.75" customHeight="1">
      <c r="B13" s="181" t="s">
        <v>106</v>
      </c>
      <c r="C13" s="115">
        <v>136</v>
      </c>
      <c r="D13" s="118">
        <v>294</v>
      </c>
      <c r="E13" s="118">
        <v>7</v>
      </c>
      <c r="F13" s="56">
        <v>0</v>
      </c>
      <c r="G13" s="140">
        <v>437</v>
      </c>
      <c r="H13" s="115">
        <v>791</v>
      </c>
      <c r="I13" s="118">
        <v>2151</v>
      </c>
      <c r="J13" s="118">
        <v>90</v>
      </c>
      <c r="K13" s="56">
        <v>0</v>
      </c>
      <c r="L13" s="140">
        <v>3032</v>
      </c>
      <c r="M13" s="115">
        <v>384</v>
      </c>
      <c r="N13" s="118">
        <v>1017</v>
      </c>
      <c r="O13" s="118">
        <v>59</v>
      </c>
      <c r="P13" s="56">
        <v>0</v>
      </c>
      <c r="Q13" s="140">
        <v>1460</v>
      </c>
      <c r="R13" s="180">
        <v>4929</v>
      </c>
      <c r="S13" s="44"/>
    </row>
    <row r="14" spans="2:19" ht="21.75" customHeight="1">
      <c r="B14" s="181" t="s">
        <v>107</v>
      </c>
      <c r="C14" s="115">
        <v>85</v>
      </c>
      <c r="D14" s="118">
        <v>150</v>
      </c>
      <c r="E14" s="118">
        <v>2</v>
      </c>
      <c r="F14" s="56">
        <v>0</v>
      </c>
      <c r="G14" s="140">
        <v>237</v>
      </c>
      <c r="H14" s="115">
        <v>595</v>
      </c>
      <c r="I14" s="118">
        <v>1349</v>
      </c>
      <c r="J14" s="118">
        <v>53</v>
      </c>
      <c r="K14" s="56">
        <v>0</v>
      </c>
      <c r="L14" s="140">
        <v>1997</v>
      </c>
      <c r="M14" s="115">
        <v>240</v>
      </c>
      <c r="N14" s="118">
        <v>516</v>
      </c>
      <c r="O14" s="118">
        <v>28</v>
      </c>
      <c r="P14" s="56">
        <v>0</v>
      </c>
      <c r="Q14" s="140">
        <v>784</v>
      </c>
      <c r="R14" s="180">
        <v>3018</v>
      </c>
      <c r="S14" s="44"/>
    </row>
    <row r="15" spans="2:19" ht="21.75" customHeight="1" thickBot="1">
      <c r="B15" s="181" t="s">
        <v>85</v>
      </c>
      <c r="C15" s="115">
        <v>574</v>
      </c>
      <c r="D15" s="118">
        <v>700</v>
      </c>
      <c r="E15" s="118">
        <v>15</v>
      </c>
      <c r="F15" s="56">
        <v>0</v>
      </c>
      <c r="G15" s="140">
        <v>1289</v>
      </c>
      <c r="H15" s="115">
        <v>6022</v>
      </c>
      <c r="I15" s="118">
        <v>8449</v>
      </c>
      <c r="J15" s="118">
        <v>487</v>
      </c>
      <c r="K15" s="56">
        <v>3</v>
      </c>
      <c r="L15" s="140">
        <v>14961</v>
      </c>
      <c r="M15" s="115">
        <v>2653</v>
      </c>
      <c r="N15" s="118">
        <v>4016</v>
      </c>
      <c r="O15" s="118">
        <v>379</v>
      </c>
      <c r="P15" s="56">
        <v>1</v>
      </c>
      <c r="Q15" s="140">
        <v>7049</v>
      </c>
      <c r="R15" s="180">
        <v>23299</v>
      </c>
      <c r="S15" s="44"/>
    </row>
    <row r="16" spans="2:19" ht="21.75" customHeight="1" thickBot="1" thickTop="1">
      <c r="B16" s="97" t="s">
        <v>49</v>
      </c>
      <c r="C16" s="116">
        <v>931</v>
      </c>
      <c r="D16" s="119">
        <v>1415</v>
      </c>
      <c r="E16" s="119">
        <v>26</v>
      </c>
      <c r="F16" s="107">
        <v>0</v>
      </c>
      <c r="G16" s="141">
        <v>2372</v>
      </c>
      <c r="H16" s="116">
        <v>8535</v>
      </c>
      <c r="I16" s="119">
        <v>14398</v>
      </c>
      <c r="J16" s="119">
        <v>716</v>
      </c>
      <c r="K16" s="107">
        <v>4</v>
      </c>
      <c r="L16" s="141">
        <v>23653</v>
      </c>
      <c r="M16" s="116">
        <v>3771</v>
      </c>
      <c r="N16" s="119">
        <v>6716</v>
      </c>
      <c r="O16" s="119">
        <v>546</v>
      </c>
      <c r="P16" s="107">
        <v>1</v>
      </c>
      <c r="Q16" s="141">
        <v>11034</v>
      </c>
      <c r="R16" s="182">
        <v>37059</v>
      </c>
      <c r="S16" s="41"/>
    </row>
    <row r="17" spans="2:18" s="38" customFormat="1" ht="21.75" customHeight="1" thickBot="1" thickTop="1">
      <c r="B17" s="50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ht="21.75" customHeight="1" thickTop="1">
      <c r="B18" s="60" t="s">
        <v>31</v>
      </c>
      <c r="C18" s="183"/>
      <c r="D18" s="184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2:18" ht="21.75" customHeight="1" thickBot="1">
      <c r="B19" s="185" t="s">
        <v>108</v>
      </c>
      <c r="C19" s="186"/>
      <c r="D19" s="18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2:18" s="38" customFormat="1" ht="15.75" thickTop="1">
      <c r="B20" s="100"/>
      <c r="C20" s="70"/>
      <c r="D20" s="179"/>
      <c r="E20" s="70"/>
      <c r="F20" s="179"/>
      <c r="G20" s="70"/>
      <c r="H20" s="179"/>
      <c r="I20" s="70"/>
      <c r="J20" s="102"/>
      <c r="K20" s="179"/>
      <c r="L20" s="70"/>
      <c r="M20" s="70"/>
      <c r="N20" s="70"/>
      <c r="O20" s="70"/>
      <c r="P20" s="70"/>
      <c r="Q20" s="70"/>
      <c r="R20" s="70"/>
    </row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  <row r="545" s="38" customFormat="1" ht="15"/>
    <row r="546" s="38" customFormat="1" ht="15"/>
    <row r="547" s="38" customFormat="1" ht="15"/>
    <row r="548" s="38" customFormat="1" ht="15"/>
    <row r="549" s="38" customFormat="1" ht="15"/>
    <row r="550" s="38" customFormat="1" ht="15"/>
    <row r="551" s="38" customFormat="1" ht="15"/>
    <row r="552" s="38" customFormat="1" ht="15"/>
    <row r="553" s="38" customFormat="1" ht="15"/>
    <row r="554" s="38" customFormat="1" ht="15"/>
    <row r="555" s="38" customFormat="1" ht="15"/>
    <row r="556" s="38" customFormat="1" ht="15"/>
    <row r="557" s="38" customFormat="1" ht="15"/>
    <row r="558" s="38" customFormat="1" ht="15"/>
    <row r="559" s="38" customFormat="1" ht="15"/>
    <row r="560" s="38" customFormat="1" ht="15"/>
    <row r="561" s="38" customFormat="1" ht="15"/>
    <row r="562" s="38" customFormat="1" ht="15"/>
    <row r="563" s="38" customFormat="1" ht="15"/>
    <row r="564" s="38" customFormat="1" ht="15"/>
    <row r="565" s="38" customFormat="1" ht="15"/>
    <row r="566" s="38" customFormat="1" ht="15"/>
    <row r="567" s="38" customFormat="1" ht="15"/>
    <row r="568" s="38" customFormat="1" ht="15"/>
    <row r="569" s="38" customFormat="1" ht="15"/>
    <row r="570" s="38" customFormat="1" ht="1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U20"/>
  <sheetViews>
    <sheetView zoomScalePageLayoutView="0" workbookViewId="0" topLeftCell="A4">
      <selection activeCell="J18" sqref="J18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18" width="11.7109375" style="34" customWidth="1"/>
    <col min="19" max="141" width="11.421875" style="38" customWidth="1"/>
    <col min="142" max="16384" width="11.421875" style="34" customWidth="1"/>
  </cols>
  <sheetData>
    <row r="1" s="38" customFormat="1" ht="15.75" thickBot="1"/>
    <row r="2" spans="2:18" ht="21.75" customHeight="1" thickBot="1" thickTop="1">
      <c r="B2" s="212" t="s">
        <v>143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38"/>
    </row>
    <row r="3" spans="2:18" ht="21.75" customHeight="1" thickBot="1" thickTop="1">
      <c r="B3" s="279" t="s">
        <v>68</v>
      </c>
      <c r="C3" s="241" t="s">
        <v>86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18" t="s">
        <v>49</v>
      </c>
    </row>
    <row r="4" spans="2:18" ht="21.75" customHeight="1" thickBot="1" thickTop="1">
      <c r="B4" s="292"/>
      <c r="C4" s="228" t="s">
        <v>87</v>
      </c>
      <c r="D4" s="230"/>
      <c r="E4" s="230"/>
      <c r="F4" s="230"/>
      <c r="G4" s="230"/>
      <c r="H4" s="228" t="s">
        <v>90</v>
      </c>
      <c r="I4" s="230"/>
      <c r="J4" s="230"/>
      <c r="K4" s="230"/>
      <c r="L4" s="231"/>
      <c r="M4" s="228" t="s">
        <v>111</v>
      </c>
      <c r="N4" s="230"/>
      <c r="O4" s="230"/>
      <c r="P4" s="230"/>
      <c r="Q4" s="231"/>
      <c r="R4" s="262"/>
    </row>
    <row r="5" spans="2:18" ht="21.75" customHeight="1" thickBot="1" thickTop="1">
      <c r="B5" s="292"/>
      <c r="C5" s="228" t="s">
        <v>71</v>
      </c>
      <c r="D5" s="229"/>
      <c r="E5" s="229"/>
      <c r="F5" s="229"/>
      <c r="G5" s="257" t="s">
        <v>49</v>
      </c>
      <c r="H5" s="228" t="s">
        <v>71</v>
      </c>
      <c r="I5" s="229"/>
      <c r="J5" s="229"/>
      <c r="K5" s="229"/>
      <c r="L5" s="257" t="s">
        <v>49</v>
      </c>
      <c r="M5" s="228" t="s">
        <v>71</v>
      </c>
      <c r="N5" s="229"/>
      <c r="O5" s="229"/>
      <c r="P5" s="229"/>
      <c r="Q5" s="257" t="s">
        <v>49</v>
      </c>
      <c r="R5" s="262"/>
    </row>
    <row r="6" spans="2:18" ht="21.75" customHeight="1" thickBot="1" thickTop="1">
      <c r="B6" s="293"/>
      <c r="C6" s="82" t="s">
        <v>72</v>
      </c>
      <c r="D6" s="86" t="s">
        <v>109</v>
      </c>
      <c r="E6" s="86" t="s">
        <v>110</v>
      </c>
      <c r="F6" s="188" t="s">
        <v>75</v>
      </c>
      <c r="G6" s="217"/>
      <c r="H6" s="82" t="s">
        <v>72</v>
      </c>
      <c r="I6" s="86" t="s">
        <v>109</v>
      </c>
      <c r="J6" s="86" t="s">
        <v>110</v>
      </c>
      <c r="K6" s="188" t="s">
        <v>75</v>
      </c>
      <c r="L6" s="217"/>
      <c r="M6" s="82" t="s">
        <v>72</v>
      </c>
      <c r="N6" s="86" t="s">
        <v>109</v>
      </c>
      <c r="O6" s="86" t="s">
        <v>110</v>
      </c>
      <c r="P6" s="188" t="s">
        <v>75</v>
      </c>
      <c r="Q6" s="217"/>
      <c r="R6" s="263"/>
    </row>
    <row r="7" spans="2:19" ht="21.75" customHeight="1" thickTop="1">
      <c r="B7" s="181" t="s">
        <v>100</v>
      </c>
      <c r="C7" s="190">
        <v>0.0053705692803437165</v>
      </c>
      <c r="D7" s="191">
        <v>0.0014134275618374558</v>
      </c>
      <c r="E7" s="191">
        <v>0</v>
      </c>
      <c r="F7" s="189">
        <v>0</v>
      </c>
      <c r="G7" s="74">
        <v>0.002951096121416526</v>
      </c>
      <c r="H7" s="190">
        <v>0.0016403046280023433</v>
      </c>
      <c r="I7" s="191">
        <v>0.0004861786359216558</v>
      </c>
      <c r="J7" s="191">
        <v>0</v>
      </c>
      <c r="K7" s="189">
        <v>0</v>
      </c>
      <c r="L7" s="74">
        <v>0.0008878366380585972</v>
      </c>
      <c r="M7" s="190">
        <v>0.0005303632988597189</v>
      </c>
      <c r="N7" s="191">
        <v>0.0004466944609886837</v>
      </c>
      <c r="O7" s="191">
        <v>0</v>
      </c>
      <c r="P7" s="189">
        <v>0</v>
      </c>
      <c r="Q7" s="74">
        <v>0.00045314482508609753</v>
      </c>
      <c r="R7" s="74">
        <v>0.0008904719501335708</v>
      </c>
      <c r="S7" s="44"/>
    </row>
    <row r="8" spans="2:19" ht="21.75" customHeight="1">
      <c r="B8" s="181" t="s">
        <v>101</v>
      </c>
      <c r="C8" s="190">
        <v>0.0010741138560687433</v>
      </c>
      <c r="D8" s="191">
        <v>0.0021201413427561835</v>
      </c>
      <c r="E8" s="191">
        <v>0</v>
      </c>
      <c r="F8" s="189">
        <v>0</v>
      </c>
      <c r="G8" s="74">
        <v>0.0016863406408094434</v>
      </c>
      <c r="H8" s="190">
        <v>0.001054481546572935</v>
      </c>
      <c r="I8" s="191">
        <v>0.0017363522711487706</v>
      </c>
      <c r="J8" s="191">
        <v>0.002793296089385475</v>
      </c>
      <c r="K8" s="189">
        <v>0</v>
      </c>
      <c r="L8" s="74">
        <v>0.0015220056652433095</v>
      </c>
      <c r="M8" s="190">
        <v>0.0005303632988597189</v>
      </c>
      <c r="N8" s="191">
        <v>0.001042287075640262</v>
      </c>
      <c r="O8" s="191">
        <v>0.0018315018315018315</v>
      </c>
      <c r="P8" s="189">
        <v>0</v>
      </c>
      <c r="Q8" s="74">
        <v>0.0009062896501721951</v>
      </c>
      <c r="R8" s="74">
        <v>0.0013491999244448043</v>
      </c>
      <c r="S8" s="44"/>
    </row>
    <row r="9" spans="2:19" ht="21.75" customHeight="1">
      <c r="B9" s="181" t="s">
        <v>102</v>
      </c>
      <c r="C9" s="190">
        <v>0.00322234156820623</v>
      </c>
      <c r="D9" s="191">
        <v>0.004240282685512367</v>
      </c>
      <c r="E9" s="191">
        <v>0</v>
      </c>
      <c r="F9" s="189">
        <v>0</v>
      </c>
      <c r="G9" s="74">
        <v>0.0037942664418212477</v>
      </c>
      <c r="H9" s="190">
        <v>0.00140597539543058</v>
      </c>
      <c r="I9" s="191">
        <v>0.0029865259063758857</v>
      </c>
      <c r="J9" s="191">
        <v>0.00558659217877095</v>
      </c>
      <c r="K9" s="189">
        <v>0</v>
      </c>
      <c r="L9" s="74">
        <v>0.0024943981735932015</v>
      </c>
      <c r="M9" s="190">
        <v>0.0005303632988597189</v>
      </c>
      <c r="N9" s="191">
        <v>0.002233472304943419</v>
      </c>
      <c r="O9" s="191">
        <v>0.003663003663003663</v>
      </c>
      <c r="P9" s="189">
        <v>0</v>
      </c>
      <c r="Q9" s="74">
        <v>0.0017219503353271706</v>
      </c>
      <c r="R9" s="74">
        <v>0.0023476078685339594</v>
      </c>
      <c r="S9" s="44"/>
    </row>
    <row r="10" spans="2:19" ht="21.75" customHeight="1">
      <c r="B10" s="181" t="s">
        <v>103</v>
      </c>
      <c r="C10" s="190">
        <v>0.007518796992481203</v>
      </c>
      <c r="D10" s="191">
        <v>0.0176678445229682</v>
      </c>
      <c r="E10" s="191">
        <v>0</v>
      </c>
      <c r="F10" s="189">
        <v>0</v>
      </c>
      <c r="G10" s="74">
        <v>0.013490725126475547</v>
      </c>
      <c r="H10" s="190">
        <v>0.006678383128295255</v>
      </c>
      <c r="I10" s="191">
        <v>0.012154465898041394</v>
      </c>
      <c r="J10" s="191">
        <v>0.004189944134078212</v>
      </c>
      <c r="K10" s="189">
        <v>0</v>
      </c>
      <c r="L10" s="74">
        <v>0.00993531475922716</v>
      </c>
      <c r="M10" s="190">
        <v>0.013259082471492973</v>
      </c>
      <c r="N10" s="191">
        <v>0.015485407980941036</v>
      </c>
      <c r="O10" s="191">
        <v>0.02197802197802198</v>
      </c>
      <c r="P10" s="189">
        <v>0</v>
      </c>
      <c r="Q10" s="74">
        <v>0.015044408192858438</v>
      </c>
      <c r="R10" s="74">
        <v>0.011684071345692005</v>
      </c>
      <c r="S10" s="44"/>
    </row>
    <row r="11" spans="2:19" ht="21.75" customHeight="1">
      <c r="B11" s="181" t="s">
        <v>104</v>
      </c>
      <c r="C11" s="190">
        <v>0.02040816326530612</v>
      </c>
      <c r="D11" s="191">
        <v>0.06007067137809187</v>
      </c>
      <c r="E11" s="191">
        <v>0</v>
      </c>
      <c r="F11" s="189">
        <v>0</v>
      </c>
      <c r="G11" s="74">
        <v>0.04384485666104553</v>
      </c>
      <c r="H11" s="190">
        <v>0.04135910954891623</v>
      </c>
      <c r="I11" s="191">
        <v>0.05396582858730379</v>
      </c>
      <c r="J11" s="191">
        <v>0.040502793296089384</v>
      </c>
      <c r="K11" s="189">
        <v>0.25</v>
      </c>
      <c r="L11" s="74">
        <v>0.04904240476895108</v>
      </c>
      <c r="M11" s="190">
        <v>0.03579952267303103</v>
      </c>
      <c r="N11" s="191">
        <v>0.04913639070875521</v>
      </c>
      <c r="O11" s="191">
        <v>0.045787545787545784</v>
      </c>
      <c r="P11" s="189">
        <v>0</v>
      </c>
      <c r="Q11" s="74">
        <v>0.044408192858437556</v>
      </c>
      <c r="R11" s="74">
        <v>0.047329933349523734</v>
      </c>
      <c r="S11" s="44"/>
    </row>
    <row r="12" spans="2:19" ht="21.75" customHeight="1">
      <c r="B12" s="181" t="s">
        <v>105</v>
      </c>
      <c r="C12" s="190">
        <v>0.10848549946294307</v>
      </c>
      <c r="D12" s="191">
        <v>0.10600706713780919</v>
      </c>
      <c r="E12" s="191">
        <v>0.07692307692307693</v>
      </c>
      <c r="F12" s="189">
        <v>0</v>
      </c>
      <c r="G12" s="74">
        <v>0.1066610455311973</v>
      </c>
      <c r="H12" s="190">
        <v>0.0799062683069713</v>
      </c>
      <c r="I12" s="191">
        <v>0.09876371718294208</v>
      </c>
      <c r="J12" s="191">
        <v>0.0670391061452514</v>
      </c>
      <c r="K12" s="189">
        <v>0</v>
      </c>
      <c r="L12" s="74">
        <v>0.09098211643343339</v>
      </c>
      <c r="M12" s="190">
        <v>0.08035003977724742</v>
      </c>
      <c r="N12" s="191">
        <v>0.10541989279332936</v>
      </c>
      <c r="O12" s="191">
        <v>0.07326007326007326</v>
      </c>
      <c r="P12" s="189">
        <v>0</v>
      </c>
      <c r="Q12" s="74">
        <v>0.0952510422330977</v>
      </c>
      <c r="R12" s="74">
        <v>0.09325669877762487</v>
      </c>
      <c r="S12" s="44"/>
    </row>
    <row r="13" spans="2:19" ht="21.75" customHeight="1">
      <c r="B13" s="181" t="s">
        <v>106</v>
      </c>
      <c r="C13" s="190">
        <v>0.1460794844253491</v>
      </c>
      <c r="D13" s="191">
        <v>0.207773851590106</v>
      </c>
      <c r="E13" s="191">
        <v>0.2692307692307692</v>
      </c>
      <c r="F13" s="189">
        <v>0</v>
      </c>
      <c r="G13" s="74">
        <v>0.1842327150084317</v>
      </c>
      <c r="H13" s="190">
        <v>0.0926772114821324</v>
      </c>
      <c r="I13" s="191">
        <v>0.14939574940964023</v>
      </c>
      <c r="J13" s="191">
        <v>0.12569832402234637</v>
      </c>
      <c r="K13" s="189">
        <v>0</v>
      </c>
      <c r="L13" s="74">
        <v>0.12818669936160318</v>
      </c>
      <c r="M13" s="190">
        <v>0.10182975338106603</v>
      </c>
      <c r="N13" s="191">
        <v>0.1514294222751638</v>
      </c>
      <c r="O13" s="191">
        <v>0.10805860805860806</v>
      </c>
      <c r="P13" s="189">
        <v>0</v>
      </c>
      <c r="Q13" s="74">
        <v>0.13231828892514047</v>
      </c>
      <c r="R13" s="74">
        <v>0.1330041285517688</v>
      </c>
      <c r="S13" s="44"/>
    </row>
    <row r="14" spans="2:19" ht="21.75" customHeight="1">
      <c r="B14" s="181" t="s">
        <v>107</v>
      </c>
      <c r="C14" s="190">
        <v>0.09129967776584318</v>
      </c>
      <c r="D14" s="191">
        <v>0.10600706713780919</v>
      </c>
      <c r="E14" s="191">
        <v>0.07692307692307693</v>
      </c>
      <c r="F14" s="189">
        <v>0</v>
      </c>
      <c r="G14" s="74">
        <v>0.09991568296795952</v>
      </c>
      <c r="H14" s="190">
        <v>0.06971294669009959</v>
      </c>
      <c r="I14" s="191">
        <v>0.09369356855118767</v>
      </c>
      <c r="J14" s="191">
        <v>0.07402234636871509</v>
      </c>
      <c r="K14" s="189">
        <v>0</v>
      </c>
      <c r="L14" s="74">
        <v>0.08442903648585803</v>
      </c>
      <c r="M14" s="190">
        <v>0.06364359586316627</v>
      </c>
      <c r="N14" s="191">
        <v>0.0768314472900536</v>
      </c>
      <c r="O14" s="191">
        <v>0.05128205128205128</v>
      </c>
      <c r="P14" s="189">
        <v>0</v>
      </c>
      <c r="Q14" s="74">
        <v>0.07105310857350008</v>
      </c>
      <c r="R14" s="74">
        <v>0.08143770743948839</v>
      </c>
      <c r="S14" s="44"/>
    </row>
    <row r="15" spans="2:19" ht="21.75" customHeight="1" thickBot="1">
      <c r="B15" s="181" t="s">
        <v>85</v>
      </c>
      <c r="C15" s="190">
        <v>0.6165413533834586</v>
      </c>
      <c r="D15" s="191">
        <v>0.49469964664310956</v>
      </c>
      <c r="E15" s="191">
        <v>0.5769230769230769</v>
      </c>
      <c r="F15" s="189">
        <v>0</v>
      </c>
      <c r="G15" s="74">
        <v>0.5434232715008431</v>
      </c>
      <c r="H15" s="190">
        <v>0.7055653192735793</v>
      </c>
      <c r="I15" s="191">
        <v>0.5868176135574386</v>
      </c>
      <c r="J15" s="191">
        <v>0.6801675977653632</v>
      </c>
      <c r="K15" s="189">
        <v>0.75</v>
      </c>
      <c r="L15" s="74">
        <v>0.6325201877140321</v>
      </c>
      <c r="M15" s="190">
        <v>0.7035269159374171</v>
      </c>
      <c r="N15" s="191">
        <v>0.5979749851101847</v>
      </c>
      <c r="O15" s="191">
        <v>0.6941391941391941</v>
      </c>
      <c r="P15" s="189">
        <v>1</v>
      </c>
      <c r="Q15" s="74">
        <v>0.6388435744063803</v>
      </c>
      <c r="R15" s="74">
        <v>0.6287001807927899</v>
      </c>
      <c r="S15" s="44"/>
    </row>
    <row r="16" spans="2:19" ht="21.75" customHeight="1" thickBot="1" thickTop="1">
      <c r="B16" s="97" t="s">
        <v>49</v>
      </c>
      <c r="C16" s="153">
        <v>1</v>
      </c>
      <c r="D16" s="155">
        <v>1</v>
      </c>
      <c r="E16" s="155">
        <v>1</v>
      </c>
      <c r="F16" s="108">
        <v>0</v>
      </c>
      <c r="G16" s="151">
        <v>0.9999999999999999</v>
      </c>
      <c r="H16" s="153">
        <v>1</v>
      </c>
      <c r="I16" s="155">
        <v>1</v>
      </c>
      <c r="J16" s="155">
        <v>1</v>
      </c>
      <c r="K16" s="108">
        <v>1</v>
      </c>
      <c r="L16" s="151">
        <v>1</v>
      </c>
      <c r="M16" s="153">
        <v>1</v>
      </c>
      <c r="N16" s="155">
        <v>1</v>
      </c>
      <c r="O16" s="155">
        <v>1</v>
      </c>
      <c r="P16" s="108">
        <v>1</v>
      </c>
      <c r="Q16" s="151">
        <v>1</v>
      </c>
      <c r="R16" s="151">
        <v>1</v>
      </c>
      <c r="S16" s="41"/>
    </row>
    <row r="17" spans="2:18" s="38" customFormat="1" ht="21.75" customHeight="1" thickBot="1" thickTop="1">
      <c r="B17" s="5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2:177" ht="21.75" customHeight="1" thickTop="1">
      <c r="B18" s="60" t="s">
        <v>31</v>
      </c>
      <c r="C18" s="183"/>
      <c r="D18" s="184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</row>
    <row r="19" spans="2:177" ht="21.75" customHeight="1" thickBot="1">
      <c r="B19" s="185" t="s">
        <v>67</v>
      </c>
      <c r="C19" s="186"/>
      <c r="D19" s="187"/>
      <c r="E19" s="70"/>
      <c r="F19" s="70"/>
      <c r="G19" s="102"/>
      <c r="H19" s="70"/>
      <c r="I19" s="70"/>
      <c r="J19" s="70"/>
      <c r="K19" s="70"/>
      <c r="L19" s="102"/>
      <c r="M19" s="70"/>
      <c r="N19" s="70"/>
      <c r="O19" s="70"/>
      <c r="P19" s="70"/>
      <c r="Q19" s="102"/>
      <c r="R19" s="70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</row>
    <row r="20" spans="2:18" s="38" customFormat="1" ht="15.75" thickTop="1">
      <c r="B20" s="100"/>
      <c r="C20" s="70"/>
      <c r="D20" s="179"/>
      <c r="E20" s="70"/>
      <c r="F20" s="179"/>
      <c r="G20" s="102"/>
      <c r="H20" s="179"/>
      <c r="I20" s="70"/>
      <c r="J20" s="102"/>
      <c r="K20" s="179"/>
      <c r="L20" s="102"/>
      <c r="M20" s="70"/>
      <c r="N20" s="70"/>
      <c r="O20" s="70"/>
      <c r="P20" s="70"/>
      <c r="Q20" s="102"/>
      <c r="R20" s="70"/>
    </row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  <row r="545" s="38" customFormat="1" ht="15"/>
    <row r="546" s="38" customFormat="1" ht="15"/>
    <row r="547" s="38" customFormat="1" ht="15"/>
    <row r="548" s="38" customFormat="1" ht="15"/>
    <row r="549" s="38" customFormat="1" ht="15"/>
    <row r="550" s="38" customFormat="1" ht="15"/>
    <row r="551" s="38" customFormat="1" ht="15"/>
    <row r="552" s="38" customFormat="1" ht="15"/>
    <row r="553" s="38" customFormat="1" ht="15"/>
    <row r="554" s="38" customFormat="1" ht="15"/>
    <row r="555" s="38" customFormat="1" ht="15"/>
    <row r="556" s="38" customFormat="1" ht="15"/>
    <row r="557" s="38" customFormat="1" ht="15"/>
    <row r="558" s="38" customFormat="1" ht="15"/>
    <row r="559" s="38" customFormat="1" ht="15"/>
    <row r="560" s="38" customFormat="1" ht="15"/>
    <row r="561" s="38" customFormat="1" ht="15"/>
    <row r="562" s="38" customFormat="1" ht="15"/>
    <row r="563" s="38" customFormat="1" ht="15"/>
    <row r="564" s="38" customFormat="1" ht="15"/>
    <row r="565" s="38" customFormat="1" ht="15"/>
    <row r="566" s="38" customFormat="1" ht="15"/>
    <row r="567" s="38" customFormat="1" ht="15"/>
    <row r="568" s="38" customFormat="1" ht="15"/>
    <row r="569" s="38" customFormat="1" ht="15"/>
    <row r="570" s="38" customFormat="1" ht="15"/>
    <row r="571" s="38" customFormat="1" ht="15"/>
    <row r="572" s="38" customFormat="1" ht="15"/>
    <row r="573" s="38" customFormat="1" ht="15"/>
    <row r="574" s="38" customFormat="1" ht="15"/>
    <row r="575" s="38" customFormat="1" ht="15"/>
    <row r="576" s="38" customFormat="1" ht="15"/>
    <row r="577" s="38" customFormat="1" ht="15"/>
    <row r="578" s="38" customFormat="1" ht="15"/>
    <row r="579" s="38" customFormat="1" ht="15"/>
    <row r="580" s="38" customFormat="1" ht="15"/>
    <row r="581" s="38" customFormat="1" ht="15"/>
    <row r="582" s="38" customFormat="1" ht="15"/>
    <row r="583" s="38" customFormat="1" ht="15"/>
    <row r="584" s="38" customFormat="1" ht="15"/>
    <row r="585" s="38" customFormat="1" ht="15"/>
    <row r="586" s="38" customFormat="1" ht="15"/>
    <row r="587" s="38" customFormat="1" ht="15"/>
    <row r="588" s="38" customFormat="1" ht="15"/>
    <row r="589" s="38" customFormat="1" ht="15"/>
    <row r="590" s="38" customFormat="1" ht="15"/>
    <row r="591" s="38" customFormat="1" ht="15"/>
    <row r="592" s="38" customFormat="1" ht="15"/>
    <row r="593" s="38" customFormat="1" ht="15"/>
    <row r="594" s="38" customFormat="1" ht="15"/>
    <row r="595" s="38" customFormat="1" ht="15"/>
    <row r="596" s="38" customFormat="1" ht="15"/>
    <row r="597" s="38" customFormat="1" ht="15"/>
    <row r="598" s="38" customFormat="1" ht="15"/>
    <row r="599" s="38" customFormat="1" ht="15"/>
    <row r="600" s="38" customFormat="1" ht="15"/>
    <row r="601" s="38" customFormat="1" ht="15"/>
    <row r="602" s="38" customFormat="1" ht="15"/>
    <row r="603" s="38" customFormat="1" ht="15"/>
    <row r="604" s="38" customFormat="1" ht="15"/>
    <row r="605" s="38" customFormat="1" ht="15"/>
    <row r="606" s="38" customFormat="1" ht="15"/>
    <row r="607" s="38" customFormat="1" ht="15"/>
    <row r="608" s="38" customFormat="1" ht="15"/>
    <row r="609" s="38" customFormat="1" ht="15"/>
    <row r="610" s="38" customFormat="1" ht="15"/>
    <row r="611" s="38" customFormat="1" ht="15"/>
    <row r="612" s="38" customFormat="1" ht="15"/>
    <row r="613" s="38" customFormat="1" ht="15"/>
    <row r="614" s="38" customFormat="1" ht="15"/>
    <row r="615" s="38" customFormat="1" ht="15"/>
    <row r="616" s="38" customFormat="1" ht="15"/>
    <row r="617" s="38" customFormat="1" ht="15"/>
    <row r="618" s="38" customFormat="1" ht="15"/>
    <row r="619" s="38" customFormat="1" ht="15"/>
    <row r="620" s="38" customFormat="1" ht="15"/>
    <row r="621" s="38" customFormat="1" ht="15"/>
    <row r="622" s="38" customFormat="1" ht="15"/>
    <row r="623" s="38" customFormat="1" ht="15"/>
    <row r="624" s="38" customFormat="1" ht="15"/>
    <row r="625" s="38" customFormat="1" ht="15"/>
    <row r="626" s="38" customFormat="1" ht="15"/>
    <row r="627" s="38" customFormat="1" ht="15"/>
    <row r="628" s="38" customFormat="1" ht="15"/>
    <row r="629" s="38" customFormat="1" ht="15"/>
    <row r="630" s="38" customFormat="1" ht="15"/>
    <row r="631" s="38" customFormat="1" ht="15"/>
    <row r="632" s="38" customFormat="1" ht="15"/>
    <row r="633" s="38" customFormat="1" ht="15"/>
    <row r="634" s="38" customFormat="1" ht="15"/>
    <row r="635" s="38" customFormat="1" ht="15"/>
    <row r="636" s="38" customFormat="1" ht="15"/>
    <row r="637" s="38" customFormat="1" ht="15"/>
    <row r="638" s="38" customFormat="1" ht="15"/>
    <row r="639" s="38" customFormat="1" ht="15"/>
    <row r="640" s="38" customFormat="1" ht="15"/>
    <row r="641" s="38" customFormat="1" ht="15"/>
    <row r="642" s="38" customFormat="1" ht="15"/>
    <row r="643" s="38" customFormat="1" ht="15"/>
    <row r="644" s="38" customFormat="1" ht="15"/>
    <row r="645" s="38" customFormat="1" ht="15"/>
    <row r="646" s="38" customFormat="1" ht="15"/>
    <row r="647" s="38" customFormat="1" ht="15"/>
    <row r="648" s="38" customFormat="1" ht="15"/>
    <row r="649" s="38" customFormat="1" ht="15"/>
    <row r="650" s="38" customFormat="1" ht="15"/>
    <row r="651" s="38" customFormat="1" ht="15"/>
    <row r="652" s="38" customFormat="1" ht="15"/>
    <row r="653" s="38" customFormat="1" ht="15"/>
    <row r="654" s="38" customFormat="1" ht="15"/>
    <row r="655" s="38" customFormat="1" ht="15"/>
    <row r="656" s="38" customFormat="1" ht="15"/>
    <row r="657" s="38" customFormat="1" ht="15"/>
    <row r="658" s="38" customFormat="1" ht="15"/>
    <row r="659" s="38" customFormat="1" ht="15"/>
    <row r="660" s="38" customFormat="1" ht="15"/>
    <row r="661" s="38" customFormat="1" ht="15"/>
    <row r="662" s="38" customFormat="1" ht="15"/>
    <row r="663" s="38" customFormat="1" ht="15"/>
    <row r="664" s="38" customFormat="1" ht="15"/>
    <row r="665" s="38" customFormat="1" ht="15"/>
    <row r="666" s="38" customFormat="1" ht="15"/>
    <row r="667" s="38" customFormat="1" ht="15"/>
    <row r="668" s="38" customFormat="1" ht="15"/>
    <row r="669" s="38" customFormat="1" ht="15"/>
    <row r="670" s="38" customFormat="1" ht="15"/>
    <row r="671" s="38" customFormat="1" ht="15"/>
    <row r="672" s="38" customFormat="1" ht="15"/>
    <row r="673" s="38" customFormat="1" ht="15"/>
    <row r="674" s="38" customFormat="1" ht="15"/>
    <row r="675" s="38" customFormat="1" ht="15"/>
    <row r="676" s="38" customFormat="1" ht="15"/>
    <row r="677" s="38" customFormat="1" ht="15"/>
    <row r="678" s="38" customFormat="1" ht="15"/>
    <row r="679" s="38" customFormat="1" ht="15"/>
    <row r="680" s="38" customFormat="1" ht="15"/>
    <row r="681" s="38" customFormat="1" ht="15"/>
    <row r="682" s="38" customFormat="1" ht="15"/>
    <row r="683" s="38" customFormat="1" ht="15"/>
    <row r="684" s="38" customFormat="1" ht="1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73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6" width="10.7109375" style="34" customWidth="1"/>
    <col min="7" max="10" width="11.8515625" style="34" customWidth="1"/>
    <col min="11" max="16" width="10.7109375" style="34" customWidth="1"/>
    <col min="17" max="16384" width="11.421875" style="38" customWidth="1"/>
  </cols>
  <sheetData>
    <row r="1" spans="2:16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12" t="s">
        <v>144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38"/>
    </row>
    <row r="3" spans="2:16" ht="21.75" customHeight="1" thickTop="1">
      <c r="B3" s="215" t="s">
        <v>68</v>
      </c>
      <c r="C3" s="275" t="s">
        <v>92</v>
      </c>
      <c r="D3" s="272"/>
      <c r="E3" s="275" t="s">
        <v>93</v>
      </c>
      <c r="F3" s="272"/>
      <c r="G3" s="275" t="s">
        <v>94</v>
      </c>
      <c r="H3" s="272"/>
      <c r="I3" s="275" t="s">
        <v>95</v>
      </c>
      <c r="J3" s="272"/>
      <c r="K3" s="275" t="s">
        <v>96</v>
      </c>
      <c r="L3" s="272"/>
      <c r="M3" s="275" t="s">
        <v>97</v>
      </c>
      <c r="N3" s="272"/>
      <c r="O3" s="243" t="s">
        <v>49</v>
      </c>
      <c r="P3" s="244"/>
    </row>
    <row r="4" spans="2:16" ht="21.75" customHeight="1" thickBot="1">
      <c r="B4" s="239"/>
      <c r="C4" s="276"/>
      <c r="D4" s="274"/>
      <c r="E4" s="276"/>
      <c r="F4" s="274"/>
      <c r="G4" s="276"/>
      <c r="H4" s="274"/>
      <c r="I4" s="276"/>
      <c r="J4" s="274"/>
      <c r="K4" s="276"/>
      <c r="L4" s="274"/>
      <c r="M4" s="276"/>
      <c r="N4" s="274"/>
      <c r="O4" s="245"/>
      <c r="P4" s="246"/>
    </row>
    <row r="5" spans="2:16" ht="21.75" customHeight="1" thickBot="1" thickTop="1">
      <c r="B5" s="240"/>
      <c r="C5" s="82" t="s">
        <v>52</v>
      </c>
      <c r="D5" s="196" t="s">
        <v>1</v>
      </c>
      <c r="E5" s="82" t="s">
        <v>112</v>
      </c>
      <c r="F5" s="196" t="s">
        <v>1</v>
      </c>
      <c r="G5" s="82" t="s">
        <v>52</v>
      </c>
      <c r="H5" s="196" t="s">
        <v>1</v>
      </c>
      <c r="I5" s="82" t="s">
        <v>52</v>
      </c>
      <c r="J5" s="196" t="s">
        <v>1</v>
      </c>
      <c r="K5" s="82" t="s">
        <v>52</v>
      </c>
      <c r="L5" s="196" t="s">
        <v>1</v>
      </c>
      <c r="M5" s="82" t="s">
        <v>112</v>
      </c>
      <c r="N5" s="195" t="s">
        <v>1</v>
      </c>
      <c r="O5" s="82" t="s">
        <v>52</v>
      </c>
      <c r="P5" s="197" t="s">
        <v>1</v>
      </c>
    </row>
    <row r="6" spans="2:17" ht="21.75" customHeight="1" thickTop="1">
      <c r="B6" s="181" t="s">
        <v>100</v>
      </c>
      <c r="C6" s="115">
        <v>0</v>
      </c>
      <c r="D6" s="106">
        <v>0</v>
      </c>
      <c r="E6" s="115">
        <v>0</v>
      </c>
      <c r="F6" s="106">
        <v>0</v>
      </c>
      <c r="G6" s="115">
        <v>7</v>
      </c>
      <c r="H6" s="106">
        <v>0.001163563829787234</v>
      </c>
      <c r="I6" s="115">
        <v>1</v>
      </c>
      <c r="J6" s="106">
        <v>0.00016672224074691563</v>
      </c>
      <c r="K6" s="115">
        <v>0</v>
      </c>
      <c r="L6" s="106">
        <v>0</v>
      </c>
      <c r="M6" s="115">
        <v>25</v>
      </c>
      <c r="N6" s="57">
        <v>0.005580357142857143</v>
      </c>
      <c r="O6" s="115">
        <v>33</v>
      </c>
      <c r="P6" s="106">
        <v>0.0008904719501335708</v>
      </c>
      <c r="Q6" s="44"/>
    </row>
    <row r="7" spans="2:17" ht="21.75" customHeight="1">
      <c r="B7" s="181" t="s">
        <v>101</v>
      </c>
      <c r="C7" s="115">
        <v>0</v>
      </c>
      <c r="D7" s="106">
        <v>0</v>
      </c>
      <c r="E7" s="115">
        <v>4</v>
      </c>
      <c r="F7" s="106">
        <v>0.0002165556818797033</v>
      </c>
      <c r="G7" s="115">
        <v>19</v>
      </c>
      <c r="H7" s="106">
        <v>0.0031582446808510636</v>
      </c>
      <c r="I7" s="115">
        <v>6</v>
      </c>
      <c r="J7" s="106">
        <v>0.0010003334444814939</v>
      </c>
      <c r="K7" s="115">
        <v>0</v>
      </c>
      <c r="L7" s="106">
        <v>0</v>
      </c>
      <c r="M7" s="115">
        <v>21</v>
      </c>
      <c r="N7" s="57">
        <v>0.0046875</v>
      </c>
      <c r="O7" s="115">
        <v>50</v>
      </c>
      <c r="P7" s="106">
        <v>0.0013491999244448043</v>
      </c>
      <c r="Q7" s="44"/>
    </row>
    <row r="8" spans="2:17" ht="21.75" customHeight="1">
      <c r="B8" s="181" t="s">
        <v>102</v>
      </c>
      <c r="C8" s="115">
        <v>0</v>
      </c>
      <c r="D8" s="106">
        <v>0</v>
      </c>
      <c r="E8" s="115">
        <v>4</v>
      </c>
      <c r="F8" s="106">
        <v>0.0002165556818797033</v>
      </c>
      <c r="G8" s="115">
        <v>37</v>
      </c>
      <c r="H8" s="106">
        <v>0.006150265957446809</v>
      </c>
      <c r="I8" s="115">
        <v>8</v>
      </c>
      <c r="J8" s="106">
        <v>0.001333777925975325</v>
      </c>
      <c r="K8" s="115">
        <v>0</v>
      </c>
      <c r="L8" s="106">
        <v>0</v>
      </c>
      <c r="M8" s="115">
        <v>38</v>
      </c>
      <c r="N8" s="57">
        <v>0.008482142857142856</v>
      </c>
      <c r="O8" s="115">
        <v>87</v>
      </c>
      <c r="P8" s="106">
        <v>0.0023476078685339594</v>
      </c>
      <c r="Q8" s="44"/>
    </row>
    <row r="9" spans="2:17" ht="21.75" customHeight="1">
      <c r="B9" s="181" t="s">
        <v>103</v>
      </c>
      <c r="C9" s="115">
        <v>0</v>
      </c>
      <c r="D9" s="106">
        <v>0</v>
      </c>
      <c r="E9" s="115">
        <v>66</v>
      </c>
      <c r="F9" s="106">
        <v>0.003573168751015105</v>
      </c>
      <c r="G9" s="115">
        <v>175</v>
      </c>
      <c r="H9" s="106">
        <v>0.02908909574468085</v>
      </c>
      <c r="I9" s="115">
        <v>53</v>
      </c>
      <c r="J9" s="106">
        <v>0.008836278759586529</v>
      </c>
      <c r="K9" s="115">
        <v>1</v>
      </c>
      <c r="L9" s="106">
        <v>0.010752688172043012</v>
      </c>
      <c r="M9" s="115">
        <v>138</v>
      </c>
      <c r="N9" s="57">
        <v>0.03080357142857143</v>
      </c>
      <c r="O9" s="115">
        <v>433</v>
      </c>
      <c r="P9" s="106">
        <v>0.011684071345692005</v>
      </c>
      <c r="Q9" s="44"/>
    </row>
    <row r="10" spans="2:17" ht="21.75" customHeight="1">
      <c r="B10" s="181" t="s">
        <v>104</v>
      </c>
      <c r="C10" s="115">
        <v>0</v>
      </c>
      <c r="D10" s="106">
        <v>0</v>
      </c>
      <c r="E10" s="115">
        <v>841</v>
      </c>
      <c r="F10" s="106">
        <v>0.04553083211520762</v>
      </c>
      <c r="G10" s="115">
        <v>387</v>
      </c>
      <c r="H10" s="106">
        <v>0.06432845744680851</v>
      </c>
      <c r="I10" s="115">
        <v>177</v>
      </c>
      <c r="J10" s="106">
        <v>0.029509836612204066</v>
      </c>
      <c r="K10" s="115">
        <v>1</v>
      </c>
      <c r="L10" s="106">
        <v>0.010752688172043012</v>
      </c>
      <c r="M10" s="115">
        <v>348</v>
      </c>
      <c r="N10" s="57">
        <v>0.07767857142857143</v>
      </c>
      <c r="O10" s="115">
        <v>1754</v>
      </c>
      <c r="P10" s="106">
        <v>0.047329933349523734</v>
      </c>
      <c r="Q10" s="44"/>
    </row>
    <row r="11" spans="2:17" ht="21.75" customHeight="1">
      <c r="B11" s="181" t="s">
        <v>105</v>
      </c>
      <c r="C11" s="115">
        <v>0</v>
      </c>
      <c r="D11" s="106">
        <v>0</v>
      </c>
      <c r="E11" s="115">
        <v>1390</v>
      </c>
      <c r="F11" s="106">
        <v>0.0752530994531969</v>
      </c>
      <c r="G11" s="115">
        <v>991</v>
      </c>
      <c r="H11" s="106">
        <v>0.16472739361702127</v>
      </c>
      <c r="I11" s="115">
        <v>495</v>
      </c>
      <c r="J11" s="106">
        <v>0.08252750916972323</v>
      </c>
      <c r="K11" s="115">
        <v>5</v>
      </c>
      <c r="L11" s="106">
        <v>0.053763440860215055</v>
      </c>
      <c r="M11" s="115">
        <v>575</v>
      </c>
      <c r="N11" s="57">
        <v>0.12834821428571427</v>
      </c>
      <c r="O11" s="115">
        <v>3456</v>
      </c>
      <c r="P11" s="106">
        <v>0.09325669877762487</v>
      </c>
      <c r="Q11" s="44"/>
    </row>
    <row r="12" spans="2:17" ht="21.75" customHeight="1">
      <c r="B12" s="181" t="s">
        <v>106</v>
      </c>
      <c r="C12" s="115">
        <v>0</v>
      </c>
      <c r="D12" s="106">
        <v>0</v>
      </c>
      <c r="E12" s="115">
        <v>1859</v>
      </c>
      <c r="F12" s="106">
        <v>0.10064425315359211</v>
      </c>
      <c r="G12" s="115">
        <v>1367</v>
      </c>
      <c r="H12" s="106">
        <v>0.22722739361702127</v>
      </c>
      <c r="I12" s="115">
        <v>783</v>
      </c>
      <c r="J12" s="106">
        <v>0.13054351450483495</v>
      </c>
      <c r="K12" s="115">
        <v>9</v>
      </c>
      <c r="L12" s="106">
        <v>0.0967741935483871</v>
      </c>
      <c r="M12" s="115">
        <v>911</v>
      </c>
      <c r="N12" s="57">
        <v>0.20334821428571428</v>
      </c>
      <c r="O12" s="115">
        <v>4929</v>
      </c>
      <c r="P12" s="106">
        <v>0.1330041285517688</v>
      </c>
      <c r="Q12" s="44"/>
    </row>
    <row r="13" spans="2:17" ht="21.75" customHeight="1">
      <c r="B13" s="181" t="s">
        <v>107</v>
      </c>
      <c r="C13" s="115">
        <v>0</v>
      </c>
      <c r="D13" s="106">
        <v>0</v>
      </c>
      <c r="E13" s="115">
        <v>1247</v>
      </c>
      <c r="F13" s="106">
        <v>0.06751123382599751</v>
      </c>
      <c r="G13" s="115">
        <v>561</v>
      </c>
      <c r="H13" s="106">
        <v>0.09325132978723404</v>
      </c>
      <c r="I13" s="115">
        <v>700</v>
      </c>
      <c r="J13" s="106">
        <v>0.11670556852284095</v>
      </c>
      <c r="K13" s="115">
        <v>2</v>
      </c>
      <c r="L13" s="106">
        <v>0.021505376344086023</v>
      </c>
      <c r="M13" s="115">
        <v>508</v>
      </c>
      <c r="N13" s="57">
        <v>0.11339285714285714</v>
      </c>
      <c r="O13" s="115">
        <v>3018</v>
      </c>
      <c r="P13" s="106">
        <v>0.08143770743948839</v>
      </c>
      <c r="Q13" s="44"/>
    </row>
    <row r="14" spans="2:17" ht="21.75" customHeight="1" thickBot="1">
      <c r="B14" s="181" t="s">
        <v>113</v>
      </c>
      <c r="C14" s="115">
        <v>2001</v>
      </c>
      <c r="D14" s="106">
        <v>1</v>
      </c>
      <c r="E14" s="115">
        <v>13060</v>
      </c>
      <c r="F14" s="106">
        <v>0.7070543013372314</v>
      </c>
      <c r="G14" s="115">
        <v>2472</v>
      </c>
      <c r="H14" s="106">
        <v>0.4109042553191489</v>
      </c>
      <c r="I14" s="115">
        <v>3775</v>
      </c>
      <c r="J14" s="106">
        <v>0.6293764588196066</v>
      </c>
      <c r="K14" s="115">
        <v>75</v>
      </c>
      <c r="L14" s="106">
        <v>0.8064516129032258</v>
      </c>
      <c r="M14" s="115">
        <v>1916</v>
      </c>
      <c r="N14" s="57">
        <v>0.4276785714285714</v>
      </c>
      <c r="O14" s="115">
        <v>23299</v>
      </c>
      <c r="P14" s="106">
        <v>0.6287001807927899</v>
      </c>
      <c r="Q14" s="44"/>
    </row>
    <row r="15" spans="2:17" ht="21.75" customHeight="1" thickBot="1" thickTop="1">
      <c r="B15" s="97" t="s">
        <v>49</v>
      </c>
      <c r="C15" s="116">
        <v>2001</v>
      </c>
      <c r="D15" s="109">
        <v>1</v>
      </c>
      <c r="E15" s="116">
        <v>18471</v>
      </c>
      <c r="F15" s="109">
        <v>1</v>
      </c>
      <c r="G15" s="116">
        <v>6016</v>
      </c>
      <c r="H15" s="109">
        <v>1</v>
      </c>
      <c r="I15" s="116">
        <v>5998</v>
      </c>
      <c r="J15" s="109">
        <v>1</v>
      </c>
      <c r="K15" s="116">
        <v>93</v>
      </c>
      <c r="L15" s="109">
        <v>1</v>
      </c>
      <c r="M15" s="116">
        <v>4480</v>
      </c>
      <c r="N15" s="75">
        <v>1</v>
      </c>
      <c r="O15" s="116">
        <v>37059</v>
      </c>
      <c r="P15" s="109">
        <v>1</v>
      </c>
      <c r="Q15" s="41"/>
    </row>
    <row r="16" spans="2:16" ht="21.75" customHeight="1" thickBot="1" thickTop="1">
      <c r="B16" s="50"/>
      <c r="C16" s="98"/>
      <c r="D16" s="52"/>
      <c r="E16" s="98"/>
      <c r="F16" s="52"/>
      <c r="G16" s="98"/>
      <c r="H16" s="52"/>
      <c r="I16" s="98"/>
      <c r="J16" s="52"/>
      <c r="K16" s="98"/>
      <c r="L16" s="52"/>
      <c r="M16" s="98"/>
      <c r="N16" s="52"/>
      <c r="O16" s="98"/>
      <c r="P16" s="52"/>
    </row>
    <row r="17" spans="2:16" ht="21.75" customHeight="1" thickTop="1">
      <c r="B17" s="60" t="s">
        <v>31</v>
      </c>
      <c r="C17" s="198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192"/>
      <c r="P17" s="193"/>
    </row>
    <row r="18" spans="2:16" ht="21.75" customHeight="1" thickBot="1">
      <c r="B18" s="185" t="s">
        <v>67</v>
      </c>
      <c r="C18" s="200"/>
      <c r="D18" s="201"/>
      <c r="E18" s="193"/>
      <c r="F18" s="193"/>
      <c r="G18" s="193"/>
      <c r="H18" s="193"/>
      <c r="I18" s="193"/>
      <c r="J18" s="193"/>
      <c r="K18" s="194"/>
      <c r="L18" s="193"/>
      <c r="M18" s="193"/>
      <c r="N18" s="193"/>
      <c r="O18" s="193"/>
      <c r="P18" s="193"/>
    </row>
    <row r="19" spans="2:16" ht="15.75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ht="1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ht="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</sheetData>
  <sheetProtection/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R1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.7109375" style="38" customWidth="1"/>
    <col min="2" max="2" width="28.421875" style="34" customWidth="1"/>
    <col min="3" max="7" width="19.28125" style="34" customWidth="1"/>
    <col min="8" max="13" width="11.421875" style="38" customWidth="1"/>
    <col min="14" max="14" width="13.7109375" style="38" customWidth="1"/>
    <col min="15" max="16" width="11.421875" style="38" customWidth="1"/>
    <col min="17" max="17" width="11.7109375" style="38" customWidth="1"/>
    <col min="18" max="100" width="11.421875" style="38" customWidth="1"/>
    <col min="101" max="16384" width="11.421875" style="34" customWidth="1"/>
  </cols>
  <sheetData>
    <row r="1" s="38" customFormat="1" ht="15.75" thickBot="1"/>
    <row r="2" spans="2:7" ht="21.75" customHeight="1" thickBot="1" thickTop="1">
      <c r="B2" s="212" t="s">
        <v>145</v>
      </c>
      <c r="C2" s="227"/>
      <c r="D2" s="227"/>
      <c r="E2" s="227"/>
      <c r="F2" s="227"/>
      <c r="G2" s="238"/>
    </row>
    <row r="3" spans="2:7" ht="21.75" customHeight="1" thickBot="1" thickTop="1">
      <c r="B3" s="279" t="s">
        <v>68</v>
      </c>
      <c r="C3" s="241" t="s">
        <v>114</v>
      </c>
      <c r="D3" s="247"/>
      <c r="E3" s="241" t="s">
        <v>115</v>
      </c>
      <c r="F3" s="247"/>
      <c r="G3" s="286" t="s">
        <v>116</v>
      </c>
    </row>
    <row r="4" spans="2:15" ht="21.75" customHeight="1" thickBot="1" thickTop="1">
      <c r="B4" s="281"/>
      <c r="C4" s="114" t="s">
        <v>112</v>
      </c>
      <c r="D4" s="204" t="s">
        <v>1</v>
      </c>
      <c r="E4" s="114" t="s">
        <v>52</v>
      </c>
      <c r="F4" s="204" t="s">
        <v>1</v>
      </c>
      <c r="G4" s="288"/>
      <c r="L4" s="41"/>
      <c r="M4" s="42"/>
      <c r="N4" s="43"/>
      <c r="O4" s="41"/>
    </row>
    <row r="5" spans="2:18" ht="21.75" customHeight="1" thickTop="1">
      <c r="B5" s="181" t="s">
        <v>100</v>
      </c>
      <c r="C5" s="115">
        <v>33</v>
      </c>
      <c r="D5" s="106">
        <v>0.0008904719501335708</v>
      </c>
      <c r="E5" s="115">
        <v>355.2</v>
      </c>
      <c r="F5" s="106">
        <v>0.0004426574752098728</v>
      </c>
      <c r="G5" s="202">
        <v>92.9054054054054</v>
      </c>
      <c r="H5" s="44"/>
      <c r="K5" s="44"/>
      <c r="L5" s="44"/>
      <c r="M5" s="45"/>
      <c r="N5" s="43"/>
      <c r="O5" s="41"/>
      <c r="R5" s="46"/>
    </row>
    <row r="6" spans="2:15" ht="21.75" customHeight="1">
      <c r="B6" s="181" t="s">
        <v>101</v>
      </c>
      <c r="C6" s="115">
        <v>50</v>
      </c>
      <c r="D6" s="106">
        <v>0.0013491999244448043</v>
      </c>
      <c r="E6" s="115">
        <v>812.3</v>
      </c>
      <c r="F6" s="106">
        <v>0.0010123048060613168</v>
      </c>
      <c r="G6" s="202">
        <v>61.55361319709467</v>
      </c>
      <c r="H6" s="44"/>
      <c r="K6" s="44"/>
      <c r="L6" s="44"/>
      <c r="M6" s="45"/>
      <c r="N6" s="43"/>
      <c r="O6" s="41"/>
    </row>
    <row r="7" spans="2:15" ht="21.75" customHeight="1">
      <c r="B7" s="181" t="s">
        <v>102</v>
      </c>
      <c r="C7" s="115">
        <v>87</v>
      </c>
      <c r="D7" s="106">
        <v>0.0023476078685339594</v>
      </c>
      <c r="E7" s="115">
        <v>1438.9</v>
      </c>
      <c r="F7" s="106">
        <v>0.00179318648952558</v>
      </c>
      <c r="G7" s="202">
        <v>60.46285356869831</v>
      </c>
      <c r="H7" s="44"/>
      <c r="K7" s="44"/>
      <c r="L7" s="44"/>
      <c r="M7" s="45"/>
      <c r="N7" s="43"/>
      <c r="O7" s="41"/>
    </row>
    <row r="8" spans="2:15" ht="21.75" customHeight="1">
      <c r="B8" s="181" t="s">
        <v>103</v>
      </c>
      <c r="C8" s="115">
        <v>433</v>
      </c>
      <c r="D8" s="106">
        <v>0.011684071345692005</v>
      </c>
      <c r="E8" s="115">
        <v>7330.1</v>
      </c>
      <c r="F8" s="106">
        <v>0.009134919929718157</v>
      </c>
      <c r="G8" s="202">
        <v>59.071499706688854</v>
      </c>
      <c r="H8" s="44"/>
      <c r="K8" s="44"/>
      <c r="L8" s="44"/>
      <c r="M8" s="45"/>
      <c r="N8" s="43"/>
      <c r="O8" s="41"/>
    </row>
    <row r="9" spans="2:15" ht="21.75" customHeight="1">
      <c r="B9" s="181" t="s">
        <v>104</v>
      </c>
      <c r="C9" s="115">
        <v>1754</v>
      </c>
      <c r="D9" s="106">
        <v>0.047329933349523734</v>
      </c>
      <c r="E9" s="115">
        <v>23273.6</v>
      </c>
      <c r="F9" s="106">
        <v>0.029004034389201846</v>
      </c>
      <c r="G9" s="202">
        <v>75.36436133644989</v>
      </c>
      <c r="H9" s="44"/>
      <c r="K9" s="44"/>
      <c r="L9" s="44"/>
      <c r="M9" s="45"/>
      <c r="N9" s="43"/>
      <c r="O9" s="41"/>
    </row>
    <row r="10" spans="2:15" ht="21.75" customHeight="1">
      <c r="B10" s="181" t="s">
        <v>105</v>
      </c>
      <c r="C10" s="115">
        <v>3456</v>
      </c>
      <c r="D10" s="106">
        <v>0.09325669877762487</v>
      </c>
      <c r="E10" s="115">
        <v>49098.2</v>
      </c>
      <c r="F10" s="106">
        <v>0.06118717694073586</v>
      </c>
      <c r="G10" s="202">
        <v>70.38954584893133</v>
      </c>
      <c r="H10" s="44"/>
      <c r="K10" s="44"/>
      <c r="L10" s="44"/>
      <c r="M10" s="45"/>
      <c r="N10" s="43"/>
      <c r="O10" s="41"/>
    </row>
    <row r="11" spans="2:15" ht="21.75" customHeight="1">
      <c r="B11" s="181" t="s">
        <v>106</v>
      </c>
      <c r="C11" s="115">
        <v>4929</v>
      </c>
      <c r="D11" s="106">
        <v>0.1330041285517688</v>
      </c>
      <c r="E11" s="115">
        <v>71882.7</v>
      </c>
      <c r="F11" s="106">
        <v>0.08958168494726555</v>
      </c>
      <c r="G11" s="202">
        <v>68.57004536557476</v>
      </c>
      <c r="H11" s="44"/>
      <c r="K11" s="44"/>
      <c r="L11" s="44"/>
      <c r="M11" s="45"/>
      <c r="N11" s="43"/>
      <c r="O11" s="41"/>
    </row>
    <row r="12" spans="2:15" ht="21.75" customHeight="1">
      <c r="B12" s="181" t="s">
        <v>107</v>
      </c>
      <c r="C12" s="115">
        <v>3018</v>
      </c>
      <c r="D12" s="106">
        <v>0.08143770743948839</v>
      </c>
      <c r="E12" s="115">
        <v>53008.2</v>
      </c>
      <c r="F12" s="106">
        <v>0.06605989858507877</v>
      </c>
      <c r="G12" s="202">
        <v>56.93458747891836</v>
      </c>
      <c r="H12" s="44"/>
      <c r="K12" s="44"/>
      <c r="L12" s="44"/>
      <c r="M12" s="45"/>
      <c r="N12" s="43"/>
      <c r="O12" s="41"/>
    </row>
    <row r="13" spans="2:11" ht="21.75" customHeight="1" thickBot="1">
      <c r="B13" s="181" t="s">
        <v>85</v>
      </c>
      <c r="C13" s="115">
        <v>23299</v>
      </c>
      <c r="D13" s="106">
        <v>0.6287001807927899</v>
      </c>
      <c r="E13" s="115">
        <v>595227.1</v>
      </c>
      <c r="F13" s="106">
        <v>0.741784136437203</v>
      </c>
      <c r="G13" s="202">
        <v>39.143043050291226</v>
      </c>
      <c r="H13" s="44"/>
      <c r="K13" s="44"/>
    </row>
    <row r="14" spans="2:15" ht="21.75" customHeight="1" thickBot="1" thickTop="1">
      <c r="B14" s="97" t="s">
        <v>49</v>
      </c>
      <c r="C14" s="178">
        <v>37059</v>
      </c>
      <c r="D14" s="109">
        <v>1</v>
      </c>
      <c r="E14" s="85">
        <v>802426.3</v>
      </c>
      <c r="F14" s="109">
        <v>1</v>
      </c>
      <c r="G14" s="203">
        <v>46.18368066948952</v>
      </c>
      <c r="H14" s="41"/>
      <c r="K14" s="41"/>
      <c r="M14" s="41"/>
      <c r="N14" s="41"/>
      <c r="O14" s="41"/>
    </row>
    <row r="15" spans="2:7" s="38" customFormat="1" ht="21.75" customHeight="1" thickBot="1" thickTop="1">
      <c r="B15" s="50"/>
      <c r="C15" s="51"/>
      <c r="D15" s="52"/>
      <c r="E15" s="53"/>
      <c r="F15" s="52"/>
      <c r="G15" s="54"/>
    </row>
    <row r="16" spans="2:14" ht="21.75" customHeight="1" thickTop="1">
      <c r="B16" s="60" t="s">
        <v>31</v>
      </c>
      <c r="C16" s="58"/>
      <c r="D16" s="58"/>
      <c r="E16" s="58"/>
      <c r="F16" s="58"/>
      <c r="G16" s="59"/>
      <c r="L16" s="44"/>
      <c r="M16" s="47"/>
      <c r="N16" s="43"/>
    </row>
    <row r="17" spans="2:18" ht="21.75" customHeight="1">
      <c r="B17" s="297" t="s">
        <v>117</v>
      </c>
      <c r="C17" s="298"/>
      <c r="D17" s="298"/>
      <c r="E17" s="298"/>
      <c r="F17" s="298"/>
      <c r="G17" s="299"/>
      <c r="L17" s="44"/>
      <c r="M17" s="47"/>
      <c r="N17" s="43"/>
      <c r="Q17" s="48"/>
      <c r="R17" s="49"/>
    </row>
    <row r="18" spans="2:18" ht="21.75" customHeight="1" thickBot="1">
      <c r="B18" s="294" t="s">
        <v>118</v>
      </c>
      <c r="C18" s="295"/>
      <c r="D18" s="295"/>
      <c r="E18" s="295"/>
      <c r="F18" s="295"/>
      <c r="G18" s="296"/>
      <c r="L18" s="44"/>
      <c r="M18" s="47"/>
      <c r="N18" s="43"/>
      <c r="Q18" s="48"/>
      <c r="R18" s="49"/>
    </row>
    <row r="19" s="38" customFormat="1" ht="15.75" thickTop="1"/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  <row r="545" s="38" customFormat="1" ht="15"/>
    <row r="546" s="38" customFormat="1" ht="15"/>
    <row r="547" s="38" customFormat="1" ht="15"/>
    <row r="548" s="38" customFormat="1" ht="15"/>
    <row r="549" s="38" customFormat="1" ht="15"/>
    <row r="550" s="38" customFormat="1" ht="15"/>
    <row r="551" s="38" customFormat="1" ht="15"/>
    <row r="552" s="38" customFormat="1" ht="15"/>
    <row r="553" s="38" customFormat="1" ht="15"/>
    <row r="554" s="38" customFormat="1" ht="15"/>
    <row r="555" s="38" customFormat="1" ht="15"/>
    <row r="556" s="38" customFormat="1" ht="15"/>
    <row r="557" s="38" customFormat="1" ht="15"/>
    <row r="558" s="38" customFormat="1" ht="15"/>
    <row r="559" s="38" customFormat="1" ht="15"/>
    <row r="560" s="38" customFormat="1" ht="15"/>
    <row r="561" s="38" customFormat="1" ht="15"/>
    <row r="562" s="38" customFormat="1" ht="15"/>
    <row r="563" s="38" customFormat="1" ht="15"/>
    <row r="564" s="38" customFormat="1" ht="15"/>
    <row r="565" s="38" customFormat="1" ht="15"/>
    <row r="566" s="38" customFormat="1" ht="15"/>
    <row r="567" s="38" customFormat="1" ht="15"/>
    <row r="568" s="38" customFormat="1" ht="15"/>
    <row r="569" s="38" customFormat="1" ht="15"/>
    <row r="570" s="38" customFormat="1" ht="15"/>
    <row r="571" s="38" customFormat="1" ht="15"/>
    <row r="572" s="38" customFormat="1" ht="15"/>
    <row r="573" s="38" customFormat="1" ht="15"/>
    <row r="574" s="38" customFormat="1" ht="15"/>
    <row r="575" s="38" customFormat="1" ht="15"/>
    <row r="576" s="38" customFormat="1" ht="15"/>
    <row r="577" s="38" customFormat="1" ht="15"/>
    <row r="578" s="38" customFormat="1" ht="15"/>
    <row r="579" s="38" customFormat="1" ht="15"/>
    <row r="580" s="38" customFormat="1" ht="15"/>
    <row r="581" s="38" customFormat="1" ht="15"/>
    <row r="582" s="38" customFormat="1" ht="15"/>
    <row r="583" s="38" customFormat="1" ht="15"/>
    <row r="584" s="38" customFormat="1" ht="15"/>
    <row r="585" s="38" customFormat="1" ht="15"/>
    <row r="586" s="38" customFormat="1" ht="15"/>
    <row r="587" s="38" customFormat="1" ht="15"/>
    <row r="588" s="38" customFormat="1" ht="15"/>
    <row r="589" s="38" customFormat="1" ht="15"/>
    <row r="590" s="38" customFormat="1" ht="15"/>
    <row r="591" s="38" customFormat="1" ht="15"/>
    <row r="592" s="38" customFormat="1" ht="15"/>
    <row r="593" s="38" customFormat="1" ht="15"/>
    <row r="594" s="38" customFormat="1" ht="15"/>
    <row r="595" s="38" customFormat="1" ht="15"/>
    <row r="596" s="38" customFormat="1" ht="15"/>
    <row r="597" s="38" customFormat="1" ht="15"/>
    <row r="598" s="38" customFormat="1" ht="15"/>
    <row r="599" s="38" customFormat="1" ht="15"/>
    <row r="600" s="38" customFormat="1" ht="15"/>
    <row r="601" s="38" customFormat="1" ht="15"/>
    <row r="602" s="38" customFormat="1" ht="15"/>
    <row r="603" s="38" customFormat="1" ht="15"/>
    <row r="604" s="38" customFormat="1" ht="15"/>
    <row r="605" s="38" customFormat="1" ht="15"/>
    <row r="606" s="38" customFormat="1" ht="15"/>
    <row r="607" s="38" customFormat="1" ht="15"/>
    <row r="608" s="38" customFormat="1" ht="15"/>
    <row r="609" s="38" customFormat="1" ht="15"/>
    <row r="610" s="38" customFormat="1" ht="15"/>
    <row r="611" s="38" customFormat="1" ht="15"/>
    <row r="612" s="38" customFormat="1" ht="15"/>
    <row r="613" s="38" customFormat="1" ht="15"/>
    <row r="614" s="38" customFormat="1" ht="15"/>
    <row r="615" s="38" customFormat="1" ht="15"/>
    <row r="616" s="38" customFormat="1" ht="15"/>
    <row r="617" s="38" customFormat="1" ht="15"/>
    <row r="618" s="38" customFormat="1" ht="15"/>
    <row r="619" s="38" customFormat="1" ht="15"/>
    <row r="620" s="38" customFormat="1" ht="15"/>
    <row r="621" s="38" customFormat="1" ht="15"/>
    <row r="622" s="38" customFormat="1" ht="15"/>
    <row r="623" s="38" customFormat="1" ht="15"/>
    <row r="624" s="38" customFormat="1" ht="15"/>
    <row r="625" s="38" customFormat="1" ht="15"/>
    <row r="626" s="38" customFormat="1" ht="15"/>
    <row r="627" s="38" customFormat="1" ht="15"/>
    <row r="628" s="38" customFormat="1" ht="15"/>
    <row r="629" s="38" customFormat="1" ht="15"/>
    <row r="630" s="38" customFormat="1" ht="15"/>
    <row r="631" s="38" customFormat="1" ht="15"/>
    <row r="632" s="38" customFormat="1" ht="15"/>
    <row r="633" s="38" customFormat="1" ht="15"/>
    <row r="634" s="38" customFormat="1" ht="15"/>
    <row r="635" s="38" customFormat="1" ht="15"/>
    <row r="636" s="38" customFormat="1" ht="15"/>
    <row r="637" s="38" customFormat="1" ht="15"/>
    <row r="638" s="38" customFormat="1" ht="15"/>
    <row r="639" s="38" customFormat="1" ht="15"/>
    <row r="640" s="38" customFormat="1" ht="15"/>
    <row r="641" s="38" customFormat="1" ht="15"/>
    <row r="642" s="38" customFormat="1" ht="15"/>
    <row r="643" s="38" customFormat="1" ht="15"/>
    <row r="644" s="38" customFormat="1" ht="15"/>
    <row r="645" s="38" customFormat="1" ht="15"/>
    <row r="646" s="38" customFormat="1" ht="15"/>
    <row r="647" s="38" customFormat="1" ht="15"/>
    <row r="648" s="38" customFormat="1" ht="15"/>
    <row r="649" s="38" customFormat="1" ht="15"/>
    <row r="650" s="38" customFormat="1" ht="15"/>
    <row r="651" s="38" customFormat="1" ht="15"/>
    <row r="652" s="38" customFormat="1" ht="15"/>
    <row r="653" s="38" customFormat="1" ht="15"/>
    <row r="654" s="38" customFormat="1" ht="15"/>
    <row r="655" s="38" customFormat="1" ht="15"/>
    <row r="656" s="38" customFormat="1" ht="15"/>
    <row r="657" s="38" customFormat="1" ht="15"/>
    <row r="658" s="38" customFormat="1" ht="15"/>
    <row r="659" s="38" customFormat="1" ht="15"/>
    <row r="660" s="38" customFormat="1" ht="15"/>
    <row r="661" s="38" customFormat="1" ht="15"/>
    <row r="662" s="38" customFormat="1" ht="15"/>
    <row r="663" s="38" customFormat="1" ht="15"/>
    <row r="664" s="38" customFormat="1" ht="15"/>
    <row r="665" s="38" customFormat="1" ht="15"/>
    <row r="666" s="38" customFormat="1" ht="15"/>
    <row r="667" s="38" customFormat="1" ht="15"/>
    <row r="668" s="38" customFormat="1" ht="15"/>
    <row r="669" s="38" customFormat="1" ht="15"/>
    <row r="670" s="38" customFormat="1" ht="15"/>
    <row r="671" s="38" customFormat="1" ht="15"/>
    <row r="672" s="38" customFormat="1" ht="15"/>
    <row r="673" s="38" customFormat="1" ht="15"/>
    <row r="674" s="38" customFormat="1" ht="15"/>
    <row r="675" s="38" customFormat="1" ht="15"/>
    <row r="676" s="38" customFormat="1" ht="15"/>
    <row r="677" s="38" customFormat="1" ht="15"/>
    <row r="678" s="38" customFormat="1" ht="15"/>
    <row r="679" s="38" customFormat="1" ht="15"/>
    <row r="680" s="38" customFormat="1" ht="15"/>
    <row r="681" s="38" customFormat="1" ht="15"/>
    <row r="682" s="38" customFormat="1" ht="15"/>
    <row r="683" s="38" customFormat="1" ht="15"/>
    <row r="684" s="38" customFormat="1" ht="15"/>
    <row r="685" s="38" customFormat="1" ht="15"/>
    <row r="686" s="38" customFormat="1" ht="15"/>
    <row r="687" s="38" customFormat="1" ht="15"/>
    <row r="688" s="38" customFormat="1" ht="15"/>
    <row r="689" s="38" customFormat="1" ht="15"/>
    <row r="690" s="38" customFormat="1" ht="15"/>
    <row r="691" s="38" customFormat="1" ht="15"/>
    <row r="692" s="38" customFormat="1" ht="15"/>
    <row r="693" s="38" customFormat="1" ht="15"/>
    <row r="694" s="38" customFormat="1" ht="15"/>
    <row r="695" s="38" customFormat="1" ht="15"/>
    <row r="696" s="38" customFormat="1" ht="15"/>
    <row r="697" s="38" customFormat="1" ht="15"/>
    <row r="698" s="38" customFormat="1" ht="15"/>
    <row r="699" s="38" customFormat="1" ht="15"/>
    <row r="700" s="38" customFormat="1" ht="15"/>
    <row r="701" s="38" customFormat="1" ht="15"/>
    <row r="702" s="38" customFormat="1" ht="15"/>
    <row r="703" s="38" customFormat="1" ht="15"/>
    <row r="704" s="38" customFormat="1" ht="15"/>
    <row r="705" s="38" customFormat="1" ht="15"/>
    <row r="706" s="38" customFormat="1" ht="15"/>
    <row r="707" s="38" customFormat="1" ht="15"/>
    <row r="708" s="38" customFormat="1" ht="15"/>
    <row r="709" s="38" customFormat="1" ht="15"/>
    <row r="710" s="38" customFormat="1" ht="15"/>
    <row r="711" s="38" customFormat="1" ht="15"/>
    <row r="712" s="38" customFormat="1" ht="15"/>
    <row r="713" s="38" customFormat="1" ht="15"/>
    <row r="714" s="38" customFormat="1" ht="15"/>
    <row r="715" s="38" customFormat="1" ht="15"/>
    <row r="716" s="38" customFormat="1" ht="15"/>
    <row r="717" s="38" customFormat="1" ht="15"/>
    <row r="718" s="38" customFormat="1" ht="15"/>
    <row r="719" s="38" customFormat="1" ht="15"/>
    <row r="720" s="38" customFormat="1" ht="15"/>
    <row r="721" s="38" customFormat="1" ht="15"/>
    <row r="722" s="38" customFormat="1" ht="15"/>
    <row r="723" s="38" customFormat="1" ht="15"/>
    <row r="724" s="38" customFormat="1" ht="15"/>
    <row r="725" s="38" customFormat="1" ht="15"/>
    <row r="726" s="38" customFormat="1" ht="15"/>
    <row r="727" s="38" customFormat="1" ht="15"/>
    <row r="728" s="38" customFormat="1" ht="15"/>
    <row r="729" s="38" customFormat="1" ht="15"/>
    <row r="730" s="38" customFormat="1" ht="15"/>
    <row r="731" s="38" customFormat="1" ht="15"/>
    <row r="732" s="38" customFormat="1" ht="15"/>
    <row r="733" s="38" customFormat="1" ht="15"/>
    <row r="734" s="38" customFormat="1" ht="15"/>
    <row r="735" s="38" customFormat="1" ht="15"/>
    <row r="736" s="38" customFormat="1" ht="15"/>
    <row r="737" s="38" customFormat="1" ht="15"/>
    <row r="738" s="38" customFormat="1" ht="15"/>
    <row r="739" s="38" customFormat="1" ht="15"/>
    <row r="740" s="38" customFormat="1" ht="15"/>
    <row r="741" s="38" customFormat="1" ht="15"/>
    <row r="742" s="38" customFormat="1" ht="15"/>
    <row r="743" s="38" customFormat="1" ht="15"/>
    <row r="744" s="38" customFormat="1" ht="15"/>
    <row r="745" s="38" customFormat="1" ht="15"/>
    <row r="746" s="38" customFormat="1" ht="15"/>
    <row r="747" s="38" customFormat="1" ht="15"/>
    <row r="748" s="38" customFormat="1" ht="15"/>
    <row r="749" s="38" customFormat="1" ht="15"/>
    <row r="750" s="38" customFormat="1" ht="15"/>
    <row r="751" s="38" customFormat="1" ht="15"/>
    <row r="752" s="38" customFormat="1" ht="15"/>
    <row r="753" s="38" customFormat="1" ht="15"/>
    <row r="754" s="38" customFormat="1" ht="15"/>
    <row r="755" s="38" customFormat="1" ht="15"/>
    <row r="756" s="38" customFormat="1" ht="15"/>
    <row r="757" s="38" customFormat="1" ht="15"/>
    <row r="758" s="38" customFormat="1" ht="15"/>
    <row r="759" s="38" customFormat="1" ht="15"/>
    <row r="760" s="38" customFormat="1" ht="15"/>
    <row r="761" s="38" customFormat="1" ht="15"/>
    <row r="762" s="38" customFormat="1" ht="15"/>
    <row r="763" s="38" customFormat="1" ht="15"/>
    <row r="764" s="38" customFormat="1" ht="15"/>
    <row r="765" s="38" customFormat="1" ht="15"/>
    <row r="766" s="38" customFormat="1" ht="15"/>
    <row r="767" s="38" customFormat="1" ht="15"/>
    <row r="768" s="38" customFormat="1" ht="15"/>
    <row r="769" s="38" customFormat="1" ht="15"/>
    <row r="770" s="38" customFormat="1" ht="15"/>
    <row r="771" s="38" customFormat="1" ht="15"/>
  </sheetData>
  <sheetProtection/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5.7109375" style="34" customWidth="1"/>
    <col min="2" max="6" width="20.140625" style="34" customWidth="1"/>
    <col min="7" max="16384" width="11.421875" style="34" customWidth="1"/>
  </cols>
  <sheetData>
    <row r="1" spans="1:6" ht="49.5" customHeight="1" thickBot="1" thickTop="1">
      <c r="A1" s="301" t="s">
        <v>30</v>
      </c>
      <c r="B1" s="302"/>
      <c r="C1" s="302"/>
      <c r="D1" s="302"/>
      <c r="E1" s="302"/>
      <c r="F1" s="303"/>
    </row>
    <row r="2" spans="1:6" ht="49.5" customHeight="1" thickTop="1">
      <c r="A2" s="304" t="s">
        <v>15</v>
      </c>
      <c r="B2" s="306" t="s">
        <v>16</v>
      </c>
      <c r="C2" s="307"/>
      <c r="D2" s="308" t="s">
        <v>17</v>
      </c>
      <c r="E2" s="309"/>
      <c r="F2" s="310" t="s">
        <v>14</v>
      </c>
    </row>
    <row r="3" spans="1:6" ht="49.5" customHeight="1" thickBot="1">
      <c r="A3" s="305"/>
      <c r="B3" s="7" t="s">
        <v>0</v>
      </c>
      <c r="C3" s="8" t="s">
        <v>1</v>
      </c>
      <c r="D3" s="9" t="s">
        <v>0</v>
      </c>
      <c r="E3" s="10" t="s">
        <v>1</v>
      </c>
      <c r="F3" s="311"/>
    </row>
    <row r="4" spans="1:10" ht="15">
      <c r="A4" s="20" t="s">
        <v>5</v>
      </c>
      <c r="B4" s="3">
        <f>VLOOKUP(G4,'[1]Sheet1'!$A$218:$I$228,6,FALSE)</f>
        <v>1093</v>
      </c>
      <c r="C4" s="2">
        <f>VLOOKUP(G4,'[1]Sheet1'!$A$218:$I$228,7,FALSE)/100</f>
        <v>0.09501869077631922</v>
      </c>
      <c r="D4" s="3">
        <v>239790.90055161362</v>
      </c>
      <c r="E4" s="2">
        <v>0.09888396232874798</v>
      </c>
      <c r="F4" s="23">
        <f>B4*1000/D4</f>
        <v>4.558137933865168</v>
      </c>
      <c r="G4" s="35" t="s">
        <v>20</v>
      </c>
      <c r="J4" s="35"/>
    </row>
    <row r="5" spans="1:10" ht="15">
      <c r="A5" s="14" t="s">
        <v>6</v>
      </c>
      <c r="B5" s="1">
        <f>VLOOKUP(G5,'[1]Sheet1'!$A$218:$I$228,6,FALSE)</f>
        <v>864</v>
      </c>
      <c r="C5" s="4">
        <f>VLOOKUP(G5,'[1]Sheet1'!$A$218:$I$228,7,FALSE)/100</f>
        <v>0.07511084065026515</v>
      </c>
      <c r="D5" s="1">
        <v>168914.9550218088</v>
      </c>
      <c r="E5" s="4">
        <v>0.069656438216443</v>
      </c>
      <c r="F5" s="24">
        <f aca="true" t="shared" si="0" ref="F5:F14">B5*1000/D5</f>
        <v>5.115000029976316</v>
      </c>
      <c r="G5" s="35" t="s">
        <v>21</v>
      </c>
      <c r="J5" s="35"/>
    </row>
    <row r="6" spans="1:10" ht="15">
      <c r="A6" s="14" t="s">
        <v>7</v>
      </c>
      <c r="B6" s="1">
        <v>1166</v>
      </c>
      <c r="C6" s="4">
        <f>VLOOKUP(G6,'[1]Sheet1'!$A$218:$I$228,7,FALSE)/100</f>
        <v>0.10145179518386507</v>
      </c>
      <c r="D6" s="1">
        <v>202126.85921627044</v>
      </c>
      <c r="E6" s="4">
        <v>0.08335222348467608</v>
      </c>
      <c r="F6" s="24">
        <f t="shared" si="0"/>
        <v>5.768654420897178</v>
      </c>
      <c r="G6" s="35" t="s">
        <v>22</v>
      </c>
      <c r="J6" s="35"/>
    </row>
    <row r="7" spans="1:10" ht="15">
      <c r="A7" s="14" t="s">
        <v>8</v>
      </c>
      <c r="B7" s="1">
        <f>VLOOKUP(G7,'[1]Sheet1'!$A$218:$I$228,6,FALSE)</f>
        <v>1787</v>
      </c>
      <c r="C7" s="4">
        <f>VLOOKUP(G7,'[1]Sheet1'!$A$218:$I$228,7,FALSE)/100</f>
        <v>0.1553507780578979</v>
      </c>
      <c r="D7" s="1">
        <v>315209.9813663614</v>
      </c>
      <c r="E7" s="4">
        <v>0.12998496544854352</v>
      </c>
      <c r="F7" s="24">
        <f t="shared" si="0"/>
        <v>5.669236717231396</v>
      </c>
      <c r="G7" s="35" t="s">
        <v>23</v>
      </c>
      <c r="J7" s="35"/>
    </row>
    <row r="8" spans="1:10" ht="15">
      <c r="A8" s="14" t="s">
        <v>9</v>
      </c>
      <c r="B8" s="1">
        <f>VLOOKUP(G8,'[1]Sheet1'!$A$218:$I$228,6,FALSE)</f>
        <v>1131</v>
      </c>
      <c r="C8" s="4">
        <f>VLOOKUP(G8,'[1]Sheet1'!$A$218:$I$228,7,FALSE)/100</f>
        <v>0.09832217682343737</v>
      </c>
      <c r="D8" s="1">
        <v>212967.42421856965</v>
      </c>
      <c r="E8" s="4">
        <v>0.08782261005415712</v>
      </c>
      <c r="F8" s="24">
        <f t="shared" si="0"/>
        <v>5.310671358072343</v>
      </c>
      <c r="G8" s="35" t="s">
        <v>24</v>
      </c>
      <c r="J8" s="35"/>
    </row>
    <row r="9" spans="1:10" ht="15">
      <c r="A9" s="14" t="s">
        <v>10</v>
      </c>
      <c r="B9" s="1">
        <f>VLOOKUP(G9,'[1]Sheet1'!$A$218:$I$228,6,FALSE)</f>
        <v>984</v>
      </c>
      <c r="C9" s="4">
        <f>VLOOKUP(G9,'[1]Sheet1'!$A$218:$I$228,7,FALSE)/100</f>
        <v>0.08554290185169085</v>
      </c>
      <c r="D9" s="1">
        <v>216057.40141347007</v>
      </c>
      <c r="E9" s="4">
        <v>0.08909684184458094</v>
      </c>
      <c r="F9" s="24">
        <f t="shared" si="0"/>
        <v>4.554345250672133</v>
      </c>
      <c r="G9" s="35" t="s">
        <v>25</v>
      </c>
      <c r="J9" s="35"/>
    </row>
    <row r="10" spans="1:10" ht="15">
      <c r="A10" s="14" t="s">
        <v>11</v>
      </c>
      <c r="B10" s="1">
        <f>VLOOKUP(G10,'[1]Sheet1'!$A$218:$I$228,6,FALSE)</f>
        <v>1183</v>
      </c>
      <c r="C10" s="4">
        <f>VLOOKUP(G10,'[1]Sheet1'!$A$218:$I$228,7,FALSE)/100</f>
        <v>0.10284273667738851</v>
      </c>
      <c r="D10" s="1">
        <v>281253.4903470474</v>
      </c>
      <c r="E10" s="4">
        <v>0.11598213059932215</v>
      </c>
      <c r="F10" s="24">
        <f t="shared" si="0"/>
        <v>4.206170023135569</v>
      </c>
      <c r="G10" s="35" t="s">
        <v>26</v>
      </c>
      <c r="J10" s="35"/>
    </row>
    <row r="11" spans="1:10" ht="15">
      <c r="A11" s="14" t="s">
        <v>12</v>
      </c>
      <c r="B11" s="1">
        <f>VLOOKUP(G11,'[1]Sheet1'!$A$218:$I$228,6,FALSE)</f>
        <v>802</v>
      </c>
      <c r="C11" s="4">
        <f>VLOOKUP(G11,'[1]Sheet1'!$A$218:$I$228,7,FALSE)/100</f>
        <v>0.06972094236286186</v>
      </c>
      <c r="D11" s="1">
        <v>210710.39731670843</v>
      </c>
      <c r="E11" s="4">
        <v>0.0868918667998251</v>
      </c>
      <c r="F11" s="24">
        <f t="shared" si="0"/>
        <v>3.806171931774934</v>
      </c>
      <c r="G11" s="35" t="s">
        <v>27</v>
      </c>
      <c r="J11" s="35"/>
    </row>
    <row r="12" spans="1:10" ht="15">
      <c r="A12" s="14" t="s">
        <v>13</v>
      </c>
      <c r="B12" s="1">
        <v>2422</v>
      </c>
      <c r="C12" s="4">
        <f>VLOOKUP(G12,'[1]Sheet1'!$A$218:$I$228,7,FALSE)/100</f>
        <v>0.21064070242545424</v>
      </c>
      <c r="D12" s="1">
        <v>577941.2039473667</v>
      </c>
      <c r="E12" s="4">
        <v>0.2383289612237043</v>
      </c>
      <c r="F12" s="24">
        <f t="shared" si="0"/>
        <v>4.190737714247784</v>
      </c>
      <c r="G12" s="35" t="s">
        <v>28</v>
      </c>
      <c r="J12" s="35"/>
    </row>
    <row r="13" spans="1:7" ht="15.75" thickBot="1">
      <c r="A13" s="15" t="s">
        <v>4</v>
      </c>
      <c r="B13" s="11">
        <f>VLOOKUP(G13,'[1]Sheet1'!$A$218:$I$228,6,FALSE)</f>
        <v>69</v>
      </c>
      <c r="C13" s="16">
        <f>VLOOKUP(G13,'[1]Sheet1'!$A$218:$I$228,7,FALSE)/100</f>
        <v>0.005998435190819786</v>
      </c>
      <c r="D13" s="25"/>
      <c r="E13" s="16"/>
      <c r="F13" s="26"/>
      <c r="G13" s="35" t="s">
        <v>29</v>
      </c>
    </row>
    <row r="14" spans="1:10" ht="15.75" thickBot="1">
      <c r="A14" s="17" t="s">
        <v>2</v>
      </c>
      <c r="B14" s="12">
        <v>11501</v>
      </c>
      <c r="C14" s="27">
        <f>VLOOKUP(G14,'[1]Sheet1'!$A$218:$I$228,7,FALSE)/100</f>
        <v>1</v>
      </c>
      <c r="D14" s="28">
        <v>2413768.604205928</v>
      </c>
      <c r="E14" s="29">
        <v>1</v>
      </c>
      <c r="F14" s="30">
        <f t="shared" si="0"/>
        <v>4.764748360700281</v>
      </c>
      <c r="G14" s="36" t="s">
        <v>19</v>
      </c>
      <c r="J14" s="36"/>
    </row>
    <row r="15" spans="1:6" ht="15">
      <c r="A15" s="13"/>
      <c r="B15" s="18"/>
      <c r="C15" s="31"/>
      <c r="D15" s="21"/>
      <c r="E15" s="19"/>
      <c r="F15" s="32"/>
    </row>
    <row r="16" spans="1:6" ht="15">
      <c r="A16" s="22" t="s">
        <v>3</v>
      </c>
      <c r="B16" s="37"/>
      <c r="C16" s="6"/>
      <c r="D16" s="6"/>
      <c r="E16" s="6"/>
      <c r="F16" s="6"/>
    </row>
    <row r="17" spans="1:6" ht="15">
      <c r="A17" s="312"/>
      <c r="B17" s="312"/>
      <c r="C17" s="312"/>
      <c r="D17" s="312"/>
      <c r="E17" s="312"/>
      <c r="F17" s="312"/>
    </row>
    <row r="18" spans="1:6" ht="15">
      <c r="A18" s="300" t="s">
        <v>18</v>
      </c>
      <c r="B18" s="300"/>
      <c r="C18" s="300"/>
      <c r="D18" s="300"/>
      <c r="E18" s="300"/>
      <c r="F18" s="300"/>
    </row>
    <row r="19" spans="1:6" ht="15">
      <c r="A19" s="33"/>
      <c r="B19" s="33"/>
      <c r="C19" s="5"/>
      <c r="D19" s="5"/>
      <c r="E19" s="5"/>
      <c r="F19" s="5"/>
    </row>
    <row r="20" spans="1:6" ht="15">
      <c r="A20" s="5"/>
      <c r="B20" s="5"/>
      <c r="C20" s="5"/>
      <c r="D20" s="5"/>
      <c r="E20" s="5"/>
      <c r="F20" s="5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35"/>
  <sheetViews>
    <sheetView zoomScalePageLayoutView="0" workbookViewId="0" topLeftCell="A4">
      <selection activeCell="M11" sqref="M11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11" width="13.7109375" style="34" customWidth="1"/>
    <col min="12" max="98" width="11.421875" style="38" customWidth="1"/>
    <col min="99" max="16384" width="11.421875" style="34" customWidth="1"/>
  </cols>
  <sheetData>
    <row r="1" s="38" customFormat="1" ht="15.75" thickBot="1"/>
    <row r="2" spans="2:11" ht="21.75" customHeight="1" thickBot="1" thickTop="1">
      <c r="B2" s="209" t="s">
        <v>50</v>
      </c>
      <c r="C2" s="210"/>
      <c r="D2" s="210"/>
      <c r="E2" s="210"/>
      <c r="F2" s="210"/>
      <c r="G2" s="210"/>
      <c r="H2" s="210"/>
      <c r="I2" s="210"/>
      <c r="J2" s="210"/>
      <c r="K2" s="211"/>
    </row>
    <row r="3" spans="2:11" ht="21.75" customHeight="1" thickBot="1" thickTop="1">
      <c r="B3" s="212" t="s">
        <v>133</v>
      </c>
      <c r="C3" s="213"/>
      <c r="D3" s="213"/>
      <c r="E3" s="213"/>
      <c r="F3" s="213"/>
      <c r="G3" s="213"/>
      <c r="H3" s="213"/>
      <c r="I3" s="213"/>
      <c r="J3" s="213"/>
      <c r="K3" s="214"/>
    </row>
    <row r="4" spans="2:11" ht="21.75" customHeight="1" thickTop="1">
      <c r="B4" s="215" t="s">
        <v>51</v>
      </c>
      <c r="C4" s="221">
        <v>2015</v>
      </c>
      <c r="D4" s="222"/>
      <c r="E4" s="205">
        <v>2016</v>
      </c>
      <c r="F4" s="222"/>
      <c r="G4" s="225">
        <v>2017</v>
      </c>
      <c r="H4" s="225"/>
      <c r="I4" s="205">
        <v>2018</v>
      </c>
      <c r="J4" s="206"/>
      <c r="K4" s="218" t="s">
        <v>139</v>
      </c>
    </row>
    <row r="5" spans="2:11" ht="21.75" customHeight="1" thickBot="1">
      <c r="B5" s="216"/>
      <c r="C5" s="223"/>
      <c r="D5" s="224"/>
      <c r="E5" s="207"/>
      <c r="F5" s="224"/>
      <c r="G5" s="226"/>
      <c r="H5" s="226"/>
      <c r="I5" s="207"/>
      <c r="J5" s="208"/>
      <c r="K5" s="219"/>
    </row>
    <row r="6" spans="2:11" ht="21.75" customHeight="1" thickBot="1" thickTop="1">
      <c r="B6" s="217"/>
      <c r="C6" s="82" t="s">
        <v>52</v>
      </c>
      <c r="D6" s="78" t="s">
        <v>1</v>
      </c>
      <c r="E6" s="86" t="s">
        <v>52</v>
      </c>
      <c r="F6" s="78" t="s">
        <v>1</v>
      </c>
      <c r="G6" s="86" t="s">
        <v>52</v>
      </c>
      <c r="H6" s="73" t="s">
        <v>1</v>
      </c>
      <c r="I6" s="86" t="s">
        <v>52</v>
      </c>
      <c r="J6" s="73" t="s">
        <v>1</v>
      </c>
      <c r="K6" s="220"/>
    </row>
    <row r="7" spans="2:12" ht="21.75" customHeight="1" thickBot="1" thickTop="1">
      <c r="B7" s="91" t="s">
        <v>53</v>
      </c>
      <c r="C7" s="92">
        <v>15156</v>
      </c>
      <c r="D7" s="93">
        <v>0.41559723593287257</v>
      </c>
      <c r="E7" s="94">
        <v>18012</v>
      </c>
      <c r="F7" s="93">
        <v>0.4794378343847321</v>
      </c>
      <c r="G7" s="94">
        <v>17765</v>
      </c>
      <c r="H7" s="95">
        <v>0.48099312286781826</v>
      </c>
      <c r="I7" s="94">
        <v>17585</v>
      </c>
      <c r="J7" s="95">
        <v>0.47451361342723763</v>
      </c>
      <c r="K7" s="96">
        <v>-0.010132282578103011</v>
      </c>
      <c r="L7" s="44"/>
    </row>
    <row r="8" spans="2:12" ht="21.75" customHeight="1" thickTop="1">
      <c r="B8" s="89" t="s">
        <v>54</v>
      </c>
      <c r="C8" s="83">
        <v>3234</v>
      </c>
      <c r="D8" s="79">
        <v>0.0886804870023034</v>
      </c>
      <c r="E8" s="87">
        <v>3389</v>
      </c>
      <c r="F8" s="79">
        <v>0.09020735180601028</v>
      </c>
      <c r="G8" s="87">
        <v>3301</v>
      </c>
      <c r="H8" s="57">
        <v>0.08937564303893432</v>
      </c>
      <c r="I8" s="87">
        <v>3358</v>
      </c>
      <c r="J8" s="57">
        <v>0.09061226692571306</v>
      </c>
      <c r="K8" s="74">
        <v>0.017267494698576188</v>
      </c>
      <c r="L8" s="44"/>
    </row>
    <row r="9" spans="2:12" ht="21.75" customHeight="1">
      <c r="B9" s="90" t="s">
        <v>55</v>
      </c>
      <c r="C9" s="83">
        <v>1287</v>
      </c>
      <c r="D9" s="79">
        <v>0.03529121421520238</v>
      </c>
      <c r="E9" s="87">
        <v>1246</v>
      </c>
      <c r="F9" s="79">
        <v>0.03316564188559716</v>
      </c>
      <c r="G9" s="87">
        <v>1282</v>
      </c>
      <c r="H9" s="57">
        <v>0.03471056479124925</v>
      </c>
      <c r="I9" s="87">
        <v>1249</v>
      </c>
      <c r="J9" s="57">
        <v>0.033703014112631206</v>
      </c>
      <c r="K9" s="74">
        <v>-0.02574102964118565</v>
      </c>
      <c r="L9" s="44"/>
    </row>
    <row r="10" spans="2:12" ht="21.75" customHeight="1">
      <c r="B10" s="90" t="s">
        <v>56</v>
      </c>
      <c r="C10" s="83">
        <v>2722</v>
      </c>
      <c r="D10" s="79">
        <v>0.07464078095864868</v>
      </c>
      <c r="E10" s="87">
        <v>2778</v>
      </c>
      <c r="F10" s="79">
        <v>0.07394394314461392</v>
      </c>
      <c r="G10" s="87">
        <v>2713</v>
      </c>
      <c r="H10" s="57">
        <v>0.07345535279146585</v>
      </c>
      <c r="I10" s="87">
        <v>2593</v>
      </c>
      <c r="J10" s="57">
        <v>0.06996950808170754</v>
      </c>
      <c r="K10" s="74">
        <v>-0.04423147806855879</v>
      </c>
      <c r="L10" s="44"/>
    </row>
    <row r="11" spans="2:12" ht="21.75" customHeight="1">
      <c r="B11" s="90" t="s">
        <v>57</v>
      </c>
      <c r="C11" s="83">
        <v>1128</v>
      </c>
      <c r="D11" s="79">
        <v>0.030931227377426786</v>
      </c>
      <c r="E11" s="87">
        <v>1153</v>
      </c>
      <c r="F11" s="79">
        <v>0.030690196704729965</v>
      </c>
      <c r="G11" s="87">
        <v>1141</v>
      </c>
      <c r="H11" s="57">
        <v>0.030892944170682838</v>
      </c>
      <c r="I11" s="87">
        <v>1131</v>
      </c>
      <c r="J11" s="57">
        <v>0.030518902290941473</v>
      </c>
      <c r="K11" s="74">
        <v>-0.008764241893076249</v>
      </c>
      <c r="L11" s="44"/>
    </row>
    <row r="12" spans="2:12" ht="21.75" customHeight="1" thickBot="1">
      <c r="B12" s="90" t="s">
        <v>58</v>
      </c>
      <c r="C12" s="83">
        <v>1966</v>
      </c>
      <c r="D12" s="79">
        <v>0.053910277503564766</v>
      </c>
      <c r="E12" s="87">
        <v>2025</v>
      </c>
      <c r="F12" s="79">
        <v>0.05390082248662461</v>
      </c>
      <c r="G12" s="87">
        <v>2013</v>
      </c>
      <c r="H12" s="57">
        <v>0.05450262630638436</v>
      </c>
      <c r="I12" s="87">
        <v>2102</v>
      </c>
      <c r="J12" s="57">
        <v>0.056720364823659566</v>
      </c>
      <c r="K12" s="74">
        <v>0.044212617983109784</v>
      </c>
      <c r="L12" s="44"/>
    </row>
    <row r="13" spans="2:12" ht="21.75" customHeight="1" thickBot="1" thickTop="1">
      <c r="B13" s="91" t="s">
        <v>59</v>
      </c>
      <c r="C13" s="92">
        <v>10337</v>
      </c>
      <c r="D13" s="93">
        <v>0.28345398705714603</v>
      </c>
      <c r="E13" s="94">
        <v>10591</v>
      </c>
      <c r="F13" s="93">
        <v>0.28190795602757596</v>
      </c>
      <c r="G13" s="94">
        <v>10450</v>
      </c>
      <c r="H13" s="95">
        <v>0.28293713109871665</v>
      </c>
      <c r="I13" s="94">
        <v>10433</v>
      </c>
      <c r="J13" s="95">
        <v>0.2815240562346529</v>
      </c>
      <c r="K13" s="96">
        <v>-0.017256636921134716</v>
      </c>
      <c r="L13" s="69"/>
    </row>
    <row r="14" spans="2:12" ht="21.75" customHeight="1" thickTop="1">
      <c r="B14" s="90" t="s">
        <v>60</v>
      </c>
      <c r="C14" s="83">
        <v>591</v>
      </c>
      <c r="D14" s="79">
        <v>0.016205988812109245</v>
      </c>
      <c r="E14" s="87">
        <v>568</v>
      </c>
      <c r="F14" s="79">
        <v>0.015118847986371742</v>
      </c>
      <c r="G14" s="87">
        <v>561</v>
      </c>
      <c r="H14" s="57">
        <v>0.015189256511615314</v>
      </c>
      <c r="I14" s="87">
        <v>571</v>
      </c>
      <c r="J14" s="57">
        <v>0.015407863137159665</v>
      </c>
      <c r="K14" s="74">
        <v>0.017825311942959002</v>
      </c>
      <c r="L14" s="44"/>
    </row>
    <row r="15" spans="2:12" ht="21.75" customHeight="1">
      <c r="B15" s="90" t="s">
        <v>61</v>
      </c>
      <c r="C15" s="83">
        <v>3120</v>
      </c>
      <c r="D15" s="79">
        <v>0.0855544587035209</v>
      </c>
      <c r="E15" s="87">
        <v>3233</v>
      </c>
      <c r="F15" s="79">
        <v>0.0860549921477814</v>
      </c>
      <c r="G15" s="87">
        <v>3131</v>
      </c>
      <c r="H15" s="57">
        <v>0.08477283803541452</v>
      </c>
      <c r="I15" s="87">
        <v>3394</v>
      </c>
      <c r="J15" s="57">
        <v>0.09158369087131331</v>
      </c>
      <c r="K15" s="74">
        <v>0.08399872245289045</v>
      </c>
      <c r="L15" s="44"/>
    </row>
    <row r="16" spans="2:12" ht="21.75" customHeight="1">
      <c r="B16" s="90" t="s">
        <v>62</v>
      </c>
      <c r="C16" s="83">
        <v>3225</v>
      </c>
      <c r="D16" s="79">
        <v>0.08843369529450477</v>
      </c>
      <c r="E16" s="87">
        <v>3225</v>
      </c>
      <c r="F16" s="79">
        <v>0.0858420506268466</v>
      </c>
      <c r="G16" s="87">
        <v>3155</v>
      </c>
      <c r="H16" s="57">
        <v>0.08542264580061731</v>
      </c>
      <c r="I16" s="87">
        <v>3191</v>
      </c>
      <c r="J16" s="57">
        <v>0.0861059391780674</v>
      </c>
      <c r="K16" s="74">
        <v>0.011410459587955626</v>
      </c>
      <c r="L16" s="44"/>
    </row>
    <row r="17" spans="2:12" ht="21.75" customHeight="1">
      <c r="B17" s="90" t="s">
        <v>63</v>
      </c>
      <c r="C17" s="83">
        <v>616</v>
      </c>
      <c r="D17" s="79">
        <v>0.016891521333772076</v>
      </c>
      <c r="E17" s="87">
        <v>618</v>
      </c>
      <c r="F17" s="79">
        <v>0.016449732492214326</v>
      </c>
      <c r="G17" s="87">
        <v>631</v>
      </c>
      <c r="H17" s="57">
        <v>0.017084529160123464</v>
      </c>
      <c r="I17" s="87">
        <v>631</v>
      </c>
      <c r="J17" s="57">
        <v>0.01702690304649343</v>
      </c>
      <c r="K17" s="74">
        <v>0</v>
      </c>
      <c r="L17" s="44"/>
    </row>
    <row r="18" spans="2:12" ht="21.75" customHeight="1" thickBot="1">
      <c r="B18" s="89" t="s">
        <v>64</v>
      </c>
      <c r="C18" s="83">
        <v>1241</v>
      </c>
      <c r="D18" s="79">
        <v>0.034029834375342766</v>
      </c>
      <c r="E18" s="87">
        <v>1322</v>
      </c>
      <c r="F18" s="79">
        <v>0.03518858633447789</v>
      </c>
      <c r="G18" s="87">
        <v>1240</v>
      </c>
      <c r="H18" s="57">
        <v>0.033573401202144366</v>
      </c>
      <c r="I18" s="87">
        <v>1254</v>
      </c>
      <c r="J18" s="57">
        <v>0.03383793410507569</v>
      </c>
      <c r="K18" s="74">
        <v>0.01129032258064516</v>
      </c>
      <c r="L18" s="44"/>
    </row>
    <row r="19" spans="2:11" ht="21.75" customHeight="1" thickBot="1" thickTop="1">
      <c r="B19" s="91" t="s">
        <v>65</v>
      </c>
      <c r="C19" s="92">
        <v>8793</v>
      </c>
      <c r="D19" s="93">
        <v>0.24111549851924977</v>
      </c>
      <c r="E19" s="94">
        <v>8966</v>
      </c>
      <c r="F19" s="93">
        <v>0.23865420958769193</v>
      </c>
      <c r="G19" s="94">
        <v>8718</v>
      </c>
      <c r="H19" s="95">
        <v>0.23604267070991497</v>
      </c>
      <c r="I19" s="94">
        <v>9041</v>
      </c>
      <c r="J19" s="95">
        <v>0.2439623303381095</v>
      </c>
      <c r="K19" s="96">
        <v>0.12452481656445023</v>
      </c>
    </row>
    <row r="20" spans="2:12" ht="21.75" customHeight="1" thickBot="1" thickTop="1">
      <c r="B20" s="91" t="s">
        <v>66</v>
      </c>
      <c r="C20" s="92">
        <v>2182</v>
      </c>
      <c r="D20" s="93">
        <v>0.05983327849073159</v>
      </c>
      <c r="E20" s="94">
        <v>0</v>
      </c>
      <c r="F20" s="93">
        <v>0</v>
      </c>
      <c r="G20" s="94">
        <v>1</v>
      </c>
      <c r="H20" s="95">
        <v>2.7075323550116425E-05</v>
      </c>
      <c r="I20" s="94">
        <v>0</v>
      </c>
      <c r="J20" s="95">
        <v>0</v>
      </c>
      <c r="K20" s="96">
        <v>-1</v>
      </c>
      <c r="L20" s="44"/>
    </row>
    <row r="21" spans="2:12" ht="21.75" customHeight="1" thickBot="1" thickTop="1">
      <c r="B21" s="97" t="s">
        <v>49</v>
      </c>
      <c r="C21" s="85">
        <v>36468</v>
      </c>
      <c r="D21" s="81">
        <v>0.9999999999999999</v>
      </c>
      <c r="E21" s="88">
        <v>37569</v>
      </c>
      <c r="F21" s="81">
        <v>0.9999999999999999</v>
      </c>
      <c r="G21" s="88">
        <v>36934</v>
      </c>
      <c r="H21" s="75">
        <v>1</v>
      </c>
      <c r="I21" s="88">
        <v>37059</v>
      </c>
      <c r="J21" s="75">
        <v>1</v>
      </c>
      <c r="K21" s="76">
        <v>0.003384415443764553</v>
      </c>
      <c r="L21" s="41"/>
    </row>
    <row r="22" spans="2:11" s="38" customFormat="1" ht="15.75" thickTop="1"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7:11" s="38" customFormat="1" ht="15">
      <c r="G23" s="44"/>
      <c r="H23" s="47"/>
      <c r="I23" s="44"/>
      <c r="J23" s="47"/>
      <c r="K23" s="43"/>
    </row>
    <row r="24" spans="7:11" s="38" customFormat="1" ht="15">
      <c r="G24" s="44"/>
      <c r="H24" s="47"/>
      <c r="I24" s="44"/>
      <c r="J24" s="47"/>
      <c r="K24" s="43"/>
    </row>
    <row r="25" spans="7:11" s="38" customFormat="1" ht="15">
      <c r="G25" s="44"/>
      <c r="H25" s="47"/>
      <c r="I25" s="44"/>
      <c r="J25" s="47"/>
      <c r="K25" s="43"/>
    </row>
    <row r="26" spans="7:11" s="38" customFormat="1" ht="15">
      <c r="G26" s="44"/>
      <c r="H26" s="47"/>
      <c r="I26" s="44"/>
      <c r="J26" s="47"/>
      <c r="K26" s="43"/>
    </row>
    <row r="27" spans="7:11" s="38" customFormat="1" ht="15">
      <c r="G27" s="44"/>
      <c r="H27" s="47"/>
      <c r="I27" s="44"/>
      <c r="J27" s="47"/>
      <c r="K27" s="43"/>
    </row>
    <row r="28" spans="7:11" s="38" customFormat="1" ht="15">
      <c r="G28" s="44"/>
      <c r="H28" s="47"/>
      <c r="I28" s="44"/>
      <c r="J28" s="47"/>
      <c r="K28" s="43"/>
    </row>
    <row r="29" spans="7:11" s="38" customFormat="1" ht="15">
      <c r="G29" s="44"/>
      <c r="H29" s="47"/>
      <c r="I29" s="44"/>
      <c r="J29" s="47"/>
      <c r="K29" s="43"/>
    </row>
    <row r="30" spans="7:11" s="38" customFormat="1" ht="15">
      <c r="G30" s="44"/>
      <c r="H30" s="47"/>
      <c r="I30" s="44"/>
      <c r="J30" s="47"/>
      <c r="K30" s="43"/>
    </row>
    <row r="31" spans="7:11" s="38" customFormat="1" ht="15">
      <c r="G31" s="44"/>
      <c r="H31" s="47"/>
      <c r="I31" s="44"/>
      <c r="J31" s="47"/>
      <c r="K31" s="43"/>
    </row>
    <row r="32" spans="7:11" s="38" customFormat="1" ht="15">
      <c r="G32" s="44"/>
      <c r="H32" s="47"/>
      <c r="I32" s="44"/>
      <c r="J32" s="47"/>
      <c r="K32" s="43"/>
    </row>
    <row r="33" spans="7:11" s="38" customFormat="1" ht="15">
      <c r="G33" s="44"/>
      <c r="H33" s="47"/>
      <c r="I33" s="44"/>
      <c r="J33" s="47"/>
      <c r="K33" s="43"/>
    </row>
    <row r="34" spans="7:11" s="38" customFormat="1" ht="15">
      <c r="G34" s="44"/>
      <c r="H34" s="47"/>
      <c r="I34" s="44"/>
      <c r="J34" s="47"/>
      <c r="K34" s="43"/>
    </row>
    <row r="35" spans="7:11" s="38" customFormat="1" ht="15">
      <c r="G35" s="41"/>
      <c r="H35" s="47"/>
      <c r="I35" s="41"/>
      <c r="J35" s="47"/>
      <c r="K35" s="71"/>
    </row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</sheetData>
  <sheetProtection/>
  <mergeCells count="8">
    <mergeCell ref="I4:J5"/>
    <mergeCell ref="B2:K2"/>
    <mergeCell ref="B3:K3"/>
    <mergeCell ref="B4:B6"/>
    <mergeCell ref="K4:K6"/>
    <mergeCell ref="C4:D5"/>
    <mergeCell ref="E4:F5"/>
    <mergeCell ref="G4:H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DJ25"/>
  <sheetViews>
    <sheetView zoomScalePageLayoutView="0" workbookViewId="0" topLeftCell="A10">
      <selection activeCell="N15" sqref="N15"/>
    </sheetView>
  </sheetViews>
  <sheetFormatPr defaultColWidth="9.140625" defaultRowHeight="15"/>
  <cols>
    <col min="1" max="1" width="2.7109375" style="38" customWidth="1"/>
    <col min="2" max="2" width="30.140625" style="34" customWidth="1"/>
    <col min="3" max="12" width="11.7109375" style="34" customWidth="1"/>
    <col min="13" max="89" width="11.421875" style="38" customWidth="1"/>
    <col min="90" max="16384" width="11.421875" style="34" customWidth="1"/>
  </cols>
  <sheetData>
    <row r="1" s="38" customFormat="1" ht="15.75" thickBot="1"/>
    <row r="2" spans="2:12" ht="21.75" customHeight="1" thickBot="1" thickTop="1">
      <c r="B2" s="212" t="s">
        <v>134</v>
      </c>
      <c r="C2" s="227"/>
      <c r="D2" s="227"/>
      <c r="E2" s="227"/>
      <c r="F2" s="227"/>
      <c r="G2" s="227"/>
      <c r="H2" s="227"/>
      <c r="I2" s="227"/>
      <c r="J2" s="213"/>
      <c r="K2" s="213"/>
      <c r="L2" s="214"/>
    </row>
    <row r="3" spans="2:12" ht="21.75" customHeight="1" thickBot="1" thickTop="1">
      <c r="B3" s="215" t="s">
        <v>51</v>
      </c>
      <c r="C3" s="228" t="s">
        <v>71</v>
      </c>
      <c r="D3" s="229"/>
      <c r="E3" s="229"/>
      <c r="F3" s="229"/>
      <c r="G3" s="229"/>
      <c r="H3" s="229"/>
      <c r="I3" s="229"/>
      <c r="J3" s="230"/>
      <c r="K3" s="230"/>
      <c r="L3" s="231"/>
    </row>
    <row r="4" spans="2:12" ht="21.75" customHeight="1" thickBot="1" thickTop="1">
      <c r="B4" s="216"/>
      <c r="C4" s="232" t="s">
        <v>72</v>
      </c>
      <c r="D4" s="233"/>
      <c r="E4" s="234" t="s">
        <v>73</v>
      </c>
      <c r="F4" s="233"/>
      <c r="G4" s="234" t="s">
        <v>74</v>
      </c>
      <c r="H4" s="233"/>
      <c r="I4" s="235" t="s">
        <v>75</v>
      </c>
      <c r="J4" s="235"/>
      <c r="K4" s="236" t="s">
        <v>49</v>
      </c>
      <c r="L4" s="237"/>
    </row>
    <row r="5" spans="2:12" ht="21.75" customHeight="1" thickBot="1" thickTop="1">
      <c r="B5" s="217"/>
      <c r="C5" s="82" t="s">
        <v>52</v>
      </c>
      <c r="D5" s="78" t="s">
        <v>1</v>
      </c>
      <c r="E5" s="86" t="s">
        <v>52</v>
      </c>
      <c r="F5" s="78" t="s">
        <v>1</v>
      </c>
      <c r="G5" s="86" t="s">
        <v>52</v>
      </c>
      <c r="H5" s="78" t="s">
        <v>1</v>
      </c>
      <c r="I5" s="86" t="s">
        <v>52</v>
      </c>
      <c r="J5" s="73" t="s">
        <v>1</v>
      </c>
      <c r="K5" s="82" t="s">
        <v>52</v>
      </c>
      <c r="L5" s="125" t="s">
        <v>1</v>
      </c>
    </row>
    <row r="6" spans="2:13" ht="21.75" customHeight="1" thickBot="1" thickTop="1">
      <c r="B6" s="91" t="s">
        <v>53</v>
      </c>
      <c r="C6" s="92">
        <v>7109</v>
      </c>
      <c r="D6" s="93">
        <v>0.5370552239933519</v>
      </c>
      <c r="E6" s="94">
        <v>9772</v>
      </c>
      <c r="F6" s="93">
        <v>0.4337520529095832</v>
      </c>
      <c r="G6" s="94">
        <v>703</v>
      </c>
      <c r="H6" s="93">
        <v>0.5458074534161491</v>
      </c>
      <c r="I6" s="94">
        <v>1</v>
      </c>
      <c r="J6" s="95">
        <v>0.2</v>
      </c>
      <c r="K6" s="92">
        <v>17585</v>
      </c>
      <c r="L6" s="126">
        <v>0.47451361342723763</v>
      </c>
      <c r="M6" s="44"/>
    </row>
    <row r="7" spans="2:13" ht="21.75" customHeight="1" thickTop="1">
      <c r="B7" s="89" t="s">
        <v>54</v>
      </c>
      <c r="C7" s="115">
        <v>868</v>
      </c>
      <c r="D7" s="79">
        <v>0.06557377049180328</v>
      </c>
      <c r="E7" s="118">
        <v>2416</v>
      </c>
      <c r="F7" s="79">
        <v>0.10723955790314706</v>
      </c>
      <c r="G7" s="118">
        <v>74</v>
      </c>
      <c r="H7" s="79">
        <v>0.05745341614906832</v>
      </c>
      <c r="I7" s="118">
        <v>0</v>
      </c>
      <c r="J7" s="57">
        <v>0</v>
      </c>
      <c r="K7" s="115">
        <v>3358</v>
      </c>
      <c r="L7" s="106">
        <v>0.09061226692571306</v>
      </c>
      <c r="M7" s="44"/>
    </row>
    <row r="8" spans="2:13" ht="21.75" customHeight="1">
      <c r="B8" s="90" t="s">
        <v>55</v>
      </c>
      <c r="C8" s="115">
        <v>497</v>
      </c>
      <c r="D8" s="79">
        <v>0.0375462718138551</v>
      </c>
      <c r="E8" s="118">
        <v>731</v>
      </c>
      <c r="F8" s="79">
        <v>0.03244706822317901</v>
      </c>
      <c r="G8" s="118">
        <v>21</v>
      </c>
      <c r="H8" s="79">
        <v>0.016304347826086956</v>
      </c>
      <c r="I8" s="118">
        <v>0</v>
      </c>
      <c r="J8" s="57">
        <v>0</v>
      </c>
      <c r="K8" s="115">
        <v>1249</v>
      </c>
      <c r="L8" s="106">
        <v>0.033703014112631206</v>
      </c>
      <c r="M8" s="44"/>
    </row>
    <row r="9" spans="2:13" ht="21.75" customHeight="1">
      <c r="B9" s="90" t="s">
        <v>56</v>
      </c>
      <c r="C9" s="115">
        <v>964</v>
      </c>
      <c r="D9" s="79">
        <v>0.0728261690715419</v>
      </c>
      <c r="E9" s="118">
        <v>1580</v>
      </c>
      <c r="F9" s="79">
        <v>0.07013183008566737</v>
      </c>
      <c r="G9" s="118">
        <v>49</v>
      </c>
      <c r="H9" s="79">
        <v>0.03804347826086957</v>
      </c>
      <c r="I9" s="118">
        <v>0</v>
      </c>
      <c r="J9" s="57">
        <v>0</v>
      </c>
      <c r="K9" s="115">
        <v>2593</v>
      </c>
      <c r="L9" s="106">
        <v>0.06996950808170754</v>
      </c>
      <c r="M9" s="44"/>
    </row>
    <row r="10" spans="2:13" ht="21.75" customHeight="1">
      <c r="B10" s="90" t="s">
        <v>57</v>
      </c>
      <c r="C10" s="115">
        <v>342</v>
      </c>
      <c r="D10" s="79">
        <v>0.025836669940318805</v>
      </c>
      <c r="E10" s="118">
        <v>765</v>
      </c>
      <c r="F10" s="79">
        <v>0.0339562341870478</v>
      </c>
      <c r="G10" s="118">
        <v>24</v>
      </c>
      <c r="H10" s="79">
        <v>0.018633540372670808</v>
      </c>
      <c r="I10" s="118">
        <v>0</v>
      </c>
      <c r="J10" s="57">
        <v>0</v>
      </c>
      <c r="K10" s="115">
        <v>1131</v>
      </c>
      <c r="L10" s="106">
        <v>0.030518902290941473</v>
      </c>
      <c r="M10" s="44"/>
    </row>
    <row r="11" spans="2:13" ht="21.75" customHeight="1" thickBot="1">
      <c r="B11" s="90" t="s">
        <v>58</v>
      </c>
      <c r="C11" s="115">
        <v>866</v>
      </c>
      <c r="D11" s="79">
        <v>0.06542267885472539</v>
      </c>
      <c r="E11" s="118">
        <v>1207</v>
      </c>
      <c r="F11" s="79">
        <v>0.053575391717342095</v>
      </c>
      <c r="G11" s="118">
        <v>29</v>
      </c>
      <c r="H11" s="79">
        <v>0.02251552795031056</v>
      </c>
      <c r="I11" s="118">
        <v>0</v>
      </c>
      <c r="J11" s="57">
        <v>0</v>
      </c>
      <c r="K11" s="115">
        <v>2102</v>
      </c>
      <c r="L11" s="106">
        <v>0.056720364823659566</v>
      </c>
      <c r="M11" s="44"/>
    </row>
    <row r="12" spans="2:13" ht="21.75" customHeight="1" thickBot="1" thickTop="1">
      <c r="B12" s="91" t="s">
        <v>59</v>
      </c>
      <c r="C12" s="92">
        <v>3537</v>
      </c>
      <c r="D12" s="93">
        <v>0.26720556017224445</v>
      </c>
      <c r="E12" s="94">
        <v>6699</v>
      </c>
      <c r="F12" s="93">
        <v>0.2973500821163833</v>
      </c>
      <c r="G12" s="94">
        <v>197</v>
      </c>
      <c r="H12" s="93">
        <v>0.1529503105590062</v>
      </c>
      <c r="I12" s="94">
        <v>0</v>
      </c>
      <c r="J12" s="95">
        <v>0</v>
      </c>
      <c r="K12" s="92">
        <v>10433</v>
      </c>
      <c r="L12" s="126">
        <v>0.2815240562346529</v>
      </c>
      <c r="M12" s="69"/>
    </row>
    <row r="13" spans="2:13" ht="21.75" customHeight="1" thickTop="1">
      <c r="B13" s="90" t="s">
        <v>60</v>
      </c>
      <c r="C13" s="115">
        <v>136</v>
      </c>
      <c r="D13" s="79">
        <v>0.010274231321296366</v>
      </c>
      <c r="E13" s="118">
        <v>410</v>
      </c>
      <c r="F13" s="79">
        <v>0.018198766034888365</v>
      </c>
      <c r="G13" s="118">
        <v>25</v>
      </c>
      <c r="H13" s="79">
        <v>0.019409937888198756</v>
      </c>
      <c r="I13" s="118">
        <v>0</v>
      </c>
      <c r="J13" s="57">
        <v>0</v>
      </c>
      <c r="K13" s="115">
        <v>571</v>
      </c>
      <c r="L13" s="106">
        <v>0.015407863137159665</v>
      </c>
      <c r="M13" s="44"/>
    </row>
    <row r="14" spans="2:13" ht="21.75" customHeight="1">
      <c r="B14" s="90" t="s">
        <v>61</v>
      </c>
      <c r="C14" s="115">
        <v>834</v>
      </c>
      <c r="D14" s="79">
        <v>0.06300521266147918</v>
      </c>
      <c r="E14" s="118">
        <v>2402</v>
      </c>
      <c r="F14" s="79">
        <v>0.10661813662390697</v>
      </c>
      <c r="G14" s="118">
        <v>158</v>
      </c>
      <c r="H14" s="79">
        <v>0.12267080745341614</v>
      </c>
      <c r="I14" s="118">
        <v>0</v>
      </c>
      <c r="J14" s="57">
        <v>0</v>
      </c>
      <c r="K14" s="115">
        <v>3394</v>
      </c>
      <c r="L14" s="106">
        <v>0.09158369087131331</v>
      </c>
      <c r="M14" s="44"/>
    </row>
    <row r="15" spans="2:13" ht="21.75" customHeight="1">
      <c r="B15" s="90" t="s">
        <v>62</v>
      </c>
      <c r="C15" s="115">
        <v>1039</v>
      </c>
      <c r="D15" s="79">
        <v>0.07849210546196268</v>
      </c>
      <c r="E15" s="118">
        <v>2027</v>
      </c>
      <c r="F15" s="79">
        <v>0.08997292378711882</v>
      </c>
      <c r="G15" s="118">
        <v>121</v>
      </c>
      <c r="H15" s="79">
        <v>0.09394409937888198</v>
      </c>
      <c r="I15" s="118">
        <v>4</v>
      </c>
      <c r="J15" s="57">
        <v>0.8</v>
      </c>
      <c r="K15" s="115">
        <v>3191</v>
      </c>
      <c r="L15" s="106">
        <v>0.0861059391780674</v>
      </c>
      <c r="M15" s="44"/>
    </row>
    <row r="16" spans="2:13" ht="21.75" customHeight="1">
      <c r="B16" s="90" t="s">
        <v>63</v>
      </c>
      <c r="C16" s="115">
        <v>206</v>
      </c>
      <c r="D16" s="79">
        <v>0.015562438619022437</v>
      </c>
      <c r="E16" s="118">
        <v>397</v>
      </c>
      <c r="F16" s="79">
        <v>0.01762173198987971</v>
      </c>
      <c r="G16" s="118">
        <v>28</v>
      </c>
      <c r="H16" s="79">
        <v>0.021739130434782608</v>
      </c>
      <c r="I16" s="118">
        <v>0</v>
      </c>
      <c r="J16" s="57">
        <v>0</v>
      </c>
      <c r="K16" s="115">
        <v>631</v>
      </c>
      <c r="L16" s="106">
        <v>0.01702690304649343</v>
      </c>
      <c r="M16" s="44"/>
    </row>
    <row r="17" spans="2:13" ht="21.75" customHeight="1" thickBot="1">
      <c r="B17" s="89" t="s">
        <v>64</v>
      </c>
      <c r="C17" s="115">
        <v>376</v>
      </c>
      <c r="D17" s="79">
        <v>0.028405227770642895</v>
      </c>
      <c r="E17" s="118">
        <v>822</v>
      </c>
      <c r="F17" s="79">
        <v>0.0364863065382396</v>
      </c>
      <c r="G17" s="118">
        <v>56</v>
      </c>
      <c r="H17" s="79">
        <v>0.043478260869565216</v>
      </c>
      <c r="I17" s="118">
        <v>0</v>
      </c>
      <c r="J17" s="57">
        <v>0</v>
      </c>
      <c r="K17" s="115">
        <v>1254</v>
      </c>
      <c r="L17" s="106">
        <v>0.03383793410507569</v>
      </c>
      <c r="M17" s="44"/>
    </row>
    <row r="18" spans="2:12" ht="21.75" customHeight="1" thickBot="1" thickTop="1">
      <c r="B18" s="91" t="s">
        <v>65</v>
      </c>
      <c r="C18" s="92">
        <v>2591</v>
      </c>
      <c r="D18" s="93">
        <v>0.19573921583440357</v>
      </c>
      <c r="E18" s="94">
        <v>6058</v>
      </c>
      <c r="F18" s="93">
        <v>0.26889786497403345</v>
      </c>
      <c r="G18" s="94">
        <v>388</v>
      </c>
      <c r="H18" s="93">
        <v>0.30124223602484473</v>
      </c>
      <c r="I18" s="94">
        <v>4</v>
      </c>
      <c r="J18" s="95">
        <v>0.8</v>
      </c>
      <c r="K18" s="92">
        <v>9041</v>
      </c>
      <c r="L18" s="126">
        <v>0.2439623303381095</v>
      </c>
    </row>
    <row r="19" spans="2:13" ht="21.75" customHeight="1" thickBot="1" thickTop="1">
      <c r="B19" s="97" t="s">
        <v>49</v>
      </c>
      <c r="C19" s="116">
        <v>13237</v>
      </c>
      <c r="D19" s="81">
        <v>1</v>
      </c>
      <c r="E19" s="119">
        <v>22529</v>
      </c>
      <c r="F19" s="81">
        <v>1</v>
      </c>
      <c r="G19" s="119">
        <v>1288</v>
      </c>
      <c r="H19" s="81">
        <v>1</v>
      </c>
      <c r="I19" s="119">
        <v>5</v>
      </c>
      <c r="J19" s="75">
        <v>1</v>
      </c>
      <c r="K19" s="116">
        <v>37059</v>
      </c>
      <c r="L19" s="109">
        <v>1</v>
      </c>
      <c r="M19" s="41"/>
    </row>
    <row r="20" spans="2:12" s="38" customFormat="1" ht="21.75" customHeight="1" thickBot="1" thickTop="1">
      <c r="B20" s="122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2:114" ht="21.75" customHeight="1" thickTop="1">
      <c r="B21" s="60" t="s">
        <v>31</v>
      </c>
      <c r="C21" s="103"/>
      <c r="D21" s="101"/>
      <c r="E21" s="70"/>
      <c r="F21" s="101"/>
      <c r="G21" s="70"/>
      <c r="H21" s="101"/>
      <c r="I21" s="70"/>
      <c r="J21" s="102"/>
      <c r="K21" s="101"/>
      <c r="L21" s="70"/>
      <c r="M21" s="101"/>
      <c r="N21" s="70"/>
      <c r="O21" s="101"/>
      <c r="P21" s="70"/>
      <c r="Q21" s="101"/>
      <c r="R21" s="70"/>
      <c r="S21" s="101"/>
      <c r="T21" s="102"/>
      <c r="U21" s="101"/>
      <c r="V21" s="70"/>
      <c r="W21" s="70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</row>
    <row r="22" spans="2:114" ht="21.75" customHeight="1" thickBot="1">
      <c r="B22" s="104" t="s">
        <v>67</v>
      </c>
      <c r="C22" s="105"/>
      <c r="D22" s="101"/>
      <c r="E22" s="70"/>
      <c r="F22" s="101"/>
      <c r="G22" s="70"/>
      <c r="H22" s="101"/>
      <c r="I22" s="70"/>
      <c r="J22" s="102"/>
      <c r="K22" s="101"/>
      <c r="L22" s="70"/>
      <c r="M22" s="101"/>
      <c r="N22" s="70"/>
      <c r="O22" s="101"/>
      <c r="P22" s="70"/>
      <c r="Q22" s="101"/>
      <c r="R22" s="70"/>
      <c r="S22" s="101"/>
      <c r="T22" s="102"/>
      <c r="U22" s="101"/>
      <c r="V22" s="70"/>
      <c r="W22" s="70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</row>
    <row r="23" spans="2:12" s="38" customFormat="1" ht="15.75" thickTop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s="38" customFormat="1" ht="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s="38" customFormat="1" ht="15">
      <c r="B25" s="70"/>
      <c r="C25" s="123"/>
      <c r="D25" s="123"/>
      <c r="E25" s="123"/>
      <c r="F25" s="123"/>
      <c r="G25" s="123"/>
      <c r="H25" s="70"/>
      <c r="I25" s="70"/>
      <c r="J25" s="70"/>
      <c r="K25" s="70"/>
      <c r="L25" s="70"/>
    </row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409.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  <row r="545" s="38" customFormat="1" ht="15"/>
    <row r="546" s="38" customFormat="1" ht="15"/>
    <row r="547" s="38" customFormat="1" ht="15"/>
    <row r="548" s="38" customFormat="1" ht="15"/>
    <row r="549" s="38" customFormat="1" ht="15"/>
    <row r="550" s="38" customFormat="1" ht="15"/>
    <row r="551" s="38" customFormat="1" ht="15"/>
    <row r="552" s="38" customFormat="1" ht="15"/>
    <row r="553" s="38" customFormat="1" ht="15"/>
    <row r="554" s="38" customFormat="1" ht="15"/>
    <row r="555" s="38" customFormat="1" ht="15"/>
    <row r="556" s="38" customFormat="1" ht="15"/>
    <row r="557" s="38" customFormat="1" ht="15"/>
    <row r="558" s="38" customFormat="1" ht="15"/>
    <row r="559" s="38" customFormat="1" ht="15"/>
    <row r="560" s="38" customFormat="1" ht="15"/>
    <row r="561" s="38" customFormat="1" ht="15"/>
    <row r="562" s="38" customFormat="1" ht="15"/>
    <row r="563" s="38" customFormat="1" ht="15"/>
    <row r="564" s="38" customFormat="1" ht="15"/>
    <row r="565" s="38" customFormat="1" ht="15"/>
    <row r="566" s="38" customFormat="1" ht="15"/>
    <row r="567" s="38" customFormat="1" ht="15"/>
    <row r="568" s="38" customFormat="1" ht="15"/>
    <row r="569" s="38" customFormat="1" ht="15"/>
    <row r="570" s="38" customFormat="1" ht="15"/>
    <row r="571" s="38" customFormat="1" ht="15"/>
    <row r="572" s="38" customFormat="1" ht="15"/>
    <row r="573" s="38" customFormat="1" ht="15"/>
    <row r="574" s="38" customFormat="1" ht="15"/>
    <row r="575" s="38" customFormat="1" ht="15"/>
    <row r="576" s="38" customFormat="1" ht="15"/>
    <row r="577" s="38" customFormat="1" ht="15"/>
    <row r="578" s="38" customFormat="1" ht="15"/>
    <row r="579" s="38" customFormat="1" ht="15"/>
    <row r="580" s="38" customFormat="1" ht="15"/>
    <row r="581" s="38" customFormat="1" ht="15"/>
    <row r="582" s="38" customFormat="1" ht="15"/>
    <row r="583" s="38" customFormat="1" ht="15"/>
    <row r="584" s="38" customFormat="1" ht="15"/>
    <row r="585" s="38" customFormat="1" ht="15"/>
    <row r="586" s="38" customFormat="1" ht="15"/>
    <row r="587" s="38" customFormat="1" ht="15"/>
    <row r="588" s="38" customFormat="1" ht="15"/>
    <row r="589" s="38" customFormat="1" ht="15"/>
    <row r="590" s="38" customFormat="1" ht="15"/>
    <row r="591" s="38" customFormat="1" ht="15"/>
    <row r="592" s="38" customFormat="1" ht="15"/>
    <row r="593" s="38" customFormat="1" ht="15"/>
    <row r="594" s="38" customFormat="1" ht="15"/>
    <row r="595" s="38" customFormat="1" ht="15"/>
    <row r="596" s="38" customFormat="1" ht="15"/>
    <row r="597" s="38" customFormat="1" ht="15"/>
    <row r="598" s="38" customFormat="1" ht="15"/>
    <row r="599" s="38" customFormat="1" ht="15"/>
    <row r="600" s="38" customFormat="1" ht="15"/>
    <row r="601" s="38" customFormat="1" ht="15"/>
    <row r="602" s="38" customFormat="1" ht="15"/>
    <row r="603" s="38" customFormat="1" ht="15"/>
    <row r="604" s="38" customFormat="1" ht="15"/>
    <row r="605" s="38" customFormat="1" ht="15"/>
    <row r="606" s="38" customFormat="1" ht="15"/>
    <row r="607" s="38" customFormat="1" ht="15"/>
    <row r="608" s="38" customFormat="1" ht="15"/>
    <row r="609" s="38" customFormat="1" ht="15"/>
    <row r="610" s="38" customFormat="1" ht="15"/>
    <row r="611" s="38" customFormat="1" ht="15"/>
    <row r="612" s="38" customFormat="1" ht="15"/>
    <row r="613" s="38" customFormat="1" ht="15"/>
    <row r="614" s="38" customFormat="1" ht="15"/>
    <row r="615" s="38" customFormat="1" ht="15"/>
    <row r="616" s="38" customFormat="1" ht="15"/>
    <row r="617" s="38" customFormat="1" ht="15"/>
    <row r="618" s="38" customFormat="1" ht="15"/>
    <row r="619" s="38" customFormat="1" ht="15"/>
    <row r="620" s="38" customFormat="1" ht="15"/>
    <row r="621" s="38" customFormat="1" ht="15"/>
    <row r="622" s="38" customFormat="1" ht="15"/>
    <row r="623" s="38" customFormat="1" ht="15"/>
    <row r="624" s="38" customFormat="1" ht="15"/>
    <row r="625" s="38" customFormat="1" ht="15"/>
    <row r="626" s="38" customFormat="1" ht="15"/>
    <row r="627" s="38" customFormat="1" ht="15"/>
    <row r="628" s="38" customFormat="1" ht="15"/>
    <row r="629" s="38" customFormat="1" ht="15"/>
    <row r="630" s="38" customFormat="1" ht="15"/>
    <row r="631" s="38" customFormat="1" ht="15"/>
    <row r="632" s="38" customFormat="1" ht="15"/>
    <row r="633" s="38" customFormat="1" ht="15"/>
    <row r="634" s="38" customFormat="1" ht="15"/>
    <row r="635" s="38" customFormat="1" ht="15"/>
    <row r="636" s="38" customFormat="1" ht="15"/>
    <row r="637" s="38" customFormat="1" ht="15"/>
    <row r="638" s="38" customFormat="1" ht="15"/>
    <row r="639" s="38" customFormat="1" ht="15"/>
    <row r="640" s="38" customFormat="1" ht="15"/>
    <row r="641" s="38" customFormat="1" ht="15"/>
    <row r="642" s="38" customFormat="1" ht="15"/>
    <row r="643" s="38" customFormat="1" ht="15"/>
    <row r="644" s="38" customFormat="1" ht="15"/>
    <row r="645" s="38" customFormat="1" ht="15"/>
    <row r="646" s="38" customFormat="1" ht="15"/>
    <row r="647" s="38" customFormat="1" ht="15"/>
    <row r="648" s="38" customFormat="1" ht="15"/>
    <row r="649" s="38" customFormat="1" ht="15"/>
    <row r="650" s="38" customFormat="1" ht="15"/>
    <row r="651" s="38" customFormat="1" ht="15"/>
    <row r="652" s="38" customFormat="1" ht="15"/>
    <row r="653" s="38" customFormat="1" ht="15"/>
    <row r="654" s="38" customFormat="1" ht="15"/>
    <row r="655" s="38" customFormat="1" ht="15"/>
  </sheetData>
  <sheetProtection/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32"/>
  <sheetViews>
    <sheetView zoomScalePageLayoutView="0" workbookViewId="0" topLeftCell="M1">
      <selection activeCell="Z10" sqref="Z10"/>
    </sheetView>
  </sheetViews>
  <sheetFormatPr defaultColWidth="9.140625" defaultRowHeight="15"/>
  <cols>
    <col min="1" max="1" width="2.7109375" style="38" customWidth="1"/>
    <col min="2" max="2" width="29.140625" style="34" customWidth="1"/>
    <col min="3" max="23" width="11.7109375" style="34" customWidth="1"/>
    <col min="24" max="146" width="11.421875" style="38" customWidth="1"/>
    <col min="147" max="16384" width="11.421875" style="34" customWidth="1"/>
  </cols>
  <sheetData>
    <row r="1" s="38" customFormat="1" ht="15.75" thickBot="1"/>
    <row r="2" spans="2:23" ht="21.75" customHeight="1" thickBot="1" thickTop="1">
      <c r="B2" s="212" t="s">
        <v>135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38"/>
    </row>
    <row r="3" spans="2:23" ht="21.75" customHeight="1" thickBot="1" thickTop="1">
      <c r="B3" s="215" t="s">
        <v>51</v>
      </c>
      <c r="C3" s="241" t="s">
        <v>69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3" t="s">
        <v>49</v>
      </c>
      <c r="W3" s="244"/>
    </row>
    <row r="4" spans="2:23" ht="21.75" customHeight="1" thickBot="1" thickTop="1">
      <c r="B4" s="239"/>
      <c r="C4" s="241" t="s">
        <v>70</v>
      </c>
      <c r="D4" s="242"/>
      <c r="E4" s="242"/>
      <c r="F4" s="242"/>
      <c r="G4" s="242"/>
      <c r="H4" s="242"/>
      <c r="I4" s="242"/>
      <c r="J4" s="230"/>
      <c r="K4" s="231"/>
      <c r="L4" s="241" t="s">
        <v>76</v>
      </c>
      <c r="M4" s="242"/>
      <c r="N4" s="242"/>
      <c r="O4" s="242"/>
      <c r="P4" s="242"/>
      <c r="Q4" s="242"/>
      <c r="R4" s="242"/>
      <c r="S4" s="242"/>
      <c r="T4" s="230"/>
      <c r="U4" s="231"/>
      <c r="V4" s="245"/>
      <c r="W4" s="246"/>
    </row>
    <row r="5" spans="2:23" ht="21.75" customHeight="1" thickBot="1" thickTop="1">
      <c r="B5" s="239"/>
      <c r="C5" s="241" t="s">
        <v>71</v>
      </c>
      <c r="D5" s="242"/>
      <c r="E5" s="242"/>
      <c r="F5" s="242"/>
      <c r="G5" s="242"/>
      <c r="H5" s="242"/>
      <c r="I5" s="247"/>
      <c r="J5" s="248" t="s">
        <v>49</v>
      </c>
      <c r="K5" s="249"/>
      <c r="L5" s="241" t="s">
        <v>71</v>
      </c>
      <c r="M5" s="242"/>
      <c r="N5" s="242"/>
      <c r="O5" s="242"/>
      <c r="P5" s="242"/>
      <c r="Q5" s="242"/>
      <c r="R5" s="242"/>
      <c r="S5" s="252"/>
      <c r="T5" s="248" t="s">
        <v>49</v>
      </c>
      <c r="U5" s="249"/>
      <c r="V5" s="245"/>
      <c r="W5" s="246"/>
    </row>
    <row r="6" spans="2:23" ht="21.75" customHeight="1" thickBot="1" thickTop="1">
      <c r="B6" s="239"/>
      <c r="C6" s="248" t="s">
        <v>72</v>
      </c>
      <c r="D6" s="253"/>
      <c r="E6" s="254" t="s">
        <v>73</v>
      </c>
      <c r="F6" s="253"/>
      <c r="G6" s="254" t="s">
        <v>74</v>
      </c>
      <c r="H6" s="253"/>
      <c r="I6" s="55" t="s">
        <v>75</v>
      </c>
      <c r="J6" s="250"/>
      <c r="K6" s="251"/>
      <c r="L6" s="241" t="s">
        <v>72</v>
      </c>
      <c r="M6" s="255"/>
      <c r="N6" s="256" t="s">
        <v>73</v>
      </c>
      <c r="O6" s="255"/>
      <c r="P6" s="256" t="s">
        <v>74</v>
      </c>
      <c r="Q6" s="255"/>
      <c r="R6" s="242" t="s">
        <v>75</v>
      </c>
      <c r="S6" s="252"/>
      <c r="T6" s="250"/>
      <c r="U6" s="251"/>
      <c r="V6" s="245"/>
      <c r="W6" s="246"/>
    </row>
    <row r="7" spans="2:23" ht="21.75" customHeight="1" thickBot="1" thickTop="1">
      <c r="B7" s="240"/>
      <c r="C7" s="114" t="s">
        <v>52</v>
      </c>
      <c r="D7" s="132" t="s">
        <v>1</v>
      </c>
      <c r="E7" s="117" t="s">
        <v>52</v>
      </c>
      <c r="F7" s="132" t="s">
        <v>1</v>
      </c>
      <c r="G7" s="117" t="s">
        <v>52</v>
      </c>
      <c r="H7" s="132" t="s">
        <v>1</v>
      </c>
      <c r="I7" s="112" t="s">
        <v>52</v>
      </c>
      <c r="J7" s="114" t="s">
        <v>52</v>
      </c>
      <c r="K7" s="110" t="s">
        <v>1</v>
      </c>
      <c r="L7" s="114" t="s">
        <v>52</v>
      </c>
      <c r="M7" s="132" t="s">
        <v>1</v>
      </c>
      <c r="N7" s="117" t="s">
        <v>52</v>
      </c>
      <c r="O7" s="132" t="s">
        <v>1</v>
      </c>
      <c r="P7" s="117" t="s">
        <v>52</v>
      </c>
      <c r="Q7" s="132" t="s">
        <v>1</v>
      </c>
      <c r="R7" s="117" t="s">
        <v>52</v>
      </c>
      <c r="S7" s="112" t="s">
        <v>1</v>
      </c>
      <c r="T7" s="114" t="s">
        <v>52</v>
      </c>
      <c r="U7" s="110" t="s">
        <v>1</v>
      </c>
      <c r="V7" s="114" t="s">
        <v>52</v>
      </c>
      <c r="W7" s="110" t="s">
        <v>1</v>
      </c>
    </row>
    <row r="8" spans="2:24" ht="21.75" customHeight="1" thickBot="1" thickTop="1">
      <c r="B8" s="91" t="s">
        <v>53</v>
      </c>
      <c r="C8" s="135">
        <v>4097</v>
      </c>
      <c r="D8" s="136">
        <v>0.5589358799454297</v>
      </c>
      <c r="E8" s="137">
        <v>4608</v>
      </c>
      <c r="F8" s="136">
        <v>0.4847464759099516</v>
      </c>
      <c r="G8" s="137">
        <v>365</v>
      </c>
      <c r="H8" s="136">
        <v>0.5830670926517572</v>
      </c>
      <c r="I8" s="138">
        <v>1</v>
      </c>
      <c r="J8" s="92">
        <v>9071</v>
      </c>
      <c r="K8" s="126">
        <v>0.5193816203836243</v>
      </c>
      <c r="L8" s="135">
        <v>3012</v>
      </c>
      <c r="M8" s="136">
        <v>0.5099035043169121</v>
      </c>
      <c r="N8" s="137">
        <v>5164</v>
      </c>
      <c r="O8" s="136">
        <v>0.39652921753820164</v>
      </c>
      <c r="P8" s="137">
        <v>338</v>
      </c>
      <c r="Q8" s="136">
        <v>0.5105740181268882</v>
      </c>
      <c r="R8" s="137">
        <v>0</v>
      </c>
      <c r="S8" s="139">
        <v>0</v>
      </c>
      <c r="T8" s="92">
        <v>8514</v>
      </c>
      <c r="U8" s="126">
        <v>0.43452077166479536</v>
      </c>
      <c r="V8" s="92">
        <v>17585</v>
      </c>
      <c r="W8" s="126">
        <v>0.47451361342723763</v>
      </c>
      <c r="X8" s="44"/>
    </row>
    <row r="9" spans="2:24" ht="21.75" customHeight="1" thickTop="1">
      <c r="B9" s="89" t="s">
        <v>54</v>
      </c>
      <c r="C9" s="115">
        <v>390</v>
      </c>
      <c r="D9" s="133">
        <v>0.05320600272851296</v>
      </c>
      <c r="E9" s="118">
        <v>747</v>
      </c>
      <c r="F9" s="133">
        <v>0.07858194824321481</v>
      </c>
      <c r="G9" s="118">
        <v>26</v>
      </c>
      <c r="H9" s="133">
        <v>0.04153354632587859</v>
      </c>
      <c r="I9" s="56">
        <v>0</v>
      </c>
      <c r="J9" s="84">
        <v>1163</v>
      </c>
      <c r="K9" s="106">
        <v>0.06659032350415116</v>
      </c>
      <c r="L9" s="115">
        <v>478</v>
      </c>
      <c r="M9" s="133">
        <v>0.08092094125613679</v>
      </c>
      <c r="N9" s="118">
        <v>1669</v>
      </c>
      <c r="O9" s="133">
        <v>0.12815787452967825</v>
      </c>
      <c r="P9" s="118">
        <v>48</v>
      </c>
      <c r="Q9" s="133">
        <v>0.07250755287009064</v>
      </c>
      <c r="R9" s="118">
        <v>0</v>
      </c>
      <c r="S9" s="130">
        <v>0</v>
      </c>
      <c r="T9" s="84">
        <v>2195</v>
      </c>
      <c r="U9" s="106">
        <v>0.11202408900683883</v>
      </c>
      <c r="V9" s="84">
        <v>3358</v>
      </c>
      <c r="W9" s="106">
        <v>0.09061226692571306</v>
      </c>
      <c r="X9" s="44"/>
    </row>
    <row r="10" spans="2:24" ht="21.75" customHeight="1">
      <c r="B10" s="90" t="s">
        <v>55</v>
      </c>
      <c r="C10" s="115">
        <v>269</v>
      </c>
      <c r="D10" s="133">
        <v>0.03669849931787176</v>
      </c>
      <c r="E10" s="118">
        <v>314</v>
      </c>
      <c r="F10" s="133">
        <v>0.033031769408794445</v>
      </c>
      <c r="G10" s="118">
        <v>13</v>
      </c>
      <c r="H10" s="133">
        <v>0.020766773162939296</v>
      </c>
      <c r="I10" s="56">
        <v>0</v>
      </c>
      <c r="J10" s="84">
        <v>596</v>
      </c>
      <c r="K10" s="106">
        <v>0.03412539364443172</v>
      </c>
      <c r="L10" s="115">
        <v>228</v>
      </c>
      <c r="M10" s="133">
        <v>0.038598273235144746</v>
      </c>
      <c r="N10" s="118">
        <v>417</v>
      </c>
      <c r="O10" s="133">
        <v>0.032020271826768025</v>
      </c>
      <c r="P10" s="118">
        <v>8</v>
      </c>
      <c r="Q10" s="133">
        <v>0.012084592145015106</v>
      </c>
      <c r="R10" s="118">
        <v>0</v>
      </c>
      <c r="S10" s="130">
        <v>0</v>
      </c>
      <c r="T10" s="84">
        <v>653</v>
      </c>
      <c r="U10" s="106">
        <v>0.03332652852914157</v>
      </c>
      <c r="V10" s="84">
        <v>1249</v>
      </c>
      <c r="W10" s="106">
        <v>0.033703014112631206</v>
      </c>
      <c r="X10" s="44"/>
    </row>
    <row r="11" spans="2:24" ht="21.75" customHeight="1">
      <c r="B11" s="90" t="s">
        <v>56</v>
      </c>
      <c r="C11" s="115">
        <v>544</v>
      </c>
      <c r="D11" s="133">
        <v>0.07421555252387449</v>
      </c>
      <c r="E11" s="118">
        <v>651</v>
      </c>
      <c r="F11" s="133">
        <v>0.06848306332842416</v>
      </c>
      <c r="G11" s="118">
        <v>24</v>
      </c>
      <c r="H11" s="133">
        <v>0.038338658146964855</v>
      </c>
      <c r="I11" s="56">
        <v>0</v>
      </c>
      <c r="J11" s="84">
        <v>1219</v>
      </c>
      <c r="K11" s="106">
        <v>0.06979673632980246</v>
      </c>
      <c r="L11" s="115">
        <v>420</v>
      </c>
      <c r="M11" s="133">
        <v>0.07110208227526663</v>
      </c>
      <c r="N11" s="118">
        <v>929</v>
      </c>
      <c r="O11" s="133">
        <v>0.07133532980112109</v>
      </c>
      <c r="P11" s="118">
        <v>25</v>
      </c>
      <c r="Q11" s="133">
        <v>0.0377643504531722</v>
      </c>
      <c r="R11" s="118">
        <v>0</v>
      </c>
      <c r="S11" s="130">
        <v>0</v>
      </c>
      <c r="T11" s="84">
        <v>1374</v>
      </c>
      <c r="U11" s="106">
        <v>0.07012350719608043</v>
      </c>
      <c r="V11" s="84">
        <v>2593</v>
      </c>
      <c r="W11" s="106">
        <v>0.06996950808170754</v>
      </c>
      <c r="X11" s="44"/>
    </row>
    <row r="12" spans="2:24" ht="21.75" customHeight="1">
      <c r="B12" s="90" t="s">
        <v>57</v>
      </c>
      <c r="C12" s="115">
        <v>148</v>
      </c>
      <c r="D12" s="133">
        <v>0.020190995907230558</v>
      </c>
      <c r="E12" s="118">
        <v>284</v>
      </c>
      <c r="F12" s="133">
        <v>0.029875867872922363</v>
      </c>
      <c r="G12" s="118">
        <v>10</v>
      </c>
      <c r="H12" s="133">
        <v>0.01597444089456869</v>
      </c>
      <c r="I12" s="56">
        <v>0</v>
      </c>
      <c r="J12" s="84">
        <v>442</v>
      </c>
      <c r="K12" s="106">
        <v>0.025307758373890637</v>
      </c>
      <c r="L12" s="115">
        <v>194</v>
      </c>
      <c r="M12" s="133">
        <v>0.03284239038428983</v>
      </c>
      <c r="N12" s="118">
        <v>481</v>
      </c>
      <c r="O12" s="133">
        <v>0.03693465407356216</v>
      </c>
      <c r="P12" s="118">
        <v>14</v>
      </c>
      <c r="Q12" s="133">
        <v>0.021148036253776436</v>
      </c>
      <c r="R12" s="118">
        <v>0</v>
      </c>
      <c r="S12" s="130">
        <v>0</v>
      </c>
      <c r="T12" s="84">
        <v>689</v>
      </c>
      <c r="U12" s="106">
        <v>0.03516382566091661</v>
      </c>
      <c r="V12" s="84">
        <v>1131</v>
      </c>
      <c r="W12" s="106">
        <v>0.030518902290941473</v>
      </c>
      <c r="X12" s="44"/>
    </row>
    <row r="13" spans="2:24" ht="21.75" customHeight="1" thickBot="1">
      <c r="B13" s="90" t="s">
        <v>58</v>
      </c>
      <c r="C13" s="115">
        <v>448</v>
      </c>
      <c r="D13" s="133">
        <v>0.06111869031377899</v>
      </c>
      <c r="E13" s="118">
        <v>460</v>
      </c>
      <c r="F13" s="133">
        <v>0.04839049021670524</v>
      </c>
      <c r="G13" s="118">
        <v>13</v>
      </c>
      <c r="H13" s="133">
        <v>0.020766773162939296</v>
      </c>
      <c r="I13" s="56">
        <v>0</v>
      </c>
      <c r="J13" s="84">
        <v>921</v>
      </c>
      <c r="K13" s="106">
        <v>0.0527340395075866</v>
      </c>
      <c r="L13" s="115">
        <v>418</v>
      </c>
      <c r="M13" s="133">
        <v>0.07076350093109869</v>
      </c>
      <c r="N13" s="118">
        <v>747</v>
      </c>
      <c r="O13" s="133">
        <v>0.05736005528680028</v>
      </c>
      <c r="P13" s="118">
        <v>16</v>
      </c>
      <c r="Q13" s="133">
        <v>0.02416918429003021</v>
      </c>
      <c r="R13" s="118">
        <v>0</v>
      </c>
      <c r="S13" s="130">
        <v>0</v>
      </c>
      <c r="T13" s="84">
        <v>1181</v>
      </c>
      <c r="U13" s="106">
        <v>0.060273553128508725</v>
      </c>
      <c r="V13" s="84">
        <v>2102</v>
      </c>
      <c r="W13" s="106">
        <v>0.056720364823659566</v>
      </c>
      <c r="X13" s="44"/>
    </row>
    <row r="14" spans="2:24" ht="21.75" customHeight="1" thickBot="1" thickTop="1">
      <c r="B14" s="91" t="s">
        <v>59</v>
      </c>
      <c r="C14" s="135">
        <v>1799</v>
      </c>
      <c r="D14" s="136">
        <v>0.24542974079126875</v>
      </c>
      <c r="E14" s="137">
        <v>2456</v>
      </c>
      <c r="F14" s="136">
        <v>0.25836313907006103</v>
      </c>
      <c r="G14" s="137">
        <v>86</v>
      </c>
      <c r="H14" s="136">
        <v>0.13738019169329074</v>
      </c>
      <c r="I14" s="138">
        <v>0</v>
      </c>
      <c r="J14" s="92">
        <v>4341</v>
      </c>
      <c r="K14" s="126">
        <v>0.2485542513598626</v>
      </c>
      <c r="L14" s="135">
        <v>1738</v>
      </c>
      <c r="M14" s="136">
        <v>0.29422718808193665</v>
      </c>
      <c r="N14" s="137">
        <v>4243</v>
      </c>
      <c r="O14" s="136">
        <v>0.3258081855179298</v>
      </c>
      <c r="P14" s="137">
        <v>111</v>
      </c>
      <c r="Q14" s="136">
        <v>0.16767371601208458</v>
      </c>
      <c r="R14" s="137">
        <v>0</v>
      </c>
      <c r="S14" s="139">
        <v>0</v>
      </c>
      <c r="T14" s="92">
        <v>6092</v>
      </c>
      <c r="U14" s="126">
        <v>0.31091150352148617</v>
      </c>
      <c r="V14" s="92">
        <v>10433</v>
      </c>
      <c r="W14" s="126">
        <v>0.2815240562346529</v>
      </c>
      <c r="X14" s="69"/>
    </row>
    <row r="15" spans="2:24" ht="21.75" customHeight="1" thickTop="1">
      <c r="B15" s="90" t="s">
        <v>60</v>
      </c>
      <c r="C15" s="115">
        <v>51</v>
      </c>
      <c r="D15" s="133">
        <v>0.006957708049113233</v>
      </c>
      <c r="E15" s="118">
        <v>148</v>
      </c>
      <c r="F15" s="133">
        <v>0.015569114243635598</v>
      </c>
      <c r="G15" s="118">
        <v>5</v>
      </c>
      <c r="H15" s="133">
        <v>0.007987220447284345</v>
      </c>
      <c r="I15" s="56">
        <v>0</v>
      </c>
      <c r="J15" s="84">
        <v>204</v>
      </c>
      <c r="K15" s="106">
        <v>0.011680503864872602</v>
      </c>
      <c r="L15" s="115">
        <v>85</v>
      </c>
      <c r="M15" s="133">
        <v>0.014389707127137295</v>
      </c>
      <c r="N15" s="118">
        <v>262</v>
      </c>
      <c r="O15" s="133">
        <v>0.020118252322813484</v>
      </c>
      <c r="P15" s="118">
        <v>20</v>
      </c>
      <c r="Q15" s="133">
        <v>0.030211480362537766</v>
      </c>
      <c r="R15" s="118">
        <v>0</v>
      </c>
      <c r="S15" s="130">
        <v>0</v>
      </c>
      <c r="T15" s="84">
        <v>367</v>
      </c>
      <c r="U15" s="106">
        <v>0.0187302235378177</v>
      </c>
      <c r="V15" s="84">
        <v>571</v>
      </c>
      <c r="W15" s="106">
        <v>0.015407863137159665</v>
      </c>
      <c r="X15" s="44"/>
    </row>
    <row r="16" spans="2:24" ht="21.75" customHeight="1">
      <c r="B16" s="90" t="s">
        <v>61</v>
      </c>
      <c r="C16" s="115">
        <v>427</v>
      </c>
      <c r="D16" s="133">
        <v>0.0582537517053206</v>
      </c>
      <c r="E16" s="118">
        <v>950</v>
      </c>
      <c r="F16" s="133">
        <v>0.09993688196928256</v>
      </c>
      <c r="G16" s="118">
        <v>77</v>
      </c>
      <c r="H16" s="133">
        <v>0.12300319488817892</v>
      </c>
      <c r="I16" s="56">
        <v>0</v>
      </c>
      <c r="J16" s="84">
        <v>1454</v>
      </c>
      <c r="K16" s="106">
        <v>0.0832522187231606</v>
      </c>
      <c r="L16" s="115">
        <v>407</v>
      </c>
      <c r="M16" s="133">
        <v>0.06890130353817504</v>
      </c>
      <c r="N16" s="118">
        <v>1452</v>
      </c>
      <c r="O16" s="133">
        <v>0.1114950472241419</v>
      </c>
      <c r="P16" s="118">
        <v>81</v>
      </c>
      <c r="Q16" s="133">
        <v>0.12235649546827794</v>
      </c>
      <c r="R16" s="118">
        <v>0</v>
      </c>
      <c r="S16" s="130">
        <v>0</v>
      </c>
      <c r="T16" s="84">
        <v>1940</v>
      </c>
      <c r="U16" s="106">
        <v>0.09900990099009901</v>
      </c>
      <c r="V16" s="84">
        <v>3394</v>
      </c>
      <c r="W16" s="106">
        <v>0.09158369087131331</v>
      </c>
      <c r="X16" s="44"/>
    </row>
    <row r="17" spans="2:24" ht="21.75" customHeight="1">
      <c r="B17" s="90" t="s">
        <v>62</v>
      </c>
      <c r="C17" s="115">
        <v>622</v>
      </c>
      <c r="D17" s="133">
        <v>0.08485675306957709</v>
      </c>
      <c r="E17" s="118">
        <v>862</v>
      </c>
      <c r="F17" s="133">
        <v>0.09067957079739113</v>
      </c>
      <c r="G17" s="118">
        <v>57</v>
      </c>
      <c r="H17" s="133">
        <v>0.09105431309904154</v>
      </c>
      <c r="I17" s="56">
        <v>2</v>
      </c>
      <c r="J17" s="84">
        <v>1543</v>
      </c>
      <c r="K17" s="106">
        <v>0.08834812482107071</v>
      </c>
      <c r="L17" s="115">
        <v>417</v>
      </c>
      <c r="M17" s="133">
        <v>0.07059421025901473</v>
      </c>
      <c r="N17" s="118">
        <v>1165</v>
      </c>
      <c r="O17" s="133">
        <v>0.08945711433617445</v>
      </c>
      <c r="P17" s="118">
        <v>64</v>
      </c>
      <c r="Q17" s="133">
        <v>0.09667673716012085</v>
      </c>
      <c r="R17" s="118">
        <v>2</v>
      </c>
      <c r="S17" s="130">
        <v>1</v>
      </c>
      <c r="T17" s="84">
        <v>1648</v>
      </c>
      <c r="U17" s="106">
        <v>0.08410737981014596</v>
      </c>
      <c r="V17" s="84">
        <v>3191</v>
      </c>
      <c r="W17" s="106">
        <v>0.0861059391780674</v>
      </c>
      <c r="X17" s="44"/>
    </row>
    <row r="18" spans="2:24" ht="21.75" customHeight="1">
      <c r="B18" s="90" t="s">
        <v>63</v>
      </c>
      <c r="C18" s="115">
        <v>140</v>
      </c>
      <c r="D18" s="133">
        <v>0.019099590723055934</v>
      </c>
      <c r="E18" s="118">
        <v>168</v>
      </c>
      <c r="F18" s="133">
        <v>0.017673048600883652</v>
      </c>
      <c r="G18" s="118">
        <v>12</v>
      </c>
      <c r="H18" s="133">
        <v>0.019169329073482427</v>
      </c>
      <c r="I18" s="56">
        <v>0</v>
      </c>
      <c r="J18" s="84">
        <v>320</v>
      </c>
      <c r="K18" s="106">
        <v>0.018322359003721728</v>
      </c>
      <c r="L18" s="115">
        <v>66</v>
      </c>
      <c r="M18" s="133">
        <v>0.0111731843575419</v>
      </c>
      <c r="N18" s="118">
        <v>229</v>
      </c>
      <c r="O18" s="133">
        <v>0.01758427397681026</v>
      </c>
      <c r="P18" s="118">
        <v>16</v>
      </c>
      <c r="Q18" s="133">
        <v>0.02416918429003021</v>
      </c>
      <c r="R18" s="118">
        <v>0</v>
      </c>
      <c r="S18" s="130">
        <v>0</v>
      </c>
      <c r="T18" s="84">
        <v>311</v>
      </c>
      <c r="U18" s="106">
        <v>0.01587220577727876</v>
      </c>
      <c r="V18" s="84">
        <v>631</v>
      </c>
      <c r="W18" s="106">
        <v>0.01702690304649343</v>
      </c>
      <c r="X18" s="44"/>
    </row>
    <row r="19" spans="2:24" ht="21.75" customHeight="1" thickBot="1">
      <c r="B19" s="89" t="s">
        <v>64</v>
      </c>
      <c r="C19" s="115">
        <v>194</v>
      </c>
      <c r="D19" s="133">
        <v>0.02646657571623465</v>
      </c>
      <c r="E19" s="118">
        <v>314</v>
      </c>
      <c r="F19" s="133">
        <v>0.033031769408794445</v>
      </c>
      <c r="G19" s="118">
        <v>24</v>
      </c>
      <c r="H19" s="133">
        <v>0.038338658146964855</v>
      </c>
      <c r="I19" s="56">
        <v>0</v>
      </c>
      <c r="J19" s="84">
        <v>532</v>
      </c>
      <c r="K19" s="106">
        <v>0.030460921843687375</v>
      </c>
      <c r="L19" s="115">
        <v>182</v>
      </c>
      <c r="M19" s="133">
        <v>0.030810902319282206</v>
      </c>
      <c r="N19" s="118">
        <v>508</v>
      </c>
      <c r="O19" s="133">
        <v>0.039007909083928434</v>
      </c>
      <c r="P19" s="118">
        <v>32</v>
      </c>
      <c r="Q19" s="133">
        <v>0.04833836858006042</v>
      </c>
      <c r="R19" s="118">
        <v>0</v>
      </c>
      <c r="S19" s="130">
        <v>0</v>
      </c>
      <c r="T19" s="84">
        <v>722</v>
      </c>
      <c r="U19" s="106">
        <v>0.036848014698377056</v>
      </c>
      <c r="V19" s="84">
        <v>1254</v>
      </c>
      <c r="W19" s="106">
        <v>0.03383793410507569</v>
      </c>
      <c r="X19" s="44"/>
    </row>
    <row r="20" spans="2:23" ht="21.75" customHeight="1" thickBot="1" thickTop="1">
      <c r="B20" s="91" t="s">
        <v>65</v>
      </c>
      <c r="C20" s="135">
        <v>1434</v>
      </c>
      <c r="D20" s="136">
        <v>0.1956343792633015</v>
      </c>
      <c r="E20" s="137">
        <v>2442</v>
      </c>
      <c r="F20" s="136">
        <v>0.25689038501998734</v>
      </c>
      <c r="G20" s="137">
        <v>175</v>
      </c>
      <c r="H20" s="136">
        <v>0.2795527156549521</v>
      </c>
      <c r="I20" s="138">
        <v>2</v>
      </c>
      <c r="J20" s="92">
        <v>4053</v>
      </c>
      <c r="K20" s="126">
        <v>0.232064128256513</v>
      </c>
      <c r="L20" s="135">
        <v>1157</v>
      </c>
      <c r="M20" s="136">
        <v>0.19586930760115115</v>
      </c>
      <c r="N20" s="137">
        <v>3616</v>
      </c>
      <c r="O20" s="136">
        <v>0.2776625969438685</v>
      </c>
      <c r="P20" s="137">
        <v>213</v>
      </c>
      <c r="Q20" s="136">
        <v>0.3217522658610272</v>
      </c>
      <c r="R20" s="137">
        <v>2</v>
      </c>
      <c r="S20" s="139">
        <v>1</v>
      </c>
      <c r="T20" s="92">
        <v>4988</v>
      </c>
      <c r="U20" s="126">
        <v>0.2545677248137185</v>
      </c>
      <c r="V20" s="92">
        <v>9041</v>
      </c>
      <c r="W20" s="126">
        <v>0.2439623303381095</v>
      </c>
    </row>
    <row r="21" spans="2:24" ht="21.75" customHeight="1" thickBot="1" thickTop="1">
      <c r="B21" s="97" t="s">
        <v>49</v>
      </c>
      <c r="C21" s="116">
        <v>7330</v>
      </c>
      <c r="D21" s="134">
        <v>1</v>
      </c>
      <c r="E21" s="119">
        <v>9506</v>
      </c>
      <c r="F21" s="134">
        <v>1</v>
      </c>
      <c r="G21" s="119">
        <v>626</v>
      </c>
      <c r="H21" s="134">
        <v>1</v>
      </c>
      <c r="I21" s="107">
        <v>3</v>
      </c>
      <c r="J21" s="116">
        <v>17465</v>
      </c>
      <c r="K21" s="109">
        <v>1</v>
      </c>
      <c r="L21" s="116">
        <v>5907</v>
      </c>
      <c r="M21" s="134">
        <v>0.9999999999999999</v>
      </c>
      <c r="N21" s="119">
        <v>13023</v>
      </c>
      <c r="O21" s="134">
        <v>0.9999999999999999</v>
      </c>
      <c r="P21" s="119">
        <v>662</v>
      </c>
      <c r="Q21" s="134">
        <v>1</v>
      </c>
      <c r="R21" s="119">
        <v>2</v>
      </c>
      <c r="S21" s="131">
        <v>1</v>
      </c>
      <c r="T21" s="116">
        <v>19594</v>
      </c>
      <c r="U21" s="109">
        <v>1</v>
      </c>
      <c r="V21" s="116">
        <v>37059</v>
      </c>
      <c r="W21" s="109">
        <v>1</v>
      </c>
      <c r="X21" s="41"/>
    </row>
    <row r="22" spans="2:23" s="38" customFormat="1" ht="21.75" customHeight="1" thickBot="1" thickTop="1">
      <c r="B22" s="122"/>
      <c r="C22" s="70"/>
      <c r="D22" s="127"/>
      <c r="E22" s="70"/>
      <c r="F22" s="127"/>
      <c r="G22" s="70"/>
      <c r="H22" s="127"/>
      <c r="I22" s="70"/>
      <c r="J22" s="102"/>
      <c r="K22" s="128"/>
      <c r="L22" s="70"/>
      <c r="M22" s="127"/>
      <c r="N22" s="70"/>
      <c r="O22" s="127"/>
      <c r="P22" s="70"/>
      <c r="Q22" s="127"/>
      <c r="R22" s="70"/>
      <c r="S22" s="127"/>
      <c r="T22" s="102"/>
      <c r="U22" s="128"/>
      <c r="V22" s="70"/>
      <c r="W22" s="70"/>
    </row>
    <row r="23" spans="2:23" ht="21.75" customHeight="1" thickTop="1">
      <c r="B23" s="60" t="s">
        <v>31</v>
      </c>
      <c r="C23" s="103"/>
      <c r="D23" s="101"/>
      <c r="E23" s="70"/>
      <c r="F23" s="101"/>
      <c r="G23" s="70"/>
      <c r="H23" s="101"/>
      <c r="I23" s="70"/>
      <c r="J23" s="102"/>
      <c r="K23" s="101"/>
      <c r="L23" s="70"/>
      <c r="M23" s="101"/>
      <c r="N23" s="70"/>
      <c r="O23" s="101"/>
      <c r="P23" s="70"/>
      <c r="Q23" s="101"/>
      <c r="R23" s="70"/>
      <c r="S23" s="101"/>
      <c r="T23" s="102"/>
      <c r="U23" s="101"/>
      <c r="V23" s="70"/>
      <c r="W23" s="70"/>
    </row>
    <row r="24" spans="2:23" ht="21.75" customHeight="1" thickBot="1">
      <c r="B24" s="104" t="s">
        <v>67</v>
      </c>
      <c r="C24" s="105"/>
      <c r="D24" s="101"/>
      <c r="E24" s="70"/>
      <c r="F24" s="101"/>
      <c r="G24" s="70"/>
      <c r="H24" s="101"/>
      <c r="I24" s="70"/>
      <c r="J24" s="102"/>
      <c r="K24" s="101"/>
      <c r="L24" s="70"/>
      <c r="M24" s="101"/>
      <c r="N24" s="70"/>
      <c r="O24" s="101"/>
      <c r="P24" s="70"/>
      <c r="Q24" s="101"/>
      <c r="R24" s="70"/>
      <c r="S24" s="101"/>
      <c r="T24" s="102"/>
      <c r="U24" s="101"/>
      <c r="V24" s="70"/>
      <c r="W24" s="70"/>
    </row>
    <row r="25" spans="2:23" s="38" customFormat="1" ht="15.75" thickTop="1">
      <c r="B25" s="100"/>
      <c r="C25" s="70"/>
      <c r="D25" s="127"/>
      <c r="E25" s="70"/>
      <c r="F25" s="127"/>
      <c r="G25" s="70"/>
      <c r="H25" s="127"/>
      <c r="I25" s="70"/>
      <c r="J25" s="102"/>
      <c r="K25" s="128"/>
      <c r="L25" s="70"/>
      <c r="M25" s="127"/>
      <c r="N25" s="70"/>
      <c r="O25" s="127"/>
      <c r="P25" s="70"/>
      <c r="Q25" s="127"/>
      <c r="R25" s="70"/>
      <c r="S25" s="127"/>
      <c r="T25" s="102"/>
      <c r="U25" s="128"/>
      <c r="V25" s="70"/>
      <c r="W25" s="70"/>
    </row>
    <row r="26" spans="2:23" s="38" customFormat="1" ht="15">
      <c r="B26" s="70"/>
      <c r="C26" s="70"/>
      <c r="D26" s="127"/>
      <c r="E26" s="70"/>
      <c r="F26" s="127"/>
      <c r="G26" s="70"/>
      <c r="H26" s="127"/>
      <c r="I26" s="70"/>
      <c r="J26" s="102"/>
      <c r="K26" s="128"/>
      <c r="L26" s="70"/>
      <c r="M26" s="127"/>
      <c r="N26" s="70"/>
      <c r="O26" s="127"/>
      <c r="P26" s="70"/>
      <c r="Q26" s="127"/>
      <c r="R26" s="70"/>
      <c r="S26" s="127"/>
      <c r="T26" s="102"/>
      <c r="U26" s="128"/>
      <c r="V26" s="129"/>
      <c r="W26" s="70"/>
    </row>
    <row r="27" spans="2:23" s="38" customFormat="1" ht="15">
      <c r="B27" s="70"/>
      <c r="C27" s="70"/>
      <c r="D27" s="70"/>
      <c r="E27" s="70"/>
      <c r="F27" s="70"/>
      <c r="G27" s="70"/>
      <c r="H27" s="70"/>
      <c r="I27" s="70"/>
      <c r="J27" s="102"/>
      <c r="K27" s="102"/>
      <c r="L27" s="70"/>
      <c r="M27" s="127"/>
      <c r="N27" s="70"/>
      <c r="O27" s="127"/>
      <c r="P27" s="70"/>
      <c r="Q27" s="127"/>
      <c r="R27" s="70"/>
      <c r="S27" s="127"/>
      <c r="T27" s="102"/>
      <c r="U27" s="128"/>
      <c r="V27" s="70"/>
      <c r="W27" s="70"/>
    </row>
    <row r="28" spans="2:23" s="38" customFormat="1" ht="15">
      <c r="B28" s="70"/>
      <c r="C28" s="70"/>
      <c r="D28" s="70"/>
      <c r="E28" s="70"/>
      <c r="F28" s="70"/>
      <c r="G28" s="70"/>
      <c r="H28" s="70"/>
      <c r="I28" s="70"/>
      <c r="J28" s="102"/>
      <c r="K28" s="102"/>
      <c r="L28" s="70"/>
      <c r="M28" s="127"/>
      <c r="N28" s="70"/>
      <c r="O28" s="127"/>
      <c r="P28" s="70"/>
      <c r="Q28" s="127"/>
      <c r="R28" s="70"/>
      <c r="S28" s="127"/>
      <c r="T28" s="102"/>
      <c r="U28" s="128"/>
      <c r="V28" s="70"/>
      <c r="W28" s="70"/>
    </row>
    <row r="29" spans="2:23" s="38" customFormat="1" ht="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102"/>
      <c r="U29" s="128"/>
      <c r="V29" s="70"/>
      <c r="W29" s="70"/>
    </row>
    <row r="30" spans="2:23" s="38" customFormat="1" ht="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2:23" s="38" customFormat="1" ht="15">
      <c r="B31" s="70"/>
      <c r="C31" s="123"/>
      <c r="D31" s="70"/>
      <c r="E31" s="123"/>
      <c r="F31" s="70"/>
      <c r="G31" s="123"/>
      <c r="H31" s="70"/>
      <c r="I31" s="123"/>
      <c r="J31" s="123"/>
      <c r="K31" s="70"/>
      <c r="L31" s="123"/>
      <c r="M31" s="70"/>
      <c r="N31" s="123"/>
      <c r="O31" s="70"/>
      <c r="P31" s="123"/>
      <c r="Q31" s="70"/>
      <c r="R31" s="123"/>
      <c r="S31" s="70"/>
      <c r="T31" s="123"/>
      <c r="U31" s="70"/>
      <c r="V31" s="123"/>
      <c r="W31" s="123"/>
    </row>
    <row r="32" spans="2:23" s="38" customFormat="1" ht="15">
      <c r="B32" s="70"/>
      <c r="C32" s="123"/>
      <c r="D32" s="70"/>
      <c r="E32" s="123"/>
      <c r="F32" s="70"/>
      <c r="G32" s="123"/>
      <c r="H32" s="70"/>
      <c r="I32" s="123"/>
      <c r="J32" s="123"/>
      <c r="K32" s="70"/>
      <c r="L32" s="123"/>
      <c r="M32" s="70"/>
      <c r="N32" s="123"/>
      <c r="O32" s="70"/>
      <c r="P32" s="123"/>
      <c r="Q32" s="70"/>
      <c r="R32" s="123"/>
      <c r="S32" s="70"/>
      <c r="T32" s="123"/>
      <c r="U32" s="70"/>
      <c r="V32" s="123"/>
      <c r="W32" s="123"/>
    </row>
    <row r="33" s="38" customFormat="1" ht="15"/>
    <row r="34" s="38" customFormat="1" ht="15"/>
    <row r="35" s="38" customFormat="1" ht="409.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P25"/>
  <sheetViews>
    <sheetView zoomScalePageLayoutView="0" workbookViewId="0" topLeftCell="G1">
      <selection activeCell="Q24" sqref="Q24"/>
    </sheetView>
  </sheetViews>
  <sheetFormatPr defaultColWidth="9.140625" defaultRowHeight="15"/>
  <cols>
    <col min="1" max="1" width="2.7109375" style="38" customWidth="1"/>
    <col min="2" max="2" width="30.7109375" style="34" customWidth="1"/>
    <col min="3" max="18" width="11.7109375" style="34" customWidth="1"/>
    <col min="19" max="98" width="11.421875" style="38" customWidth="1"/>
    <col min="99" max="16384" width="11.421875" style="34" customWidth="1"/>
  </cols>
  <sheetData>
    <row r="1" s="38" customFormat="1" ht="15.75" thickBot="1"/>
    <row r="2" spans="2:18" ht="21.75" customHeight="1" thickBot="1" thickTop="1">
      <c r="B2" s="212" t="s">
        <v>136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2:18" ht="21.75" customHeight="1" thickBot="1" thickTop="1">
      <c r="B3" s="215" t="s">
        <v>51</v>
      </c>
      <c r="C3" s="241" t="s">
        <v>86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7"/>
      <c r="R3" s="218" t="s">
        <v>49</v>
      </c>
    </row>
    <row r="4" spans="2:18" ht="21.75" customHeight="1" thickBot="1" thickTop="1">
      <c r="B4" s="216"/>
      <c r="C4" s="228" t="s">
        <v>87</v>
      </c>
      <c r="D4" s="230"/>
      <c r="E4" s="230"/>
      <c r="F4" s="230"/>
      <c r="G4" s="231"/>
      <c r="H4" s="229" t="s">
        <v>90</v>
      </c>
      <c r="I4" s="230"/>
      <c r="J4" s="230"/>
      <c r="K4" s="230"/>
      <c r="L4" s="231"/>
      <c r="M4" s="264" t="s">
        <v>91</v>
      </c>
      <c r="N4" s="265"/>
      <c r="O4" s="265"/>
      <c r="P4" s="265"/>
      <c r="Q4" s="266"/>
      <c r="R4" s="262"/>
    </row>
    <row r="5" spans="2:18" ht="21.75" customHeight="1" thickBot="1" thickTop="1">
      <c r="B5" s="216"/>
      <c r="C5" s="228" t="s">
        <v>71</v>
      </c>
      <c r="D5" s="229"/>
      <c r="E5" s="229"/>
      <c r="F5" s="259"/>
      <c r="G5" s="257" t="s">
        <v>49</v>
      </c>
      <c r="H5" s="228" t="s">
        <v>71</v>
      </c>
      <c r="I5" s="229"/>
      <c r="J5" s="229"/>
      <c r="K5" s="259"/>
      <c r="L5" s="257" t="s">
        <v>49</v>
      </c>
      <c r="M5" s="228" t="s">
        <v>71</v>
      </c>
      <c r="N5" s="229"/>
      <c r="O5" s="229"/>
      <c r="P5" s="259"/>
      <c r="Q5" s="257" t="s">
        <v>49</v>
      </c>
      <c r="R5" s="262"/>
    </row>
    <row r="6" spans="1:98" s="148" customFormat="1" ht="31.5" customHeight="1" thickBot="1" thickTop="1">
      <c r="A6" s="144"/>
      <c r="B6" s="217"/>
      <c r="C6" s="145" t="s">
        <v>72</v>
      </c>
      <c r="D6" s="146" t="s">
        <v>88</v>
      </c>
      <c r="E6" s="146" t="s">
        <v>89</v>
      </c>
      <c r="F6" s="147" t="s">
        <v>75</v>
      </c>
      <c r="G6" s="258"/>
      <c r="H6" s="145" t="s">
        <v>72</v>
      </c>
      <c r="I6" s="146" t="s">
        <v>88</v>
      </c>
      <c r="J6" s="146" t="s">
        <v>89</v>
      </c>
      <c r="K6" s="147" t="s">
        <v>75</v>
      </c>
      <c r="L6" s="258"/>
      <c r="M6" s="145" t="s">
        <v>72</v>
      </c>
      <c r="N6" s="146" t="s">
        <v>88</v>
      </c>
      <c r="O6" s="146" t="s">
        <v>89</v>
      </c>
      <c r="P6" s="147" t="s">
        <v>75</v>
      </c>
      <c r="Q6" s="258"/>
      <c r="R6" s="26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</row>
    <row r="7" spans="2:19" ht="21.75" customHeight="1" thickBot="1" thickTop="1">
      <c r="B7" s="91" t="s">
        <v>53</v>
      </c>
      <c r="C7" s="92">
        <v>0.40601503759398494</v>
      </c>
      <c r="D7" s="94">
        <v>0.3300353356890459</v>
      </c>
      <c r="E7" s="94">
        <v>0.38461538461538464</v>
      </c>
      <c r="F7" s="142">
        <v>0</v>
      </c>
      <c r="G7" s="143">
        <v>0.36045531197301856</v>
      </c>
      <c r="H7" s="92">
        <v>0.5439953134153486</v>
      </c>
      <c r="I7" s="94">
        <v>0.440686206417558</v>
      </c>
      <c r="J7" s="94">
        <v>0.5460893854748603</v>
      </c>
      <c r="K7" s="142">
        <v>0.25</v>
      </c>
      <c r="L7" s="143">
        <v>0.4811229019574684</v>
      </c>
      <c r="M7" s="92">
        <v>0.5536992840095465</v>
      </c>
      <c r="N7" s="94">
        <v>0.44073853484216796</v>
      </c>
      <c r="O7" s="94">
        <v>0.5531135531135531</v>
      </c>
      <c r="P7" s="142">
        <v>0</v>
      </c>
      <c r="Q7" s="143">
        <v>0.4848649628421243</v>
      </c>
      <c r="R7" s="143">
        <v>0.47451361342723763</v>
      </c>
      <c r="S7" s="44"/>
    </row>
    <row r="8" spans="2:19" ht="21.75" customHeight="1" thickTop="1">
      <c r="B8" s="89" t="s">
        <v>54</v>
      </c>
      <c r="C8" s="115">
        <v>0.07733619763694952</v>
      </c>
      <c r="D8" s="118">
        <v>0.14346289752650176</v>
      </c>
      <c r="E8" s="118">
        <v>0.11538461538461539</v>
      </c>
      <c r="F8" s="56">
        <v>0</v>
      </c>
      <c r="G8" s="140">
        <v>0.11720067453625632</v>
      </c>
      <c r="H8" s="115">
        <v>0.06420620972466315</v>
      </c>
      <c r="I8" s="118">
        <v>0.10397277399638839</v>
      </c>
      <c r="J8" s="118">
        <v>0.05446927374301676</v>
      </c>
      <c r="K8" s="56">
        <v>0</v>
      </c>
      <c r="L8" s="140">
        <v>0.08810721684352936</v>
      </c>
      <c r="M8" s="115">
        <v>0.06576504905860514</v>
      </c>
      <c r="N8" s="118">
        <v>0.10661107802263252</v>
      </c>
      <c r="O8" s="118">
        <v>0.05860805860805861</v>
      </c>
      <c r="P8" s="56">
        <v>0</v>
      </c>
      <c r="Q8" s="140">
        <v>0.09026644915715062</v>
      </c>
      <c r="R8" s="140">
        <v>0.09061226692571306</v>
      </c>
      <c r="S8" s="44"/>
    </row>
    <row r="9" spans="2:19" ht="21.75" customHeight="1">
      <c r="B9" s="90" t="s">
        <v>55</v>
      </c>
      <c r="C9" s="115">
        <v>0.04081632653061224</v>
      </c>
      <c r="D9" s="118">
        <v>0.026148409893992933</v>
      </c>
      <c r="E9" s="118">
        <v>0</v>
      </c>
      <c r="F9" s="56">
        <v>0</v>
      </c>
      <c r="G9" s="140">
        <v>0.031618887015177066</v>
      </c>
      <c r="H9" s="115">
        <v>0.03561804335090803</v>
      </c>
      <c r="I9" s="118">
        <v>0.02944853451868315</v>
      </c>
      <c r="J9" s="118">
        <v>0.009776536312849162</v>
      </c>
      <c r="K9" s="56">
        <v>0</v>
      </c>
      <c r="L9" s="140">
        <v>0.031074282332050902</v>
      </c>
      <c r="M9" s="115">
        <v>0.04110315566162821</v>
      </c>
      <c r="N9" s="118">
        <v>0.04020250148898154</v>
      </c>
      <c r="O9" s="118">
        <v>0.02564102564102564</v>
      </c>
      <c r="P9" s="56">
        <v>0</v>
      </c>
      <c r="Q9" s="140">
        <v>0.039786115642559364</v>
      </c>
      <c r="R9" s="140">
        <v>0.033703014112631206</v>
      </c>
      <c r="S9" s="44"/>
    </row>
    <row r="10" spans="2:19" ht="21.75" customHeight="1">
      <c r="B10" s="90" t="s">
        <v>56</v>
      </c>
      <c r="C10" s="115">
        <v>0.09129967776584318</v>
      </c>
      <c r="D10" s="118">
        <v>0.08056537102473499</v>
      </c>
      <c r="E10" s="118">
        <v>0.038461538461538464</v>
      </c>
      <c r="F10" s="56">
        <v>0</v>
      </c>
      <c r="G10" s="140">
        <v>0.08431703204047218</v>
      </c>
      <c r="H10" s="115">
        <v>0.07393087287639133</v>
      </c>
      <c r="I10" s="118">
        <v>0.06987081539102653</v>
      </c>
      <c r="J10" s="118">
        <v>0.03212290502793296</v>
      </c>
      <c r="K10" s="56">
        <v>0</v>
      </c>
      <c r="L10" s="140">
        <v>0.07018137234177482</v>
      </c>
      <c r="M10" s="115">
        <v>0.06576504905860514</v>
      </c>
      <c r="N10" s="118">
        <v>0.0684931506849315</v>
      </c>
      <c r="O10" s="118">
        <v>0.045787545787545784</v>
      </c>
      <c r="P10" s="56">
        <v>0</v>
      </c>
      <c r="Q10" s="140">
        <v>0.06643103135762189</v>
      </c>
      <c r="R10" s="140">
        <v>0.06996950808170754</v>
      </c>
      <c r="S10" s="44"/>
    </row>
    <row r="11" spans="2:19" ht="21.75" customHeight="1">
      <c r="B11" s="90" t="s">
        <v>57</v>
      </c>
      <c r="C11" s="115">
        <v>0.0397422126745435</v>
      </c>
      <c r="D11" s="118">
        <v>0.045229681978798585</v>
      </c>
      <c r="E11" s="118">
        <v>0</v>
      </c>
      <c r="F11" s="56">
        <v>0</v>
      </c>
      <c r="G11" s="140">
        <v>0.04258010118043845</v>
      </c>
      <c r="H11" s="115">
        <v>0.022261277094317515</v>
      </c>
      <c r="I11" s="118">
        <v>0.031393249062369774</v>
      </c>
      <c r="J11" s="118">
        <v>0.015363128491620111</v>
      </c>
      <c r="K11" s="56">
        <v>0</v>
      </c>
      <c r="L11" s="140">
        <v>0.02760749165010781</v>
      </c>
      <c r="M11" s="115">
        <v>0.030495889684433838</v>
      </c>
      <c r="N11" s="118">
        <v>0.03707564026206075</v>
      </c>
      <c r="O11" s="118">
        <v>0.023809523809523808</v>
      </c>
      <c r="P11" s="56">
        <v>0</v>
      </c>
      <c r="Q11" s="140">
        <v>0.03416711981149175</v>
      </c>
      <c r="R11" s="140">
        <v>0.030518902290941473</v>
      </c>
      <c r="S11" s="44"/>
    </row>
    <row r="12" spans="2:19" ht="21.75" customHeight="1" thickBot="1">
      <c r="B12" s="90" t="s">
        <v>58</v>
      </c>
      <c r="C12" s="115">
        <v>0.12781954887218044</v>
      </c>
      <c r="D12" s="118">
        <v>0.0911660777385159</v>
      </c>
      <c r="E12" s="118">
        <v>0.038461538461538464</v>
      </c>
      <c r="F12" s="56">
        <v>0</v>
      </c>
      <c r="G12" s="140">
        <v>0.10497470489038786</v>
      </c>
      <c r="H12" s="115">
        <v>0.060691271236086704</v>
      </c>
      <c r="I12" s="118">
        <v>0.047645506320322266</v>
      </c>
      <c r="J12" s="118">
        <v>0.01675977653631285</v>
      </c>
      <c r="K12" s="56">
        <v>0</v>
      </c>
      <c r="L12" s="140">
        <v>0.051409969137107346</v>
      </c>
      <c r="M12" s="115">
        <v>0.060726597719437815</v>
      </c>
      <c r="N12" s="118">
        <v>0.058368076235854674</v>
      </c>
      <c r="O12" s="118">
        <v>0.029304029304029304</v>
      </c>
      <c r="P12" s="56">
        <v>0</v>
      </c>
      <c r="Q12" s="140">
        <v>0.05773065071596882</v>
      </c>
      <c r="R12" s="140">
        <v>0.056720364823659566</v>
      </c>
      <c r="S12" s="44"/>
    </row>
    <row r="13" spans="2:19" ht="21.75" customHeight="1" thickBot="1" thickTop="1">
      <c r="B13" s="91" t="s">
        <v>59</v>
      </c>
      <c r="C13" s="92">
        <v>0.3770139634801289</v>
      </c>
      <c r="D13" s="94">
        <v>0.38657243816254416</v>
      </c>
      <c r="E13" s="94">
        <v>0.19230769230769232</v>
      </c>
      <c r="F13" s="142">
        <v>0</v>
      </c>
      <c r="G13" s="143">
        <v>0.38069139966273186</v>
      </c>
      <c r="H13" s="92">
        <v>0.25670767428236674</v>
      </c>
      <c r="I13" s="94">
        <v>0.2823308792887901</v>
      </c>
      <c r="J13" s="94">
        <v>0.12849162011173185</v>
      </c>
      <c r="K13" s="142">
        <v>0</v>
      </c>
      <c r="L13" s="143">
        <v>0.26838033230457026</v>
      </c>
      <c r="M13" s="92">
        <v>0.26385574118271016</v>
      </c>
      <c r="N13" s="94">
        <v>0.310750446694461</v>
      </c>
      <c r="O13" s="94">
        <v>0.18315018315018314</v>
      </c>
      <c r="P13" s="142">
        <v>0</v>
      </c>
      <c r="Q13" s="143">
        <v>0.2883813666847925</v>
      </c>
      <c r="R13" s="143">
        <v>0.2815240562346529</v>
      </c>
      <c r="S13" s="69"/>
    </row>
    <row r="14" spans="2:19" ht="21.75" customHeight="1" thickTop="1">
      <c r="B14" s="90" t="s">
        <v>60</v>
      </c>
      <c r="C14" s="115">
        <v>0.011815252416756176</v>
      </c>
      <c r="D14" s="118">
        <v>0.02049469964664311</v>
      </c>
      <c r="E14" s="118">
        <v>0.038461538461538464</v>
      </c>
      <c r="F14" s="56">
        <v>0</v>
      </c>
      <c r="G14" s="140">
        <v>0.017284991568296795</v>
      </c>
      <c r="H14" s="115">
        <v>0.011013473930872876</v>
      </c>
      <c r="I14" s="118">
        <v>0.018335879983331017</v>
      </c>
      <c r="J14" s="118">
        <v>0.02653631284916201</v>
      </c>
      <c r="K14" s="56">
        <v>0</v>
      </c>
      <c r="L14" s="140">
        <v>0.015938781549909103</v>
      </c>
      <c r="M14" s="115">
        <v>0.008220631132325643</v>
      </c>
      <c r="N14" s="118">
        <v>0.017421083978558665</v>
      </c>
      <c r="O14" s="118">
        <v>0.009157509157509158</v>
      </c>
      <c r="P14" s="56">
        <v>0</v>
      </c>
      <c r="Q14" s="140">
        <v>0.013866231647634585</v>
      </c>
      <c r="R14" s="140">
        <v>0.015407863137159665</v>
      </c>
      <c r="S14" s="44"/>
    </row>
    <row r="15" spans="2:19" ht="21.75" customHeight="1">
      <c r="B15" s="90" t="s">
        <v>61</v>
      </c>
      <c r="C15" s="115">
        <v>0.0719656283566058</v>
      </c>
      <c r="D15" s="118">
        <v>0.13992932862190813</v>
      </c>
      <c r="E15" s="118">
        <v>0.23076923076923078</v>
      </c>
      <c r="F15" s="56">
        <v>0</v>
      </c>
      <c r="G15" s="140">
        <v>0.11424957841483979</v>
      </c>
      <c r="H15" s="115">
        <v>0.06537785588752197</v>
      </c>
      <c r="I15" s="118">
        <v>0.11126545353521322</v>
      </c>
      <c r="J15" s="118">
        <v>0.1424581005586592</v>
      </c>
      <c r="K15" s="56">
        <v>0</v>
      </c>
      <c r="L15" s="140">
        <v>0.09563268929945462</v>
      </c>
      <c r="M15" s="115">
        <v>0.05542296473084063</v>
      </c>
      <c r="N15" s="118">
        <v>0.08963668850506254</v>
      </c>
      <c r="O15" s="118">
        <v>0.09157509157509157</v>
      </c>
      <c r="P15" s="56">
        <v>0</v>
      </c>
      <c r="Q15" s="140">
        <v>0.07803153887982599</v>
      </c>
      <c r="R15" s="140">
        <v>0.09158369087131331</v>
      </c>
      <c r="S15" s="44"/>
    </row>
    <row r="16" spans="2:19" ht="21.75" customHeight="1">
      <c r="B16" s="90" t="s">
        <v>62</v>
      </c>
      <c r="C16" s="115">
        <v>0.08378088077336197</v>
      </c>
      <c r="D16" s="118">
        <v>0.07632508833922262</v>
      </c>
      <c r="E16" s="118">
        <v>0.15384615384615385</v>
      </c>
      <c r="F16" s="56">
        <v>0</v>
      </c>
      <c r="G16" s="140">
        <v>0.08010118043844856</v>
      </c>
      <c r="H16" s="115">
        <v>0.08096074985354423</v>
      </c>
      <c r="I16" s="118">
        <v>0.09438810945964718</v>
      </c>
      <c r="J16" s="118">
        <v>0.09916201117318436</v>
      </c>
      <c r="K16" s="56">
        <v>0.75</v>
      </c>
      <c r="L16" s="140">
        <v>0.08979833424935527</v>
      </c>
      <c r="M16" s="115">
        <v>0.07159904534606205</v>
      </c>
      <c r="N16" s="118">
        <v>0.08338296605122096</v>
      </c>
      <c r="O16" s="118">
        <v>0.08424908424908426</v>
      </c>
      <c r="P16" s="56">
        <v>1</v>
      </c>
      <c r="Q16" s="140">
        <v>0.0794816023201015</v>
      </c>
      <c r="R16" s="140">
        <v>0.0861059391780674</v>
      </c>
      <c r="S16" s="44"/>
    </row>
    <row r="17" spans="2:19" ht="21.75" customHeight="1">
      <c r="B17" s="90" t="s">
        <v>63</v>
      </c>
      <c r="C17" s="115">
        <v>0.02040816326530612</v>
      </c>
      <c r="D17" s="118">
        <v>0.02120141342756184</v>
      </c>
      <c r="E17" s="118">
        <v>0</v>
      </c>
      <c r="F17" s="56">
        <v>0</v>
      </c>
      <c r="G17" s="140">
        <v>0.02065767284991568</v>
      </c>
      <c r="H17" s="115">
        <v>0.01616871704745167</v>
      </c>
      <c r="I17" s="118">
        <v>0.017988609529101265</v>
      </c>
      <c r="J17" s="118">
        <v>0.015363128491620111</v>
      </c>
      <c r="K17" s="56">
        <v>0</v>
      </c>
      <c r="L17" s="140">
        <v>0.017249397539424175</v>
      </c>
      <c r="M17" s="115">
        <v>0.012993900822063113</v>
      </c>
      <c r="N17" s="118">
        <v>0.016081000595592615</v>
      </c>
      <c r="O17" s="118">
        <v>0.031135531135531136</v>
      </c>
      <c r="P17" s="56">
        <v>0</v>
      </c>
      <c r="Q17" s="140">
        <v>0.015769439912996192</v>
      </c>
      <c r="R17" s="140">
        <v>0.01702690304649343</v>
      </c>
      <c r="S17" s="44"/>
    </row>
    <row r="18" spans="2:19" ht="21.75" customHeight="1" thickBot="1">
      <c r="B18" s="89" t="s">
        <v>64</v>
      </c>
      <c r="C18" s="115">
        <v>0.02900107411385607</v>
      </c>
      <c r="D18" s="118">
        <v>0.025441696113074206</v>
      </c>
      <c r="E18" s="118">
        <v>0</v>
      </c>
      <c r="F18" s="56">
        <v>0</v>
      </c>
      <c r="G18" s="140">
        <v>0.026559865092748734</v>
      </c>
      <c r="H18" s="115">
        <v>0.025776215582893967</v>
      </c>
      <c r="I18" s="118">
        <v>0.03500486178635922</v>
      </c>
      <c r="J18" s="118">
        <v>0.04189944134078212</v>
      </c>
      <c r="K18" s="56">
        <v>0</v>
      </c>
      <c r="L18" s="140">
        <v>0.03187756309981821</v>
      </c>
      <c r="M18" s="115">
        <v>0.03420843277645187</v>
      </c>
      <c r="N18" s="118">
        <v>0.04198927933293627</v>
      </c>
      <c r="O18" s="118">
        <v>0.047619047619047616</v>
      </c>
      <c r="P18" s="56">
        <v>0</v>
      </c>
      <c r="Q18" s="140">
        <v>0.03960485771252492</v>
      </c>
      <c r="R18" s="140">
        <v>0.03383793410507569</v>
      </c>
      <c r="S18" s="44"/>
    </row>
    <row r="19" spans="2:18" ht="21.75" customHeight="1" thickBot="1" thickTop="1">
      <c r="B19" s="91" t="s">
        <v>65</v>
      </c>
      <c r="C19" s="92">
        <v>0.21697099892588614</v>
      </c>
      <c r="D19" s="94">
        <v>0.2833922261484099</v>
      </c>
      <c r="E19" s="94">
        <v>0.4230769230769231</v>
      </c>
      <c r="F19" s="142">
        <v>0</v>
      </c>
      <c r="G19" s="143">
        <v>0.2588532883642496</v>
      </c>
      <c r="H19" s="92">
        <v>0.19929701230228472</v>
      </c>
      <c r="I19" s="94">
        <v>0.2769829142936519</v>
      </c>
      <c r="J19" s="94">
        <v>0.3254189944134078</v>
      </c>
      <c r="K19" s="142">
        <v>0.75</v>
      </c>
      <c r="L19" s="143">
        <v>0.25049676573796137</v>
      </c>
      <c r="M19" s="92">
        <v>0.1824449748077433</v>
      </c>
      <c r="N19" s="94">
        <v>0.24851101846337106</v>
      </c>
      <c r="O19" s="94">
        <v>0.26373626373626374</v>
      </c>
      <c r="P19" s="142">
        <v>1</v>
      </c>
      <c r="Q19" s="143">
        <v>0.2267536704730832</v>
      </c>
      <c r="R19" s="143">
        <v>0.2439623303381095</v>
      </c>
    </row>
    <row r="20" spans="2:19" ht="21.75" customHeight="1" thickBot="1" thickTop="1">
      <c r="B20" s="97" t="s">
        <v>49</v>
      </c>
      <c r="C20" s="116">
        <v>1</v>
      </c>
      <c r="D20" s="119">
        <v>1</v>
      </c>
      <c r="E20" s="119">
        <v>1</v>
      </c>
      <c r="F20" s="107">
        <v>0</v>
      </c>
      <c r="G20" s="141">
        <v>1</v>
      </c>
      <c r="H20" s="116">
        <v>1</v>
      </c>
      <c r="I20" s="119">
        <v>1</v>
      </c>
      <c r="J20" s="119">
        <v>1</v>
      </c>
      <c r="K20" s="107">
        <v>1</v>
      </c>
      <c r="L20" s="141">
        <v>1</v>
      </c>
      <c r="M20" s="116">
        <v>1</v>
      </c>
      <c r="N20" s="119">
        <v>1</v>
      </c>
      <c r="O20" s="119">
        <v>1</v>
      </c>
      <c r="P20" s="107">
        <v>1</v>
      </c>
      <c r="Q20" s="141">
        <v>1</v>
      </c>
      <c r="R20" s="141">
        <v>1</v>
      </c>
      <c r="S20" s="41"/>
    </row>
    <row r="21" spans="2:18" s="38" customFormat="1" ht="21.75" customHeight="1" thickBot="1" thickTop="1">
      <c r="B21" s="122"/>
      <c r="C21" s="70"/>
      <c r="D21" s="70"/>
      <c r="E21" s="70"/>
      <c r="F21" s="70"/>
      <c r="G21" s="102"/>
      <c r="H21" s="70"/>
      <c r="I21" s="70"/>
      <c r="J21" s="70"/>
      <c r="K21" s="70"/>
      <c r="L21" s="102"/>
      <c r="M21" s="70"/>
      <c r="N21" s="70"/>
      <c r="O21" s="70"/>
      <c r="P21" s="70"/>
      <c r="Q21" s="102"/>
      <c r="R21" s="70"/>
    </row>
    <row r="22" spans="2:146" ht="21.75" customHeight="1" thickTop="1">
      <c r="B22" s="60" t="s">
        <v>31</v>
      </c>
      <c r="C22" s="103"/>
      <c r="D22" s="101"/>
      <c r="E22" s="70"/>
      <c r="F22" s="101"/>
      <c r="G22" s="70"/>
      <c r="H22" s="101"/>
      <c r="I22" s="70"/>
      <c r="J22" s="102"/>
      <c r="K22" s="101"/>
      <c r="L22" s="70"/>
      <c r="M22" s="101"/>
      <c r="N22" s="70"/>
      <c r="O22" s="101"/>
      <c r="P22" s="70"/>
      <c r="Q22" s="101"/>
      <c r="R22" s="70"/>
      <c r="S22" s="101"/>
      <c r="T22" s="102"/>
      <c r="U22" s="101"/>
      <c r="V22" s="70"/>
      <c r="W22" s="70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2:146" ht="21.75" customHeight="1" thickBot="1">
      <c r="B23" s="104" t="s">
        <v>67</v>
      </c>
      <c r="C23" s="105"/>
      <c r="D23" s="101"/>
      <c r="E23" s="70"/>
      <c r="F23" s="101"/>
      <c r="G23" s="70"/>
      <c r="H23" s="101"/>
      <c r="I23" s="70"/>
      <c r="J23" s="102"/>
      <c r="K23" s="101"/>
      <c r="L23" s="70"/>
      <c r="M23" s="101"/>
      <c r="N23" s="70"/>
      <c r="O23" s="101"/>
      <c r="P23" s="70"/>
      <c r="Q23" s="101"/>
      <c r="R23" s="70"/>
      <c r="S23" s="101"/>
      <c r="T23" s="102"/>
      <c r="U23" s="101"/>
      <c r="V23" s="70"/>
      <c r="W23" s="70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2:18" s="38" customFormat="1" ht="15.75" thickTop="1">
      <c r="B24" s="100"/>
      <c r="C24" s="70"/>
      <c r="D24" s="70"/>
      <c r="E24" s="70"/>
      <c r="F24" s="70"/>
      <c r="G24" s="102"/>
      <c r="H24" s="70"/>
      <c r="I24" s="70"/>
      <c r="J24" s="70"/>
      <c r="K24" s="70"/>
      <c r="L24" s="102"/>
      <c r="M24" s="70"/>
      <c r="N24" s="70"/>
      <c r="O24" s="70"/>
      <c r="P24" s="70"/>
      <c r="Q24" s="102"/>
      <c r="R24" s="70"/>
    </row>
    <row r="25" spans="2:18" s="38" customFormat="1" ht="15">
      <c r="B25" s="70"/>
      <c r="C25" s="70"/>
      <c r="D25" s="70"/>
      <c r="E25" s="70"/>
      <c r="F25" s="70"/>
      <c r="G25" s="102"/>
      <c r="H25" s="70"/>
      <c r="I25" s="70"/>
      <c r="J25" s="70"/>
      <c r="K25" s="70"/>
      <c r="L25" s="102"/>
      <c r="M25" s="70"/>
      <c r="N25" s="70"/>
      <c r="O25" s="70"/>
      <c r="P25" s="70"/>
      <c r="Q25" s="102"/>
      <c r="R25" s="70"/>
    </row>
    <row r="26" s="38" customFormat="1" ht="409.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4"/>
  <sheetViews>
    <sheetView zoomScalePageLayoutView="0" workbookViewId="0" topLeftCell="A7">
      <selection activeCell="I11" sqref="I11"/>
    </sheetView>
  </sheetViews>
  <sheetFormatPr defaultColWidth="9.140625" defaultRowHeight="15"/>
  <cols>
    <col min="1" max="1" width="2.7109375" style="38" customWidth="1"/>
    <col min="2" max="2" width="31.00390625" style="34" customWidth="1"/>
    <col min="3" max="18" width="10.7109375" style="34" customWidth="1"/>
    <col min="19" max="105" width="11.421875" style="38" customWidth="1"/>
    <col min="106" max="16384" width="11.421875" style="34" customWidth="1"/>
  </cols>
  <sheetData>
    <row r="1" s="38" customFormat="1" ht="15.75" thickBot="1"/>
    <row r="2" spans="2:18" ht="21.75" customHeight="1" thickBot="1" thickTop="1">
      <c r="B2" s="212" t="s">
        <v>137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2:18" ht="21.75" customHeight="1" thickBot="1" thickTop="1">
      <c r="B3" s="215" t="s">
        <v>51</v>
      </c>
      <c r="C3" s="241" t="s">
        <v>86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7"/>
      <c r="R3" s="218" t="s">
        <v>49</v>
      </c>
    </row>
    <row r="4" spans="2:18" ht="21.75" customHeight="1" thickBot="1" thickTop="1">
      <c r="B4" s="216"/>
      <c r="C4" s="228" t="s">
        <v>87</v>
      </c>
      <c r="D4" s="230"/>
      <c r="E4" s="230"/>
      <c r="F4" s="230"/>
      <c r="G4" s="231"/>
      <c r="H4" s="228" t="s">
        <v>90</v>
      </c>
      <c r="I4" s="230"/>
      <c r="J4" s="230"/>
      <c r="K4" s="230"/>
      <c r="L4" s="231"/>
      <c r="M4" s="228" t="s">
        <v>91</v>
      </c>
      <c r="N4" s="230"/>
      <c r="O4" s="230"/>
      <c r="P4" s="230"/>
      <c r="Q4" s="231"/>
      <c r="R4" s="262"/>
    </row>
    <row r="5" spans="2:18" ht="21.75" customHeight="1" thickBot="1" thickTop="1">
      <c r="B5" s="216"/>
      <c r="C5" s="228" t="s">
        <v>71</v>
      </c>
      <c r="D5" s="229"/>
      <c r="E5" s="229"/>
      <c r="F5" s="229"/>
      <c r="G5" s="257" t="s">
        <v>49</v>
      </c>
      <c r="H5" s="228" t="s">
        <v>71</v>
      </c>
      <c r="I5" s="229"/>
      <c r="J5" s="229"/>
      <c r="K5" s="229"/>
      <c r="L5" s="257" t="s">
        <v>49</v>
      </c>
      <c r="M5" s="228" t="s">
        <v>71</v>
      </c>
      <c r="N5" s="229"/>
      <c r="O5" s="229"/>
      <c r="P5" s="229"/>
      <c r="Q5" s="257" t="s">
        <v>49</v>
      </c>
      <c r="R5" s="262"/>
    </row>
    <row r="6" spans="2:18" ht="31.5" customHeight="1" thickBot="1" thickTop="1">
      <c r="B6" s="217"/>
      <c r="C6" s="82" t="s">
        <v>72</v>
      </c>
      <c r="D6" s="146" t="s">
        <v>73</v>
      </c>
      <c r="E6" s="146" t="s">
        <v>74</v>
      </c>
      <c r="F6" s="77" t="s">
        <v>75</v>
      </c>
      <c r="G6" s="258"/>
      <c r="H6" s="82" t="s">
        <v>72</v>
      </c>
      <c r="I6" s="146" t="s">
        <v>73</v>
      </c>
      <c r="J6" s="146" t="s">
        <v>74</v>
      </c>
      <c r="K6" s="77" t="s">
        <v>75</v>
      </c>
      <c r="L6" s="258"/>
      <c r="M6" s="82" t="s">
        <v>72</v>
      </c>
      <c r="N6" s="146" t="s">
        <v>73</v>
      </c>
      <c r="O6" s="146" t="s">
        <v>74</v>
      </c>
      <c r="P6" s="77" t="s">
        <v>75</v>
      </c>
      <c r="Q6" s="258"/>
      <c r="R6" s="263"/>
    </row>
    <row r="7" spans="2:19" ht="21.75" customHeight="1" thickBot="1" thickTop="1">
      <c r="B7" s="91" t="s">
        <v>53</v>
      </c>
      <c r="C7" s="156">
        <v>0.40601503759398494</v>
      </c>
      <c r="D7" s="157">
        <v>0.3300353356890459</v>
      </c>
      <c r="E7" s="157">
        <v>0.38461538461538464</v>
      </c>
      <c r="F7" s="95">
        <v>0</v>
      </c>
      <c r="G7" s="96">
        <v>0.36045531197301856</v>
      </c>
      <c r="H7" s="156">
        <v>0.5439953134153486</v>
      </c>
      <c r="I7" s="157">
        <v>0.440686206417558</v>
      </c>
      <c r="J7" s="157">
        <v>0.5460893854748603</v>
      </c>
      <c r="K7" s="95">
        <v>0.25</v>
      </c>
      <c r="L7" s="96">
        <v>0.4811229019574684</v>
      </c>
      <c r="M7" s="156">
        <v>0.5536992840095465</v>
      </c>
      <c r="N7" s="157">
        <v>0.44073853484216796</v>
      </c>
      <c r="O7" s="157">
        <v>0.5531135531135531</v>
      </c>
      <c r="P7" s="95">
        <v>0</v>
      </c>
      <c r="Q7" s="96">
        <v>0.4848649628421243</v>
      </c>
      <c r="R7" s="96">
        <v>0.47451361342723763</v>
      </c>
      <c r="S7" s="44"/>
    </row>
    <row r="8" spans="2:19" ht="21.75" customHeight="1" thickTop="1">
      <c r="B8" s="89" t="s">
        <v>54</v>
      </c>
      <c r="C8" s="152">
        <v>0.07733619763694952</v>
      </c>
      <c r="D8" s="154">
        <v>0.14346289752650176</v>
      </c>
      <c r="E8" s="154">
        <v>0.11538461538461539</v>
      </c>
      <c r="F8" s="72">
        <v>0</v>
      </c>
      <c r="G8" s="74">
        <v>0.11720067453625632</v>
      </c>
      <c r="H8" s="152">
        <v>0.06420620972466315</v>
      </c>
      <c r="I8" s="154">
        <v>0.10397277399638839</v>
      </c>
      <c r="J8" s="154">
        <v>0.05446927374301676</v>
      </c>
      <c r="K8" s="72">
        <v>0</v>
      </c>
      <c r="L8" s="74">
        <v>0.08810721684352936</v>
      </c>
      <c r="M8" s="152">
        <v>0.06576504905860514</v>
      </c>
      <c r="N8" s="154">
        <v>0.10661107802263252</v>
      </c>
      <c r="O8" s="154">
        <v>0.05860805860805861</v>
      </c>
      <c r="P8" s="72">
        <v>0</v>
      </c>
      <c r="Q8" s="74">
        <v>0.09026644915715062</v>
      </c>
      <c r="R8" s="74">
        <v>0.09061226692571306</v>
      </c>
      <c r="S8" s="44"/>
    </row>
    <row r="9" spans="2:19" ht="21.75" customHeight="1">
      <c r="B9" s="90" t="s">
        <v>55</v>
      </c>
      <c r="C9" s="152">
        <v>0.04081632653061224</v>
      </c>
      <c r="D9" s="154">
        <v>0.026148409893992933</v>
      </c>
      <c r="E9" s="154">
        <v>0</v>
      </c>
      <c r="F9" s="72">
        <v>0</v>
      </c>
      <c r="G9" s="74">
        <v>0.031618887015177066</v>
      </c>
      <c r="H9" s="152">
        <v>0.03561804335090803</v>
      </c>
      <c r="I9" s="154">
        <v>0.02944853451868315</v>
      </c>
      <c r="J9" s="154">
        <v>0.009776536312849162</v>
      </c>
      <c r="K9" s="72">
        <v>0</v>
      </c>
      <c r="L9" s="74">
        <v>0.031074282332050902</v>
      </c>
      <c r="M9" s="152">
        <v>0.04110315566162821</v>
      </c>
      <c r="N9" s="154">
        <v>0.04020250148898154</v>
      </c>
      <c r="O9" s="154">
        <v>0.02564102564102564</v>
      </c>
      <c r="P9" s="72">
        <v>0</v>
      </c>
      <c r="Q9" s="74">
        <v>0.039786115642559364</v>
      </c>
      <c r="R9" s="74">
        <v>0.033703014112631206</v>
      </c>
      <c r="S9" s="44"/>
    </row>
    <row r="10" spans="2:19" ht="21.75" customHeight="1">
      <c r="B10" s="90" t="s">
        <v>56</v>
      </c>
      <c r="C10" s="152">
        <v>0.09129967776584318</v>
      </c>
      <c r="D10" s="154">
        <v>0.08056537102473499</v>
      </c>
      <c r="E10" s="154">
        <v>0.038461538461538464</v>
      </c>
      <c r="F10" s="72">
        <v>0</v>
      </c>
      <c r="G10" s="74">
        <v>0.08431703204047218</v>
      </c>
      <c r="H10" s="152">
        <v>0.07393087287639133</v>
      </c>
      <c r="I10" s="154">
        <v>0.06987081539102653</v>
      </c>
      <c r="J10" s="154">
        <v>0.03212290502793296</v>
      </c>
      <c r="K10" s="72">
        <v>0</v>
      </c>
      <c r="L10" s="74">
        <v>0.07018137234177482</v>
      </c>
      <c r="M10" s="152">
        <v>0.06576504905860514</v>
      </c>
      <c r="N10" s="154">
        <v>0.0684931506849315</v>
      </c>
      <c r="O10" s="154">
        <v>0.045787545787545784</v>
      </c>
      <c r="P10" s="72">
        <v>0</v>
      </c>
      <c r="Q10" s="74">
        <v>0.06643103135762189</v>
      </c>
      <c r="R10" s="74">
        <v>0.06996950808170754</v>
      </c>
      <c r="S10" s="44"/>
    </row>
    <row r="11" spans="2:19" ht="21.75" customHeight="1">
      <c r="B11" s="90" t="s">
        <v>57</v>
      </c>
      <c r="C11" s="152">
        <v>0.0397422126745435</v>
      </c>
      <c r="D11" s="154">
        <v>0.045229681978798585</v>
      </c>
      <c r="E11" s="154">
        <v>0</v>
      </c>
      <c r="F11" s="72">
        <v>0</v>
      </c>
      <c r="G11" s="74">
        <v>0.04258010118043845</v>
      </c>
      <c r="H11" s="152">
        <v>0.022261277094317515</v>
      </c>
      <c r="I11" s="154">
        <v>0.031393249062369774</v>
      </c>
      <c r="J11" s="154">
        <v>0.015363128491620111</v>
      </c>
      <c r="K11" s="72">
        <v>0</v>
      </c>
      <c r="L11" s="74">
        <v>0.02760749165010781</v>
      </c>
      <c r="M11" s="152">
        <v>0.030495889684433838</v>
      </c>
      <c r="N11" s="154">
        <v>0.03707564026206075</v>
      </c>
      <c r="O11" s="154">
        <v>0.023809523809523808</v>
      </c>
      <c r="P11" s="72">
        <v>0</v>
      </c>
      <c r="Q11" s="74">
        <v>0.03416711981149175</v>
      </c>
      <c r="R11" s="74">
        <v>0.030518902290941473</v>
      </c>
      <c r="S11" s="44"/>
    </row>
    <row r="12" spans="2:19" ht="21.75" customHeight="1" thickBot="1">
      <c r="B12" s="90" t="s">
        <v>58</v>
      </c>
      <c r="C12" s="152">
        <v>0.12781954887218044</v>
      </c>
      <c r="D12" s="154">
        <v>0.0911660777385159</v>
      </c>
      <c r="E12" s="154">
        <v>0.038461538461538464</v>
      </c>
      <c r="F12" s="72">
        <v>0</v>
      </c>
      <c r="G12" s="74">
        <v>0.10497470489038786</v>
      </c>
      <c r="H12" s="152">
        <v>0.060691271236086704</v>
      </c>
      <c r="I12" s="154">
        <v>0.047645506320322266</v>
      </c>
      <c r="J12" s="154">
        <v>0.01675977653631285</v>
      </c>
      <c r="K12" s="72">
        <v>0</v>
      </c>
      <c r="L12" s="74">
        <v>0.051409969137107346</v>
      </c>
      <c r="M12" s="152">
        <v>0.060726597719437815</v>
      </c>
      <c r="N12" s="154">
        <v>0.058368076235854674</v>
      </c>
      <c r="O12" s="154">
        <v>0.029304029304029304</v>
      </c>
      <c r="P12" s="72">
        <v>0</v>
      </c>
      <c r="Q12" s="74">
        <v>0.05773065071596882</v>
      </c>
      <c r="R12" s="74">
        <v>0.056720364823659566</v>
      </c>
      <c r="S12" s="44"/>
    </row>
    <row r="13" spans="2:19" ht="21.75" customHeight="1" thickBot="1" thickTop="1">
      <c r="B13" s="91" t="s">
        <v>59</v>
      </c>
      <c r="C13" s="156">
        <v>0.3770139634801289</v>
      </c>
      <c r="D13" s="157">
        <v>0.38657243816254416</v>
      </c>
      <c r="E13" s="157">
        <v>0.19230769230769232</v>
      </c>
      <c r="F13" s="95">
        <v>0</v>
      </c>
      <c r="G13" s="96">
        <v>0.38069139966273186</v>
      </c>
      <c r="H13" s="156">
        <v>0.25670767428236674</v>
      </c>
      <c r="I13" s="157">
        <v>0.2823308792887901</v>
      </c>
      <c r="J13" s="157">
        <v>0.12849162011173185</v>
      </c>
      <c r="K13" s="95">
        <v>0</v>
      </c>
      <c r="L13" s="96">
        <v>0.26838033230457026</v>
      </c>
      <c r="M13" s="156">
        <v>0.26385574118271016</v>
      </c>
      <c r="N13" s="157">
        <v>0.310750446694461</v>
      </c>
      <c r="O13" s="157">
        <v>0.18315018315018314</v>
      </c>
      <c r="P13" s="95">
        <v>0</v>
      </c>
      <c r="Q13" s="96">
        <v>0.2883813666847925</v>
      </c>
      <c r="R13" s="96">
        <v>0.2815240562346529</v>
      </c>
      <c r="S13" s="69"/>
    </row>
    <row r="14" spans="2:19" ht="21.75" customHeight="1" thickTop="1">
      <c r="B14" s="90" t="s">
        <v>60</v>
      </c>
      <c r="C14" s="152">
        <v>0.011815252416756176</v>
      </c>
      <c r="D14" s="154">
        <v>0.02049469964664311</v>
      </c>
      <c r="E14" s="154">
        <v>0.038461538461538464</v>
      </c>
      <c r="F14" s="72">
        <v>0</v>
      </c>
      <c r="G14" s="74">
        <v>0.017284991568296795</v>
      </c>
      <c r="H14" s="152">
        <v>0.011013473930872876</v>
      </c>
      <c r="I14" s="154">
        <v>0.018335879983331017</v>
      </c>
      <c r="J14" s="154">
        <v>0.02653631284916201</v>
      </c>
      <c r="K14" s="72">
        <v>0</v>
      </c>
      <c r="L14" s="74">
        <v>0.015938781549909103</v>
      </c>
      <c r="M14" s="152">
        <v>0.008220631132325643</v>
      </c>
      <c r="N14" s="154">
        <v>0.017421083978558665</v>
      </c>
      <c r="O14" s="154">
        <v>0.009157509157509158</v>
      </c>
      <c r="P14" s="72">
        <v>0</v>
      </c>
      <c r="Q14" s="74">
        <v>0.013866231647634585</v>
      </c>
      <c r="R14" s="74">
        <v>0.015407863137159665</v>
      </c>
      <c r="S14" s="44"/>
    </row>
    <row r="15" spans="2:19" ht="21.75" customHeight="1">
      <c r="B15" s="90" t="s">
        <v>61</v>
      </c>
      <c r="C15" s="152">
        <v>0.0719656283566058</v>
      </c>
      <c r="D15" s="154">
        <v>0.13992932862190813</v>
      </c>
      <c r="E15" s="154">
        <v>0.23076923076923078</v>
      </c>
      <c r="F15" s="72">
        <v>0</v>
      </c>
      <c r="G15" s="74">
        <v>0.11424957841483979</v>
      </c>
      <c r="H15" s="152">
        <v>0.06537785588752197</v>
      </c>
      <c r="I15" s="154">
        <v>0.11126545353521322</v>
      </c>
      <c r="J15" s="154">
        <v>0.1424581005586592</v>
      </c>
      <c r="K15" s="72">
        <v>0</v>
      </c>
      <c r="L15" s="74">
        <v>0.09563268929945462</v>
      </c>
      <c r="M15" s="152">
        <v>0.05542296473084063</v>
      </c>
      <c r="N15" s="154">
        <v>0.08963668850506254</v>
      </c>
      <c r="O15" s="154">
        <v>0.09157509157509157</v>
      </c>
      <c r="P15" s="72">
        <v>0</v>
      </c>
      <c r="Q15" s="74">
        <v>0.07803153887982599</v>
      </c>
      <c r="R15" s="74">
        <v>0.09158369087131331</v>
      </c>
      <c r="S15" s="44"/>
    </row>
    <row r="16" spans="2:19" ht="21.75" customHeight="1">
      <c r="B16" s="90" t="s">
        <v>62</v>
      </c>
      <c r="C16" s="152">
        <v>0.08378088077336197</v>
      </c>
      <c r="D16" s="154">
        <v>0.07632508833922262</v>
      </c>
      <c r="E16" s="154">
        <v>0.15384615384615385</v>
      </c>
      <c r="F16" s="72">
        <v>0</v>
      </c>
      <c r="G16" s="74">
        <v>0.08010118043844856</v>
      </c>
      <c r="H16" s="152">
        <v>0.08096074985354423</v>
      </c>
      <c r="I16" s="154">
        <v>0.09438810945964718</v>
      </c>
      <c r="J16" s="154">
        <v>0.09916201117318436</v>
      </c>
      <c r="K16" s="72">
        <v>0.75</v>
      </c>
      <c r="L16" s="74">
        <v>0.08979833424935527</v>
      </c>
      <c r="M16" s="152">
        <v>0.07159904534606205</v>
      </c>
      <c r="N16" s="154">
        <v>0.08338296605122096</v>
      </c>
      <c r="O16" s="154">
        <v>0.08424908424908426</v>
      </c>
      <c r="P16" s="72">
        <v>1</v>
      </c>
      <c r="Q16" s="74">
        <v>0.0794816023201015</v>
      </c>
      <c r="R16" s="74">
        <v>0.0861059391780674</v>
      </c>
      <c r="S16" s="44"/>
    </row>
    <row r="17" spans="2:19" ht="21.75" customHeight="1">
      <c r="B17" s="90" t="s">
        <v>63</v>
      </c>
      <c r="C17" s="152">
        <v>0.02040816326530612</v>
      </c>
      <c r="D17" s="154">
        <v>0.02120141342756184</v>
      </c>
      <c r="E17" s="154">
        <v>0</v>
      </c>
      <c r="F17" s="72">
        <v>0</v>
      </c>
      <c r="G17" s="74">
        <v>0.02065767284991568</v>
      </c>
      <c r="H17" s="152">
        <v>0.01616871704745167</v>
      </c>
      <c r="I17" s="154">
        <v>0.017988609529101265</v>
      </c>
      <c r="J17" s="154">
        <v>0.015363128491620111</v>
      </c>
      <c r="K17" s="72">
        <v>0</v>
      </c>
      <c r="L17" s="74">
        <v>0.017249397539424175</v>
      </c>
      <c r="M17" s="152">
        <v>0.012993900822063113</v>
      </c>
      <c r="N17" s="154">
        <v>0.016081000595592615</v>
      </c>
      <c r="O17" s="154">
        <v>0.031135531135531136</v>
      </c>
      <c r="P17" s="72">
        <v>0</v>
      </c>
      <c r="Q17" s="74">
        <v>0.015769439912996192</v>
      </c>
      <c r="R17" s="74">
        <v>0.01702690304649343</v>
      </c>
      <c r="S17" s="44"/>
    </row>
    <row r="18" spans="2:19" ht="21.75" customHeight="1" thickBot="1">
      <c r="B18" s="89" t="s">
        <v>64</v>
      </c>
      <c r="C18" s="152">
        <v>0.02900107411385607</v>
      </c>
      <c r="D18" s="154">
        <v>0.025441696113074206</v>
      </c>
      <c r="E18" s="154">
        <v>0</v>
      </c>
      <c r="F18" s="72">
        <v>0</v>
      </c>
      <c r="G18" s="74">
        <v>0.026559865092748734</v>
      </c>
      <c r="H18" s="152">
        <v>0.025776215582893967</v>
      </c>
      <c r="I18" s="154">
        <v>0.03500486178635922</v>
      </c>
      <c r="J18" s="154">
        <v>0.04189944134078212</v>
      </c>
      <c r="K18" s="72">
        <v>0</v>
      </c>
      <c r="L18" s="74">
        <v>0.03187756309981821</v>
      </c>
      <c r="M18" s="152">
        <v>0.03420843277645187</v>
      </c>
      <c r="N18" s="154">
        <v>0.04198927933293627</v>
      </c>
      <c r="O18" s="154">
        <v>0.047619047619047616</v>
      </c>
      <c r="P18" s="72">
        <v>0</v>
      </c>
      <c r="Q18" s="74">
        <v>0.03960485771252492</v>
      </c>
      <c r="R18" s="74">
        <v>0.03383793410507569</v>
      </c>
      <c r="S18" s="44"/>
    </row>
    <row r="19" spans="2:18" ht="21.75" customHeight="1" thickBot="1" thickTop="1">
      <c r="B19" s="91" t="s">
        <v>65</v>
      </c>
      <c r="C19" s="156">
        <v>0.21697099892588614</v>
      </c>
      <c r="D19" s="157">
        <v>0.2833922261484099</v>
      </c>
      <c r="E19" s="157">
        <v>0.4230769230769231</v>
      </c>
      <c r="F19" s="95">
        <v>0</v>
      </c>
      <c r="G19" s="96">
        <v>0.2588532883642496</v>
      </c>
      <c r="H19" s="156">
        <v>0.19929701230228472</v>
      </c>
      <c r="I19" s="157">
        <v>0.2769829142936519</v>
      </c>
      <c r="J19" s="157">
        <v>0.3254189944134078</v>
      </c>
      <c r="K19" s="95">
        <v>0.75</v>
      </c>
      <c r="L19" s="96">
        <v>0.25049676573796137</v>
      </c>
      <c r="M19" s="156">
        <v>0.1824449748077433</v>
      </c>
      <c r="N19" s="157">
        <v>0.24851101846337106</v>
      </c>
      <c r="O19" s="157">
        <v>0.26373626373626374</v>
      </c>
      <c r="P19" s="95">
        <v>1</v>
      </c>
      <c r="Q19" s="96">
        <v>0.2267536704730832</v>
      </c>
      <c r="R19" s="96">
        <v>0.2439623303381095</v>
      </c>
    </row>
    <row r="20" spans="2:19" ht="21.75" customHeight="1" thickBot="1" thickTop="1">
      <c r="B20" s="97" t="s">
        <v>49</v>
      </c>
      <c r="C20" s="153">
        <v>1</v>
      </c>
      <c r="D20" s="155">
        <v>1</v>
      </c>
      <c r="E20" s="155">
        <v>1</v>
      </c>
      <c r="F20" s="108">
        <v>0</v>
      </c>
      <c r="G20" s="151">
        <v>1</v>
      </c>
      <c r="H20" s="153">
        <v>1</v>
      </c>
      <c r="I20" s="155">
        <v>1</v>
      </c>
      <c r="J20" s="155">
        <v>1</v>
      </c>
      <c r="K20" s="108">
        <v>1</v>
      </c>
      <c r="L20" s="151">
        <v>1</v>
      </c>
      <c r="M20" s="153">
        <v>1</v>
      </c>
      <c r="N20" s="155">
        <v>1</v>
      </c>
      <c r="O20" s="155">
        <v>1</v>
      </c>
      <c r="P20" s="108">
        <v>1</v>
      </c>
      <c r="Q20" s="151">
        <v>1</v>
      </c>
      <c r="R20" s="151">
        <v>1</v>
      </c>
      <c r="S20" s="41"/>
    </row>
    <row r="21" spans="2:18" s="38" customFormat="1" ht="21.75" customHeight="1" thickBot="1" thickTop="1">
      <c r="B21" s="122"/>
      <c r="C21" s="70"/>
      <c r="D21" s="70"/>
      <c r="E21" s="70"/>
      <c r="F21" s="70"/>
      <c r="G21" s="102"/>
      <c r="H21" s="70"/>
      <c r="I21" s="70"/>
      <c r="J21" s="70"/>
      <c r="K21" s="70"/>
      <c r="L21" s="102"/>
      <c r="M21" s="70"/>
      <c r="N21" s="70"/>
      <c r="O21" s="70"/>
      <c r="P21" s="70"/>
      <c r="Q21" s="128"/>
      <c r="R21" s="70"/>
    </row>
    <row r="22" spans="2:18" ht="21.75" customHeight="1" thickTop="1">
      <c r="B22" s="60" t="s">
        <v>31</v>
      </c>
      <c r="C22" s="149"/>
      <c r="D22" s="149"/>
      <c r="E22" s="149"/>
      <c r="F22" s="103"/>
      <c r="G22" s="102"/>
      <c r="H22" s="70"/>
      <c r="I22" s="70"/>
      <c r="J22" s="70"/>
      <c r="K22" s="70"/>
      <c r="L22" s="102"/>
      <c r="M22" s="70"/>
      <c r="N22" s="70"/>
      <c r="O22" s="70"/>
      <c r="P22" s="70"/>
      <c r="Q22" s="102"/>
      <c r="R22" s="70"/>
    </row>
    <row r="23" spans="2:18" ht="21.75" customHeight="1" thickBot="1">
      <c r="B23" s="104" t="s">
        <v>98</v>
      </c>
      <c r="C23" s="150"/>
      <c r="D23" s="150"/>
      <c r="E23" s="150"/>
      <c r="F23" s="105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2:18" s="38" customFormat="1" ht="15.75" thickTop="1">
      <c r="B24" s="100"/>
      <c r="C24" s="70"/>
      <c r="D24" s="70"/>
      <c r="E24" s="70"/>
      <c r="F24" s="70"/>
      <c r="G24" s="102"/>
      <c r="H24" s="70"/>
      <c r="I24" s="70"/>
      <c r="J24" s="70"/>
      <c r="K24" s="70"/>
      <c r="L24" s="102"/>
      <c r="M24" s="70"/>
      <c r="N24" s="70"/>
      <c r="O24" s="70"/>
      <c r="P24" s="70"/>
      <c r="Q24" s="102"/>
      <c r="R24" s="70"/>
    </row>
    <row r="25" s="38" customFormat="1" ht="15"/>
    <row r="26" s="38" customFormat="1" ht="409.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  <row r="235" s="38" customFormat="1" ht="15"/>
    <row r="236" s="38" customFormat="1" ht="15"/>
    <row r="237" s="38" customFormat="1" ht="15"/>
    <row r="238" s="38" customFormat="1" ht="15"/>
    <row r="239" s="38" customFormat="1" ht="15"/>
    <row r="240" s="38" customFormat="1" ht="15"/>
    <row r="241" s="38" customFormat="1" ht="15"/>
    <row r="242" s="38" customFormat="1" ht="15"/>
    <row r="243" s="38" customFormat="1" ht="15"/>
    <row r="244" s="38" customFormat="1" ht="15"/>
    <row r="245" s="38" customFormat="1" ht="15"/>
    <row r="246" s="38" customFormat="1" ht="15"/>
    <row r="247" s="38" customFormat="1" ht="15"/>
    <row r="248" s="38" customFormat="1" ht="15"/>
    <row r="249" s="38" customFormat="1" ht="15"/>
    <row r="250" s="38" customFormat="1" ht="15"/>
    <row r="251" s="38" customFormat="1" ht="15"/>
    <row r="252" s="38" customFormat="1" ht="15"/>
    <row r="253" s="38" customFormat="1" ht="15"/>
    <row r="254" s="38" customFormat="1" ht="15"/>
    <row r="255" s="38" customFormat="1" ht="15"/>
    <row r="256" s="38" customFormat="1" ht="15"/>
    <row r="257" s="38" customFormat="1" ht="15"/>
    <row r="258" s="38" customFormat="1" ht="15"/>
    <row r="259" s="38" customFormat="1" ht="15"/>
    <row r="260" s="38" customFormat="1" ht="15"/>
    <row r="261" s="38" customFormat="1" ht="15"/>
    <row r="262" s="38" customFormat="1" ht="15"/>
    <row r="263" s="38" customFormat="1" ht="15"/>
    <row r="264" s="38" customFormat="1" ht="15"/>
    <row r="265" s="38" customFormat="1" ht="15"/>
    <row r="266" s="38" customFormat="1" ht="15"/>
    <row r="267" s="38" customFormat="1" ht="15"/>
    <row r="268" s="38" customFormat="1" ht="15"/>
    <row r="269" s="38" customFormat="1" ht="15"/>
    <row r="270" s="38" customFormat="1" ht="15"/>
    <row r="271" s="38" customFormat="1" ht="15"/>
    <row r="272" s="38" customFormat="1" ht="15"/>
    <row r="273" s="38" customFormat="1" ht="15"/>
    <row r="274" s="38" customFormat="1" ht="15"/>
    <row r="275" s="38" customFormat="1" ht="15"/>
    <row r="276" s="38" customFormat="1" ht="15"/>
    <row r="277" s="38" customFormat="1" ht="15"/>
    <row r="278" s="38" customFormat="1" ht="15"/>
    <row r="279" s="38" customFormat="1" ht="15"/>
    <row r="280" s="38" customFormat="1" ht="15"/>
    <row r="281" s="38" customFormat="1" ht="15"/>
    <row r="282" s="38" customFormat="1" ht="15"/>
    <row r="283" s="38" customFormat="1" ht="15"/>
    <row r="284" s="38" customFormat="1" ht="15"/>
    <row r="285" s="38" customFormat="1" ht="15"/>
    <row r="286" s="38" customFormat="1" ht="15"/>
    <row r="287" s="38" customFormat="1" ht="15"/>
    <row r="288" s="38" customFormat="1" ht="15"/>
    <row r="289" s="38" customFormat="1" ht="15"/>
    <row r="290" s="38" customFormat="1" ht="15"/>
    <row r="291" s="38" customFormat="1" ht="15"/>
    <row r="292" s="38" customFormat="1" ht="15"/>
    <row r="293" s="38" customFormat="1" ht="15"/>
    <row r="294" s="38" customFormat="1" ht="15"/>
    <row r="295" s="38" customFormat="1" ht="15"/>
    <row r="296" s="38" customFormat="1" ht="15"/>
    <row r="297" s="38" customFormat="1" ht="15"/>
    <row r="298" s="38" customFormat="1" ht="15"/>
    <row r="299" s="38" customFormat="1" ht="15"/>
    <row r="300" s="38" customFormat="1" ht="15"/>
    <row r="301" s="38" customFormat="1" ht="15"/>
    <row r="302" s="38" customFormat="1" ht="15"/>
    <row r="303" s="38" customFormat="1" ht="15"/>
    <row r="304" s="38" customFormat="1" ht="15"/>
    <row r="305" s="38" customFormat="1" ht="15"/>
    <row r="306" s="38" customFormat="1" ht="15"/>
    <row r="307" s="38" customFormat="1" ht="15"/>
    <row r="308" s="38" customFormat="1" ht="15"/>
    <row r="309" s="38" customFormat="1" ht="15"/>
    <row r="310" s="38" customFormat="1" ht="15"/>
    <row r="311" s="38" customFormat="1" ht="15"/>
    <row r="312" s="38" customFormat="1" ht="15"/>
    <row r="313" s="38" customFormat="1" ht="15"/>
    <row r="314" s="38" customFormat="1" ht="15"/>
    <row r="315" s="38" customFormat="1" ht="15"/>
    <row r="316" s="38" customFormat="1" ht="15"/>
    <row r="317" s="38" customFormat="1" ht="15"/>
    <row r="318" s="38" customFormat="1" ht="15"/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838"/>
  <sheetViews>
    <sheetView zoomScalePageLayoutView="0" workbookViewId="0" topLeftCell="C13">
      <selection activeCell="L22" sqref="L22"/>
    </sheetView>
  </sheetViews>
  <sheetFormatPr defaultColWidth="9.140625" defaultRowHeight="15"/>
  <cols>
    <col min="1" max="1" width="2.7109375" style="38" customWidth="1"/>
    <col min="2" max="2" width="31.7109375" style="34" customWidth="1"/>
    <col min="3" max="16" width="11.7109375" style="34" customWidth="1"/>
    <col min="17" max="16384" width="11.421875" style="38" customWidth="1"/>
  </cols>
  <sheetData>
    <row r="1" spans="2:16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68" t="s">
        <v>138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38"/>
    </row>
    <row r="3" spans="2:16" ht="21.75" customHeight="1" thickTop="1">
      <c r="B3" s="215" t="s">
        <v>51</v>
      </c>
      <c r="C3" s="275" t="s">
        <v>92</v>
      </c>
      <c r="D3" s="272"/>
      <c r="E3" s="271" t="s">
        <v>93</v>
      </c>
      <c r="F3" s="271"/>
      <c r="G3" s="275" t="s">
        <v>94</v>
      </c>
      <c r="H3" s="272"/>
      <c r="I3" s="271" t="s">
        <v>95</v>
      </c>
      <c r="J3" s="271"/>
      <c r="K3" s="275" t="s">
        <v>96</v>
      </c>
      <c r="L3" s="272"/>
      <c r="M3" s="271" t="s">
        <v>97</v>
      </c>
      <c r="N3" s="272"/>
      <c r="O3" s="243" t="s">
        <v>49</v>
      </c>
      <c r="P3" s="244"/>
    </row>
    <row r="4" spans="2:16" ht="21.75" customHeight="1" thickBot="1">
      <c r="B4" s="239"/>
      <c r="C4" s="276"/>
      <c r="D4" s="274"/>
      <c r="E4" s="273"/>
      <c r="F4" s="273"/>
      <c r="G4" s="276"/>
      <c r="H4" s="274"/>
      <c r="I4" s="273"/>
      <c r="J4" s="273"/>
      <c r="K4" s="276"/>
      <c r="L4" s="274"/>
      <c r="M4" s="273"/>
      <c r="N4" s="274"/>
      <c r="O4" s="269"/>
      <c r="P4" s="270"/>
    </row>
    <row r="5" spans="2:16" ht="21.75" customHeight="1" thickBot="1" thickTop="1">
      <c r="B5" s="240"/>
      <c r="C5" s="82" t="s">
        <v>0</v>
      </c>
      <c r="D5" s="163" t="s">
        <v>1</v>
      </c>
      <c r="E5" s="82" t="s">
        <v>0</v>
      </c>
      <c r="F5" s="162" t="s">
        <v>1</v>
      </c>
      <c r="G5" s="82" t="s">
        <v>0</v>
      </c>
      <c r="H5" s="163" t="s">
        <v>1</v>
      </c>
      <c r="I5" s="82" t="s">
        <v>0</v>
      </c>
      <c r="J5" s="162" t="s">
        <v>1</v>
      </c>
      <c r="K5" s="82" t="s">
        <v>0</v>
      </c>
      <c r="L5" s="163" t="s">
        <v>1</v>
      </c>
      <c r="M5" s="82" t="s">
        <v>0</v>
      </c>
      <c r="N5" s="162" t="s">
        <v>1</v>
      </c>
      <c r="O5" s="82" t="s">
        <v>0</v>
      </c>
      <c r="P5" s="163" t="s">
        <v>1</v>
      </c>
    </row>
    <row r="6" spans="2:16" ht="21.75" customHeight="1" thickBot="1" thickTop="1">
      <c r="B6" s="91" t="s">
        <v>53</v>
      </c>
      <c r="C6" s="135">
        <v>2001</v>
      </c>
      <c r="D6" s="126">
        <v>1</v>
      </c>
      <c r="E6" s="135">
        <v>11296</v>
      </c>
      <c r="F6" s="95">
        <v>0.6115532456282822</v>
      </c>
      <c r="G6" s="135">
        <v>978</v>
      </c>
      <c r="H6" s="126">
        <v>0.16256648936170212</v>
      </c>
      <c r="I6" s="135">
        <v>1868</v>
      </c>
      <c r="J6" s="95">
        <v>0.3114371457152384</v>
      </c>
      <c r="K6" s="135">
        <v>70</v>
      </c>
      <c r="L6" s="126">
        <v>0.7526881720430108</v>
      </c>
      <c r="M6" s="135">
        <v>1372</v>
      </c>
      <c r="N6" s="95">
        <v>0.30625</v>
      </c>
      <c r="O6" s="135">
        <v>17585</v>
      </c>
      <c r="P6" s="126">
        <v>0.47451361342723763</v>
      </c>
    </row>
    <row r="7" spans="2:16" ht="21.75" customHeight="1" thickTop="1">
      <c r="B7" s="89" t="s">
        <v>54</v>
      </c>
      <c r="C7" s="115">
        <v>0</v>
      </c>
      <c r="D7" s="106">
        <v>0</v>
      </c>
      <c r="E7" s="115">
        <v>1242</v>
      </c>
      <c r="F7" s="57">
        <v>0.06724053922364788</v>
      </c>
      <c r="G7" s="115">
        <v>1216</v>
      </c>
      <c r="H7" s="106">
        <v>0.20212765957446807</v>
      </c>
      <c r="I7" s="115">
        <v>591</v>
      </c>
      <c r="J7" s="57">
        <v>0.09853284428142714</v>
      </c>
      <c r="K7" s="115">
        <v>5</v>
      </c>
      <c r="L7" s="106">
        <v>0.053763440860215055</v>
      </c>
      <c r="M7" s="115">
        <v>304</v>
      </c>
      <c r="N7" s="57">
        <v>0.06785714285714285</v>
      </c>
      <c r="O7" s="115">
        <v>3358</v>
      </c>
      <c r="P7" s="106">
        <v>0.09061226692571306</v>
      </c>
    </row>
    <row r="8" spans="2:16" ht="21.75" customHeight="1">
      <c r="B8" s="90" t="s">
        <v>55</v>
      </c>
      <c r="C8" s="115">
        <v>0</v>
      </c>
      <c r="D8" s="106">
        <v>0</v>
      </c>
      <c r="E8" s="115">
        <v>445</v>
      </c>
      <c r="F8" s="57">
        <v>0.024091819609116993</v>
      </c>
      <c r="G8" s="115">
        <v>369</v>
      </c>
      <c r="H8" s="106">
        <v>0.06133643617021277</v>
      </c>
      <c r="I8" s="115">
        <v>383</v>
      </c>
      <c r="J8" s="57">
        <v>0.06385461820606869</v>
      </c>
      <c r="K8" s="115">
        <v>1</v>
      </c>
      <c r="L8" s="106">
        <v>0.010752688172043012</v>
      </c>
      <c r="M8" s="115">
        <v>51</v>
      </c>
      <c r="N8" s="57">
        <v>0.011383928571428571</v>
      </c>
      <c r="O8" s="115">
        <v>1249</v>
      </c>
      <c r="P8" s="106">
        <v>0.033703014112631206</v>
      </c>
    </row>
    <row r="9" spans="2:16" ht="21.75" customHeight="1">
      <c r="B9" s="90" t="s">
        <v>56</v>
      </c>
      <c r="C9" s="115">
        <v>0</v>
      </c>
      <c r="D9" s="106">
        <v>0</v>
      </c>
      <c r="E9" s="115">
        <v>1189</v>
      </c>
      <c r="F9" s="57">
        <v>0.06437117643874181</v>
      </c>
      <c r="G9" s="115">
        <v>716</v>
      </c>
      <c r="H9" s="106">
        <v>0.11901595744680851</v>
      </c>
      <c r="I9" s="115">
        <v>534</v>
      </c>
      <c r="J9" s="57">
        <v>0.08902967655885295</v>
      </c>
      <c r="K9" s="115">
        <v>4</v>
      </c>
      <c r="L9" s="106">
        <v>0.043010752688172046</v>
      </c>
      <c r="M9" s="115">
        <v>150</v>
      </c>
      <c r="N9" s="57">
        <v>0.033482142857142856</v>
      </c>
      <c r="O9" s="115">
        <v>2593</v>
      </c>
      <c r="P9" s="106">
        <v>0.06996950808170754</v>
      </c>
    </row>
    <row r="10" spans="2:16" ht="21.75" customHeight="1">
      <c r="B10" s="90" t="s">
        <v>57</v>
      </c>
      <c r="C10" s="115">
        <v>0</v>
      </c>
      <c r="D10" s="106">
        <v>0</v>
      </c>
      <c r="E10" s="115">
        <v>515</v>
      </c>
      <c r="F10" s="57">
        <v>0.0278815440420118</v>
      </c>
      <c r="G10" s="115">
        <v>362</v>
      </c>
      <c r="H10" s="106">
        <v>0.06017287234042553</v>
      </c>
      <c r="I10" s="115">
        <v>182</v>
      </c>
      <c r="J10" s="57">
        <v>0.030343447815938646</v>
      </c>
      <c r="K10" s="115">
        <v>3</v>
      </c>
      <c r="L10" s="106">
        <v>0.03225806451612903</v>
      </c>
      <c r="M10" s="115">
        <v>69</v>
      </c>
      <c r="N10" s="57">
        <v>0.015401785714285715</v>
      </c>
      <c r="O10" s="115">
        <v>1131</v>
      </c>
      <c r="P10" s="106">
        <v>0.030518902290941473</v>
      </c>
    </row>
    <row r="11" spans="2:16" ht="21.75" customHeight="1" thickBot="1">
      <c r="B11" s="90" t="s">
        <v>58</v>
      </c>
      <c r="C11" s="115">
        <v>0</v>
      </c>
      <c r="D11" s="106">
        <v>0</v>
      </c>
      <c r="E11" s="115">
        <v>706</v>
      </c>
      <c r="F11" s="57">
        <v>0.038222077851767636</v>
      </c>
      <c r="G11" s="115">
        <v>744</v>
      </c>
      <c r="H11" s="106">
        <v>0.12367021276595745</v>
      </c>
      <c r="I11" s="115">
        <v>448</v>
      </c>
      <c r="J11" s="57">
        <v>0.07469156385461821</v>
      </c>
      <c r="K11" s="115">
        <v>0</v>
      </c>
      <c r="L11" s="106">
        <v>0</v>
      </c>
      <c r="M11" s="115">
        <v>204</v>
      </c>
      <c r="N11" s="57">
        <v>0.045535714285714284</v>
      </c>
      <c r="O11" s="115">
        <v>2102</v>
      </c>
      <c r="P11" s="106">
        <v>0.056720364823659566</v>
      </c>
    </row>
    <row r="12" spans="2:16" ht="21.75" customHeight="1" thickBot="1" thickTop="1">
      <c r="B12" s="91" t="s">
        <v>59</v>
      </c>
      <c r="C12" s="135">
        <v>0</v>
      </c>
      <c r="D12" s="126">
        <v>0</v>
      </c>
      <c r="E12" s="135">
        <v>4097</v>
      </c>
      <c r="F12" s="95">
        <v>0.22180715716528612</v>
      </c>
      <c r="G12" s="135">
        <v>3407</v>
      </c>
      <c r="H12" s="126">
        <v>0.5663231382978723</v>
      </c>
      <c r="I12" s="135">
        <v>2138</v>
      </c>
      <c r="J12" s="95">
        <v>0.3564521507169056</v>
      </c>
      <c r="K12" s="135">
        <v>13</v>
      </c>
      <c r="L12" s="126">
        <v>0.13978494623655913</v>
      </c>
      <c r="M12" s="135">
        <v>778</v>
      </c>
      <c r="N12" s="95">
        <v>0.17366071428571428</v>
      </c>
      <c r="O12" s="135">
        <v>10433</v>
      </c>
      <c r="P12" s="126">
        <v>0.2815240562346529</v>
      </c>
    </row>
    <row r="13" spans="2:16" ht="21.75" customHeight="1" thickTop="1">
      <c r="B13" s="90" t="s">
        <v>60</v>
      </c>
      <c r="C13" s="115">
        <v>0</v>
      </c>
      <c r="D13" s="106">
        <v>0</v>
      </c>
      <c r="E13" s="115">
        <v>181</v>
      </c>
      <c r="F13" s="57">
        <v>0.009799144605056575</v>
      </c>
      <c r="G13" s="115">
        <v>158</v>
      </c>
      <c r="H13" s="106">
        <v>0.026263297872340427</v>
      </c>
      <c r="I13" s="115">
        <v>69</v>
      </c>
      <c r="J13" s="57">
        <v>0.01150383461153718</v>
      </c>
      <c r="K13" s="115">
        <v>3</v>
      </c>
      <c r="L13" s="106">
        <v>0.03225806451612903</v>
      </c>
      <c r="M13" s="115">
        <v>160</v>
      </c>
      <c r="N13" s="57">
        <v>0.03571428571428571</v>
      </c>
      <c r="O13" s="115">
        <v>571</v>
      </c>
      <c r="P13" s="106">
        <v>0.015407863137159665</v>
      </c>
    </row>
    <row r="14" spans="2:16" ht="21.75" customHeight="1">
      <c r="B14" s="90" t="s">
        <v>61</v>
      </c>
      <c r="C14" s="115">
        <v>0</v>
      </c>
      <c r="D14" s="106">
        <v>0</v>
      </c>
      <c r="E14" s="115">
        <v>1177</v>
      </c>
      <c r="F14" s="57">
        <v>0.0637215093931027</v>
      </c>
      <c r="G14" s="115">
        <v>629</v>
      </c>
      <c r="H14" s="106">
        <v>0.10455452127659574</v>
      </c>
      <c r="I14" s="115">
        <v>640</v>
      </c>
      <c r="J14" s="57">
        <v>0.10670223407802601</v>
      </c>
      <c r="K14" s="115">
        <v>6</v>
      </c>
      <c r="L14" s="106">
        <v>0.06451612903225806</v>
      </c>
      <c r="M14" s="115">
        <v>942</v>
      </c>
      <c r="N14" s="57">
        <v>0.21026785714285715</v>
      </c>
      <c r="O14" s="115">
        <v>3394</v>
      </c>
      <c r="P14" s="106">
        <v>0.09158369087131331</v>
      </c>
    </row>
    <row r="15" spans="2:16" ht="21.75" customHeight="1">
      <c r="B15" s="90" t="s">
        <v>62</v>
      </c>
      <c r="C15" s="115">
        <v>0</v>
      </c>
      <c r="D15" s="106">
        <v>0</v>
      </c>
      <c r="E15" s="115">
        <v>1107</v>
      </c>
      <c r="F15" s="57">
        <v>0.059931784960207894</v>
      </c>
      <c r="G15" s="115">
        <v>547</v>
      </c>
      <c r="H15" s="106">
        <v>0.09092420212765957</v>
      </c>
      <c r="I15" s="115">
        <v>776</v>
      </c>
      <c r="J15" s="57">
        <v>0.12937645881960655</v>
      </c>
      <c r="K15" s="115">
        <v>1</v>
      </c>
      <c r="L15" s="106">
        <v>0.010752688172043012</v>
      </c>
      <c r="M15" s="115">
        <v>760</v>
      </c>
      <c r="N15" s="57">
        <v>0.16964285714285715</v>
      </c>
      <c r="O15" s="115">
        <v>3191</v>
      </c>
      <c r="P15" s="106">
        <v>0.0861059391780674</v>
      </c>
    </row>
    <row r="16" spans="2:16" ht="21.75" customHeight="1">
      <c r="B16" s="90" t="s">
        <v>63</v>
      </c>
      <c r="C16" s="115">
        <v>0</v>
      </c>
      <c r="D16" s="106">
        <v>0</v>
      </c>
      <c r="E16" s="115">
        <v>168</v>
      </c>
      <c r="F16" s="57">
        <v>0.009095338638947539</v>
      </c>
      <c r="G16" s="115">
        <v>117</v>
      </c>
      <c r="H16" s="106">
        <v>0.01944813829787234</v>
      </c>
      <c r="I16" s="115">
        <v>170</v>
      </c>
      <c r="J16" s="57">
        <v>0.028342780926975657</v>
      </c>
      <c r="K16" s="115">
        <v>0</v>
      </c>
      <c r="L16" s="106">
        <v>0</v>
      </c>
      <c r="M16" s="115">
        <v>176</v>
      </c>
      <c r="N16" s="57">
        <v>0.039285714285714285</v>
      </c>
      <c r="O16" s="115">
        <v>631</v>
      </c>
      <c r="P16" s="106">
        <v>0.01702690304649343</v>
      </c>
    </row>
    <row r="17" spans="2:16" ht="21.75" customHeight="1" thickBot="1">
      <c r="B17" s="89" t="s">
        <v>64</v>
      </c>
      <c r="C17" s="115">
        <v>0</v>
      </c>
      <c r="D17" s="106">
        <v>0</v>
      </c>
      <c r="E17" s="115">
        <v>445</v>
      </c>
      <c r="F17" s="57">
        <v>0.024091819609116993</v>
      </c>
      <c r="G17" s="115">
        <v>180</v>
      </c>
      <c r="H17" s="106">
        <v>0.02992021276595745</v>
      </c>
      <c r="I17" s="115">
        <v>337</v>
      </c>
      <c r="J17" s="57">
        <v>0.05618539513171057</v>
      </c>
      <c r="K17" s="115">
        <v>0</v>
      </c>
      <c r="L17" s="106">
        <v>0</v>
      </c>
      <c r="M17" s="115">
        <v>292</v>
      </c>
      <c r="N17" s="57">
        <v>0.06517857142857143</v>
      </c>
      <c r="O17" s="115">
        <v>1254</v>
      </c>
      <c r="P17" s="106">
        <v>0.03383793410507569</v>
      </c>
    </row>
    <row r="18" spans="2:16" ht="21.75" customHeight="1" thickBot="1" thickTop="1">
      <c r="B18" s="91" t="s">
        <v>65</v>
      </c>
      <c r="C18" s="135">
        <v>0</v>
      </c>
      <c r="D18" s="126">
        <v>0</v>
      </c>
      <c r="E18" s="135">
        <v>3078</v>
      </c>
      <c r="F18" s="95">
        <v>0.1666395972064317</v>
      </c>
      <c r="G18" s="135">
        <v>1631</v>
      </c>
      <c r="H18" s="126">
        <v>0.27111037234042556</v>
      </c>
      <c r="I18" s="135">
        <v>1992</v>
      </c>
      <c r="J18" s="95">
        <v>0.33211070356785594</v>
      </c>
      <c r="K18" s="135">
        <v>10</v>
      </c>
      <c r="L18" s="126">
        <v>0.10752688172043011</v>
      </c>
      <c r="M18" s="135">
        <v>2330</v>
      </c>
      <c r="N18" s="95">
        <v>0.5200892857142857</v>
      </c>
      <c r="O18" s="135">
        <v>9041</v>
      </c>
      <c r="P18" s="126">
        <v>0.2439623303381095</v>
      </c>
    </row>
    <row r="19" spans="2:16" ht="21.75" customHeight="1" thickBot="1" thickTop="1">
      <c r="B19" s="97" t="s">
        <v>49</v>
      </c>
      <c r="C19" s="165">
        <v>2001</v>
      </c>
      <c r="D19" s="161">
        <v>1</v>
      </c>
      <c r="E19" s="165">
        <v>18471</v>
      </c>
      <c r="F19" s="160">
        <v>1</v>
      </c>
      <c r="G19" s="165">
        <v>6016</v>
      </c>
      <c r="H19" s="164">
        <v>1</v>
      </c>
      <c r="I19" s="165">
        <v>5998</v>
      </c>
      <c r="J19" s="160">
        <v>1</v>
      </c>
      <c r="K19" s="165">
        <v>93</v>
      </c>
      <c r="L19" s="164">
        <v>1</v>
      </c>
      <c r="M19" s="165">
        <v>4480</v>
      </c>
      <c r="N19" s="160">
        <v>1</v>
      </c>
      <c r="O19" s="165">
        <v>37059</v>
      </c>
      <c r="P19" s="161">
        <v>1</v>
      </c>
    </row>
    <row r="20" spans="2:16" ht="21.75" customHeight="1" thickTop="1">
      <c r="B20" s="158"/>
      <c r="C20" s="98"/>
      <c r="D20" s="52"/>
      <c r="E20" s="98"/>
      <c r="F20" s="159"/>
      <c r="G20" s="98"/>
      <c r="H20" s="159"/>
      <c r="I20" s="98"/>
      <c r="J20" s="159"/>
      <c r="K20" s="98"/>
      <c r="L20" s="159"/>
      <c r="M20" s="98"/>
      <c r="N20" s="159"/>
      <c r="O20" s="98"/>
      <c r="P20" s="52"/>
    </row>
    <row r="21" spans="2:16" ht="15">
      <c r="B21" s="267"/>
      <c r="C21" s="267"/>
      <c r="D21" s="267"/>
      <c r="E21" s="267"/>
      <c r="F21" s="267"/>
      <c r="G21" s="70"/>
      <c r="H21" s="70"/>
      <c r="I21" s="70"/>
      <c r="J21" s="38"/>
      <c r="K21" s="38"/>
      <c r="L21" s="38"/>
      <c r="M21" s="38"/>
      <c r="N21" s="38"/>
      <c r="O21" s="38"/>
      <c r="P21" s="38"/>
    </row>
    <row r="22" spans="2:16" ht="57" customHeight="1">
      <c r="B22" s="267"/>
      <c r="C22" s="267"/>
      <c r="D22" s="267"/>
      <c r="E22" s="267"/>
      <c r="F22" s="267"/>
      <c r="G22" s="70"/>
      <c r="H22" s="70"/>
      <c r="I22" s="70"/>
      <c r="J22" s="38"/>
      <c r="K22" s="38"/>
      <c r="L22" s="38"/>
      <c r="M22" s="38"/>
      <c r="N22" s="38"/>
      <c r="O22" s="38"/>
      <c r="P22" s="38"/>
    </row>
    <row r="23" spans="2:16" ht="409.5">
      <c r="B23" s="70"/>
      <c r="C23" s="102"/>
      <c r="D23" s="127"/>
      <c r="E23" s="102"/>
      <c r="F23" s="127"/>
      <c r="G23" s="70"/>
      <c r="H23" s="70"/>
      <c r="I23" s="70"/>
      <c r="J23" s="38"/>
      <c r="K23" s="38"/>
      <c r="L23" s="38"/>
      <c r="M23" s="38"/>
      <c r="N23" s="38"/>
      <c r="O23" s="38"/>
      <c r="P23" s="38"/>
    </row>
    <row r="24" spans="2:16" ht="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ht="1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ht="1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ht="1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ht="1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ht="1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ht="1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ht="1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ht="1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ht="1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ht="1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ht="1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ht="1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ht="1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ht="1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ht="1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ht="1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ht="1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ht="1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ht="1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ht="1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ht="1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ht="1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ht="1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ht="1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ht="1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ht="1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ht="1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ht="1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ht="1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ht="1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ht="1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ht="1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ht="1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ht="1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ht="1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ht="1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ht="1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ht="1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ht="1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ht="1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ht="1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ht="1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ht="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ht="1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ht="1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ht="1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ht="1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ht="1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ht="1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ht="1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ht="1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ht="1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ht="1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ht="1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ht="1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ht="1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ht="1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ht="1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ht="1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ht="1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ht="1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ht="1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ht="1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ht="1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ht="1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ht="1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</sheetData>
  <sheetProtection/>
  <mergeCells count="10">
    <mergeCell ref="B21:F22"/>
    <mergeCell ref="B2:P2"/>
    <mergeCell ref="B3:B5"/>
    <mergeCell ref="O3:P4"/>
    <mergeCell ref="M3:N4"/>
    <mergeCell ref="C3:D4"/>
    <mergeCell ref="E3:F4"/>
    <mergeCell ref="G3:H4"/>
    <mergeCell ref="I3:J4"/>
    <mergeCell ref="K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716"/>
  <sheetViews>
    <sheetView zoomScalePageLayoutView="0" workbookViewId="0" topLeftCell="A4">
      <selection activeCell="M13" sqref="M13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11" width="13.7109375" style="34" customWidth="1"/>
    <col min="12" max="16384" width="11.421875" style="38" customWidth="1"/>
  </cols>
  <sheetData>
    <row r="1" spans="2:11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21.75" customHeight="1" thickBot="1" thickTop="1">
      <c r="B2" s="209" t="s">
        <v>99</v>
      </c>
      <c r="C2" s="277"/>
      <c r="D2" s="277"/>
      <c r="E2" s="277"/>
      <c r="F2" s="277"/>
      <c r="G2" s="277"/>
      <c r="H2" s="277"/>
      <c r="I2" s="277"/>
      <c r="J2" s="277"/>
      <c r="K2" s="278"/>
    </row>
    <row r="3" spans="2:11" ht="21.75" customHeight="1" thickBot="1" thickTop="1">
      <c r="B3" s="212" t="s">
        <v>146</v>
      </c>
      <c r="C3" s="227"/>
      <c r="D3" s="227"/>
      <c r="E3" s="227"/>
      <c r="F3" s="227"/>
      <c r="G3" s="227"/>
      <c r="H3" s="227"/>
      <c r="I3" s="227"/>
      <c r="J3" s="227"/>
      <c r="K3" s="238"/>
    </row>
    <row r="4" spans="2:11" ht="21.75" customHeight="1" thickTop="1">
      <c r="B4" s="279" t="s">
        <v>68</v>
      </c>
      <c r="C4" s="248">
        <v>2015</v>
      </c>
      <c r="D4" s="253"/>
      <c r="E4" s="254">
        <v>2016</v>
      </c>
      <c r="F4" s="253"/>
      <c r="G4" s="285">
        <v>2017</v>
      </c>
      <c r="H4" s="286"/>
      <c r="I4" s="285">
        <v>2018</v>
      </c>
      <c r="J4" s="286"/>
      <c r="K4" s="218" t="s">
        <v>139</v>
      </c>
    </row>
    <row r="5" spans="2:11" ht="21.75" customHeight="1" thickBot="1">
      <c r="B5" s="280"/>
      <c r="C5" s="282"/>
      <c r="D5" s="283"/>
      <c r="E5" s="284"/>
      <c r="F5" s="283"/>
      <c r="G5" s="287"/>
      <c r="H5" s="288"/>
      <c r="I5" s="287"/>
      <c r="J5" s="288"/>
      <c r="K5" s="262"/>
    </row>
    <row r="6" spans="2:11" ht="21.75" customHeight="1" thickBot="1" thickTop="1">
      <c r="B6" s="281"/>
      <c r="C6" s="114" t="s">
        <v>52</v>
      </c>
      <c r="D6" s="169" t="s">
        <v>1</v>
      </c>
      <c r="E6" s="117" t="s">
        <v>52</v>
      </c>
      <c r="F6" s="169" t="s">
        <v>1</v>
      </c>
      <c r="G6" s="117" t="s">
        <v>52</v>
      </c>
      <c r="H6" s="168" t="s">
        <v>1</v>
      </c>
      <c r="I6" s="117" t="s">
        <v>52</v>
      </c>
      <c r="J6" s="168" t="s">
        <v>1</v>
      </c>
      <c r="K6" s="263"/>
    </row>
    <row r="7" spans="2:12" ht="21.75" customHeight="1" thickTop="1">
      <c r="B7" s="170" t="s">
        <v>77</v>
      </c>
      <c r="C7" s="83">
        <v>16</v>
      </c>
      <c r="D7" s="79">
        <v>0.0004387408138642097</v>
      </c>
      <c r="E7" s="118">
        <v>17</v>
      </c>
      <c r="F7" s="79">
        <v>0.0004525007319864782</v>
      </c>
      <c r="G7" s="118">
        <v>19</v>
      </c>
      <c r="H7" s="57">
        <v>0.0005144311474522121</v>
      </c>
      <c r="I7" s="118">
        <v>33</v>
      </c>
      <c r="J7" s="57">
        <v>0.0008904719501335708</v>
      </c>
      <c r="K7" s="166">
        <v>0.7368421052631579</v>
      </c>
      <c r="L7" s="44"/>
    </row>
    <row r="8" spans="2:12" ht="21.75" customHeight="1">
      <c r="B8" s="170" t="s">
        <v>78</v>
      </c>
      <c r="C8" s="83">
        <v>32</v>
      </c>
      <c r="D8" s="79">
        <v>0.0008774816277284194</v>
      </c>
      <c r="E8" s="118">
        <v>39</v>
      </c>
      <c r="F8" s="79">
        <v>0.0010380899145572148</v>
      </c>
      <c r="G8" s="118">
        <v>39</v>
      </c>
      <c r="H8" s="57">
        <v>0.0010559376184545405</v>
      </c>
      <c r="I8" s="118">
        <v>50</v>
      </c>
      <c r="J8" s="57">
        <v>0.0013491999244448043</v>
      </c>
      <c r="K8" s="166">
        <v>0.28205128205128205</v>
      </c>
      <c r="L8" s="44"/>
    </row>
    <row r="9" spans="2:12" ht="21.75" customHeight="1">
      <c r="B9" s="170" t="s">
        <v>79</v>
      </c>
      <c r="C9" s="83">
        <v>91</v>
      </c>
      <c r="D9" s="79">
        <v>0.002495338378852693</v>
      </c>
      <c r="E9" s="118">
        <v>103</v>
      </c>
      <c r="F9" s="79">
        <v>0.002741622082035721</v>
      </c>
      <c r="G9" s="118">
        <v>106</v>
      </c>
      <c r="H9" s="57">
        <v>0.002869984296312341</v>
      </c>
      <c r="I9" s="118">
        <v>87</v>
      </c>
      <c r="J9" s="57">
        <v>0.0023476078685339594</v>
      </c>
      <c r="K9" s="166">
        <v>-0.1792452830188679</v>
      </c>
      <c r="L9" s="44"/>
    </row>
    <row r="10" spans="2:12" ht="21.75" customHeight="1">
      <c r="B10" s="170" t="s">
        <v>80</v>
      </c>
      <c r="C10" s="83">
        <v>363</v>
      </c>
      <c r="D10" s="79">
        <v>0.009953932214544258</v>
      </c>
      <c r="E10" s="118">
        <v>392</v>
      </c>
      <c r="F10" s="79">
        <v>0.010434134525805851</v>
      </c>
      <c r="G10" s="118">
        <v>390</v>
      </c>
      <c r="H10" s="57">
        <v>0.010559376184545406</v>
      </c>
      <c r="I10" s="118">
        <v>433</v>
      </c>
      <c r="J10" s="57">
        <v>0.011684071345692005</v>
      </c>
      <c r="K10" s="166">
        <v>0.11025641025641025</v>
      </c>
      <c r="L10" s="44"/>
    </row>
    <row r="11" spans="2:12" ht="21.75" customHeight="1">
      <c r="B11" s="170" t="s">
        <v>81</v>
      </c>
      <c r="C11" s="83">
        <v>1799</v>
      </c>
      <c r="D11" s="79">
        <v>0.04933092025885708</v>
      </c>
      <c r="E11" s="118">
        <v>1775</v>
      </c>
      <c r="F11" s="79">
        <v>0.04724639995741169</v>
      </c>
      <c r="G11" s="118">
        <v>1756</v>
      </c>
      <c r="H11" s="57">
        <v>0.04754426815400444</v>
      </c>
      <c r="I11" s="118">
        <v>1754</v>
      </c>
      <c r="J11" s="57">
        <v>0.047329933349523734</v>
      </c>
      <c r="K11" s="166">
        <v>-0.0011389521640091116</v>
      </c>
      <c r="L11" s="44"/>
    </row>
    <row r="12" spans="2:12" ht="21.75" customHeight="1">
      <c r="B12" s="170" t="s">
        <v>82</v>
      </c>
      <c r="C12" s="83">
        <v>3201</v>
      </c>
      <c r="D12" s="79">
        <v>0.08777558407370846</v>
      </c>
      <c r="E12" s="118">
        <v>3449</v>
      </c>
      <c r="F12" s="79">
        <v>0.09180441321302138</v>
      </c>
      <c r="G12" s="118">
        <v>3471</v>
      </c>
      <c r="H12" s="57">
        <v>0.0939784480424541</v>
      </c>
      <c r="I12" s="118">
        <v>3456</v>
      </c>
      <c r="J12" s="57">
        <v>0.09325669877762487</v>
      </c>
      <c r="K12" s="166">
        <v>-0.00432152117545376</v>
      </c>
      <c r="L12" s="44"/>
    </row>
    <row r="13" spans="2:12" ht="21.75" customHeight="1">
      <c r="B13" s="170" t="s">
        <v>83</v>
      </c>
      <c r="C13" s="83">
        <v>4548</v>
      </c>
      <c r="D13" s="79">
        <v>0.12471207634090162</v>
      </c>
      <c r="E13" s="118">
        <v>4909</v>
      </c>
      <c r="F13" s="79">
        <v>0.1306662407836248</v>
      </c>
      <c r="G13" s="118">
        <v>4667</v>
      </c>
      <c r="H13" s="57">
        <v>0.12636053500839334</v>
      </c>
      <c r="I13" s="118">
        <v>4929</v>
      </c>
      <c r="J13" s="57">
        <v>0.1330041285517688</v>
      </c>
      <c r="K13" s="166">
        <v>0.0561388472251982</v>
      </c>
      <c r="L13" s="44"/>
    </row>
    <row r="14" spans="2:12" ht="21.75" customHeight="1">
      <c r="B14" s="170" t="s">
        <v>84</v>
      </c>
      <c r="C14" s="83">
        <v>3009</v>
      </c>
      <c r="D14" s="79">
        <v>0.08251069430733794</v>
      </c>
      <c r="E14" s="118">
        <v>2884</v>
      </c>
      <c r="F14" s="79">
        <v>0.07676541829700019</v>
      </c>
      <c r="G14" s="118">
        <v>2886</v>
      </c>
      <c r="H14" s="57">
        <v>0.078139383765636</v>
      </c>
      <c r="I14" s="118">
        <v>3018</v>
      </c>
      <c r="J14" s="57">
        <v>0.08143770743948839</v>
      </c>
      <c r="K14" s="166">
        <v>0.04573804573804574</v>
      </c>
      <c r="L14" s="44"/>
    </row>
    <row r="15" spans="2:12" ht="21.75" customHeight="1" thickBot="1">
      <c r="B15" s="170" t="s">
        <v>85</v>
      </c>
      <c r="C15" s="83">
        <v>23409</v>
      </c>
      <c r="D15" s="79">
        <v>0.6419052319842053</v>
      </c>
      <c r="E15" s="118">
        <v>24001</v>
      </c>
      <c r="F15" s="79">
        <v>0.6388511804945567</v>
      </c>
      <c r="G15" s="118">
        <v>23600</v>
      </c>
      <c r="H15" s="57">
        <v>0.6389776357827476</v>
      </c>
      <c r="I15" s="118">
        <v>23299</v>
      </c>
      <c r="J15" s="57">
        <v>0.6287001807927899</v>
      </c>
      <c r="K15" s="166">
        <v>-0.012754237288135593</v>
      </c>
      <c r="L15" s="44"/>
    </row>
    <row r="16" spans="2:12" ht="21.75" customHeight="1" thickBot="1" thickTop="1">
      <c r="B16" s="97" t="s">
        <v>49</v>
      </c>
      <c r="C16" s="85">
        <v>36468</v>
      </c>
      <c r="D16" s="81">
        <v>1</v>
      </c>
      <c r="E16" s="88">
        <v>37569</v>
      </c>
      <c r="F16" s="81">
        <v>1</v>
      </c>
      <c r="G16" s="88">
        <v>36934</v>
      </c>
      <c r="H16" s="75">
        <v>1</v>
      </c>
      <c r="I16" s="88">
        <v>37059</v>
      </c>
      <c r="J16" s="75">
        <v>1</v>
      </c>
      <c r="K16" s="167">
        <v>0.003384415443764553</v>
      </c>
      <c r="L16" s="41"/>
    </row>
    <row r="17" spans="2:11" ht="15.75" thickTop="1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15">
      <c r="B18" s="38"/>
      <c r="C18" s="38"/>
      <c r="D18" s="38"/>
      <c r="E18" s="38"/>
      <c r="F18" s="38"/>
      <c r="G18" s="44"/>
      <c r="H18" s="47"/>
      <c r="I18" s="44"/>
      <c r="J18" s="47"/>
      <c r="K18" s="43"/>
    </row>
    <row r="19" spans="2:11" ht="15">
      <c r="B19" s="38"/>
      <c r="C19" s="38"/>
      <c r="D19" s="38"/>
      <c r="E19" s="38"/>
      <c r="F19" s="38"/>
      <c r="G19" s="44"/>
      <c r="H19" s="47"/>
      <c r="I19" s="44"/>
      <c r="J19" s="47"/>
      <c r="K19" s="43"/>
    </row>
    <row r="20" spans="2:11" ht="15">
      <c r="B20" s="38"/>
      <c r="C20" s="38"/>
      <c r="D20" s="38"/>
      <c r="E20" s="69"/>
      <c r="F20" s="38"/>
      <c r="G20" s="44"/>
      <c r="H20" s="47"/>
      <c r="I20" s="44"/>
      <c r="J20" s="47"/>
      <c r="K20" s="43"/>
    </row>
    <row r="21" spans="2:11" ht="15">
      <c r="B21" s="38"/>
      <c r="C21" s="38"/>
      <c r="D21" s="38"/>
      <c r="E21" s="38"/>
      <c r="F21" s="38"/>
      <c r="G21" s="44"/>
      <c r="H21" s="47"/>
      <c r="I21" s="44"/>
      <c r="J21" s="47"/>
      <c r="K21" s="43"/>
    </row>
    <row r="22" spans="2:11" ht="15">
      <c r="B22" s="38"/>
      <c r="C22" s="38"/>
      <c r="D22" s="38"/>
      <c r="E22" s="38"/>
      <c r="F22" s="38"/>
      <c r="G22" s="44"/>
      <c r="H22" s="47"/>
      <c r="I22" s="44"/>
      <c r="J22" s="47"/>
      <c r="K22" s="43"/>
    </row>
    <row r="23" spans="2:11" ht="15">
      <c r="B23" s="38"/>
      <c r="C23" s="38"/>
      <c r="D23" s="38"/>
      <c r="E23" s="38"/>
      <c r="F23" s="38"/>
      <c r="G23" s="44"/>
      <c r="H23" s="47"/>
      <c r="I23" s="44"/>
      <c r="J23" s="47"/>
      <c r="K23" s="43"/>
    </row>
    <row r="24" spans="2:11" ht="15">
      <c r="B24" s="38"/>
      <c r="C24" s="38"/>
      <c r="D24" s="38"/>
      <c r="E24" s="38"/>
      <c r="F24" s="38"/>
      <c r="G24" s="44"/>
      <c r="H24" s="47"/>
      <c r="I24" s="44"/>
      <c r="J24" s="47"/>
      <c r="K24" s="43"/>
    </row>
    <row r="25" spans="2:11" ht="15">
      <c r="B25" s="38"/>
      <c r="C25" s="38"/>
      <c r="D25" s="38"/>
      <c r="E25" s="38"/>
      <c r="F25" s="38"/>
      <c r="G25" s="44"/>
      <c r="H25" s="47"/>
      <c r="I25" s="44"/>
      <c r="J25" s="47"/>
      <c r="K25" s="43"/>
    </row>
    <row r="26" spans="2:11" ht="15">
      <c r="B26" s="38"/>
      <c r="C26" s="38"/>
      <c r="D26" s="38"/>
      <c r="E26" s="38"/>
      <c r="F26" s="38"/>
      <c r="G26" s="44"/>
      <c r="H26" s="47"/>
      <c r="I26" s="44"/>
      <c r="J26" s="47"/>
      <c r="K26" s="43"/>
    </row>
    <row r="27" spans="2:11" ht="15">
      <c r="B27" s="38"/>
      <c r="C27" s="38"/>
      <c r="D27" s="38"/>
      <c r="E27" s="38"/>
      <c r="F27" s="38"/>
      <c r="G27" s="41"/>
      <c r="H27" s="47"/>
      <c r="I27" s="41"/>
      <c r="J27" s="47"/>
      <c r="K27" s="71"/>
    </row>
    <row r="28" spans="2:11" ht="15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2:11" ht="15"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1" ht="15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2:11" ht="15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15"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2:11" ht="15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15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5"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2:11" ht="15"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2:11" ht="1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ht="15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2:11" ht="15"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2:11" ht="1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2:11" ht="15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ht="15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2:11" ht="15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2:11" ht="1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2:11" ht="15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2:11" ht="15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2:11" ht="1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2:11" ht="1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ht="1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ht="1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ht="1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ht="1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ht="1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ht="1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ht="1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ht="1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ht="1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ht="1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ht="1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ht="1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ht="1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ht="1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ht="1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ht="1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ht="1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2:11" ht="15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11" ht="15"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ht="15"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ht="1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2:11" ht="15"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2:11" ht="15"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2:11" ht="15"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2:11" ht="15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ht="15"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5"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2:11" ht="15"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2:11" ht="15"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ht="1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1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15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15"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2:11" ht="15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ht="15"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2:11" ht="15"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2:11" ht="15"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2:11" ht="15"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2:11" ht="15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ht="15"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2:11" ht="15"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2:11" ht="15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ht="15"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2:11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2:11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11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2:11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2:11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2:11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2:11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2:11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2:11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2:11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2:11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2:11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2:11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2:11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2:11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2:11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2:11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2:11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2:11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2:11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2:11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2:11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2:11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2:11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2:11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2:11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2:11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2:11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2:11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2:11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2:11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2:11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2:11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2:11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2:11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2:11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2:11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2:11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2:11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2:11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2:11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2:11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2:11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2:11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2:11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2:11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2:11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2:11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2:11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2:11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2:11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2:11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2:11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2:11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2:11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2:11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2:11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2:11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2:11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2:11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2:11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2:11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2:11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2:11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2:11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2:11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2:11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2:11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2:11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2:11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2:11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2:11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2:11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2:11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2:11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2:11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2:11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2:11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2:11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2:11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2:11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2:11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2:11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2:11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2:11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2:11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2:11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2:11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2:11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2:11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2:11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2:11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2:11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2:11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2:11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2:11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2:11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2:11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2:11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2:11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2:11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11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2:11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2:11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2:11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2:11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2:11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2:11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2:11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2:11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2:11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2:11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2:11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2:11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2:11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2:11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2:11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2:11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2:11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2:11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2:11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2:11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2:11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2:11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2:11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11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2:11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2:11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2:11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2:11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2:11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2:11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2:11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2:11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2:11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2:11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2:11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2:11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2:11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2:11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2:11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2:11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2:11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2:11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2:11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2:11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2:11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2:11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2:11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2:11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2:11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2:11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2:11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2:11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2:11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2:11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2:11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2:11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2:11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2:11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2:11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2:11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2:11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2:11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2:11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2:11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2:11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11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2:11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2:11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2:11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2:11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2:11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2:11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11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2:11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2:11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2:11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2:11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2:11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2:11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2:11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2:11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2:11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2:11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2:11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2:11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2:11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2:11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2:11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2:11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2:11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2:11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2:11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2:11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2:11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2:11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2:11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2:11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2:11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2:11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2:11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2:11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2:11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2:11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2:11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2:11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2:11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2:11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2:11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2:11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2:11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2:11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2:11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2:11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2:11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2:11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2:11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2:11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2:11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2:11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2:11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2:11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2:11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2:11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2:11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2:11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2:11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2:11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2:11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2:11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2:11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2:11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2:11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2:11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2:11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2:11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2:11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2:11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2:11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2:11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2:11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2:11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2:11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2:11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2:11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2:11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2:11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2:11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2:11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2:11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2:11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2:11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2:11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2:11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2:11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2:11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2:11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2:11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2:11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2:11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2:11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2:11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2:11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2:11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2:11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2:11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2:11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2:11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2:11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2:11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2:11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2:11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2:11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2:11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2:11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2:11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2:11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2:11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2:11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2:11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2:11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2:11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2:11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2:11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2:11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2:11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2:11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2:11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2:11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2:11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2:11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2:11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2:11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2:11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1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2:11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2:11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2:11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2:11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2:11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2:11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2:11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2:11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2:11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2:11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2:11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2:11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2:11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2:11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</row>
    <row r="436" spans="2:11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2:11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2:11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2:11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2:11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2:11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2:11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2:11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2:11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2:11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11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2:11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2:11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2:11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2:11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2:11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2:11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2:11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2:11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2:11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2:11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2:11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2:11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</row>
    <row r="461" spans="2:11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</row>
    <row r="462" spans="2:11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2:11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</row>
    <row r="464" spans="2:11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</row>
    <row r="465" spans="2:11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</row>
    <row r="466" spans="2:11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</row>
    <row r="468" spans="2:11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</row>
    <row r="469" spans="2:11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2:11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</row>
    <row r="471" spans="2:11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</row>
    <row r="472" spans="2:11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</row>
    <row r="473" spans="2:11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</row>
    <row r="475" spans="2:11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2:11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2:11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</row>
    <row r="478" spans="2:11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</row>
    <row r="479" spans="2:11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2:11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</row>
    <row r="481" spans="2:11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2:11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2:11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2:11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2:11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2:11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2:11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2:11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</row>
    <row r="489" spans="2:11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</row>
    <row r="490" spans="2:11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</row>
    <row r="491" spans="2:11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</row>
    <row r="492" spans="2:11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2:11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2:11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2:11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2:11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2:11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2:11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2:11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</row>
    <row r="501" spans="2:11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2:11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2:11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</row>
    <row r="504" spans="2:11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</row>
    <row r="505" spans="2:11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2:11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2:11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</row>
    <row r="509" spans="2:11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2:11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</row>
    <row r="511" spans="2:11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</row>
    <row r="512" spans="2:11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</row>
    <row r="514" spans="2:11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</row>
    <row r="515" spans="2:11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</row>
    <row r="516" spans="2:11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2:11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</row>
    <row r="518" spans="2:11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</row>
    <row r="519" spans="2:11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2:11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</row>
    <row r="522" spans="2:11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</row>
    <row r="523" spans="2:11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2:11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</row>
    <row r="525" spans="2:11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</row>
    <row r="526" spans="2:11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</row>
    <row r="528" spans="2:11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</row>
    <row r="529" spans="2:11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</row>
    <row r="530" spans="2:11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</row>
    <row r="531" spans="2:11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</row>
    <row r="532" spans="2:11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</row>
    <row r="533" spans="2:11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</row>
    <row r="534" spans="2:11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</row>
    <row r="535" spans="2:11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</row>
    <row r="536" spans="2:11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</row>
    <row r="537" spans="2:11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</row>
    <row r="538" spans="2:11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</row>
    <row r="539" spans="2:11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</row>
    <row r="540" spans="2:11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</row>
    <row r="541" spans="2:11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</row>
    <row r="542" spans="2:11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</row>
    <row r="543" spans="2:11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</row>
    <row r="544" spans="2:11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</row>
    <row r="546" spans="2:11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</row>
    <row r="547" spans="2:11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</row>
    <row r="548" spans="2:11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</row>
    <row r="549" spans="2:11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</row>
    <row r="550" spans="2:11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</row>
    <row r="551" spans="2:11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</row>
    <row r="553" spans="2:11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</row>
    <row r="554" spans="2:11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</row>
    <row r="555" spans="2:11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</row>
    <row r="556" spans="2:11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</row>
    <row r="557" spans="2:11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</row>
    <row r="558" spans="2:11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</row>
    <row r="560" spans="2:11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</row>
    <row r="561" spans="2:11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</row>
    <row r="562" spans="2:11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</row>
    <row r="563" spans="2:11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</row>
    <row r="564" spans="2:11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</row>
    <row r="565" spans="2:11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</row>
    <row r="567" spans="2:11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</row>
    <row r="568" spans="2:11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</row>
    <row r="569" spans="2:11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</row>
    <row r="570" spans="2:11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</row>
    <row r="571" spans="2:11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</row>
    <row r="572" spans="2:11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</row>
    <row r="574" spans="2:11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</row>
    <row r="575" spans="2:11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</row>
    <row r="576" spans="2:11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</row>
    <row r="577" spans="2:11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2:11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</row>
    <row r="579" spans="2:11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2:11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</row>
    <row r="581" spans="2:11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</row>
    <row r="582" spans="2:11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</row>
    <row r="583" spans="2:11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</row>
    <row r="584" spans="2:11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</row>
    <row r="585" spans="2:11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</row>
    <row r="586" spans="2:11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</row>
    <row r="587" spans="2:11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</row>
    <row r="588" spans="2:11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</row>
    <row r="589" spans="2:11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</row>
    <row r="590" spans="2:11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</row>
    <row r="591" spans="2:11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</row>
    <row r="592" spans="2:11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</row>
    <row r="593" spans="2:11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</row>
    <row r="594" spans="2:11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</row>
    <row r="595" spans="2:11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</row>
    <row r="596" spans="2:11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</row>
    <row r="597" spans="2:11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</row>
    <row r="598" spans="2:11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</row>
    <row r="599" spans="2:11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</row>
    <row r="600" spans="2:11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</row>
    <row r="601" spans="2:11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</row>
    <row r="602" spans="2:11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</row>
    <row r="603" spans="2:11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</row>
    <row r="604" spans="2:11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</row>
    <row r="605" spans="2:11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</row>
    <row r="606" spans="2:11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</row>
    <row r="607" spans="2:11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</row>
    <row r="608" spans="2:11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</row>
    <row r="609" spans="2:11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</row>
    <row r="610" spans="2:11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</row>
    <row r="611" spans="2:11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</row>
    <row r="612" spans="2:11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</row>
    <row r="613" spans="2:11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</row>
    <row r="614" spans="2:11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</row>
    <row r="615" spans="2:11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</row>
    <row r="616" spans="2:11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</row>
    <row r="617" spans="2:11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</row>
    <row r="618" spans="2:11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</row>
    <row r="619" spans="2:11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</row>
    <row r="620" spans="2:11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</row>
    <row r="621" spans="2:11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</row>
    <row r="622" spans="2:11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</row>
    <row r="623" spans="2:11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</row>
    <row r="624" spans="2:11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</row>
    <row r="625" spans="2:11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</row>
    <row r="626" spans="2:11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</row>
    <row r="627" spans="2:11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</row>
    <row r="628" spans="2:11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</row>
    <row r="629" spans="2:11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</row>
    <row r="630" spans="2:11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</row>
    <row r="631" spans="2:11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</row>
    <row r="632" spans="2:11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</row>
    <row r="633" spans="2:11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</row>
    <row r="634" spans="2:11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</row>
    <row r="635" spans="2:11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</row>
    <row r="636" spans="2:11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</row>
    <row r="637" spans="2:11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</row>
    <row r="638" spans="2:11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</row>
    <row r="639" spans="2:11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</row>
    <row r="640" spans="2:11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</row>
    <row r="641" spans="2:11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</row>
    <row r="642" spans="2:11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</row>
    <row r="643" spans="2:11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</row>
    <row r="644" spans="2:11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</row>
    <row r="645" spans="2:11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</row>
    <row r="646" spans="2:11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</row>
    <row r="647" spans="2:11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</row>
    <row r="648" spans="2:11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</row>
    <row r="649" spans="2:11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</row>
    <row r="650" spans="2:11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</row>
    <row r="651" spans="2:11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</row>
    <row r="652" spans="2:11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</row>
    <row r="653" spans="2:11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</row>
    <row r="654" spans="2:11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</row>
    <row r="655" spans="2:11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</row>
    <row r="656" spans="2:11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</row>
    <row r="657" spans="2:11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  <row r="658" spans="2:11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</row>
    <row r="659" spans="2:11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</row>
    <row r="660" spans="2:11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</row>
    <row r="661" spans="2:11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</row>
    <row r="662" spans="2:11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</row>
    <row r="663" spans="2:11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</row>
    <row r="664" spans="2:11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</row>
    <row r="665" spans="2:11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</row>
    <row r="666" spans="2:11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</row>
    <row r="667" spans="2:11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</row>
    <row r="668" spans="2:11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</row>
    <row r="669" spans="2:11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</row>
    <row r="670" spans="2:11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</row>
    <row r="671" spans="2:11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</row>
    <row r="672" spans="2:11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</row>
    <row r="673" spans="2:11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</row>
    <row r="674" spans="2:11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</row>
    <row r="675" spans="2:11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</row>
    <row r="676" spans="2:11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</row>
    <row r="677" spans="2:11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</row>
    <row r="678" spans="2:11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</row>
    <row r="679" spans="2:11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</row>
    <row r="680" spans="2:11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</row>
    <row r="681" spans="2:11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</row>
    <row r="682" spans="2:11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</row>
    <row r="683" spans="2:11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</row>
    <row r="684" spans="2:11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</row>
    <row r="685" spans="2:11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</row>
    <row r="686" spans="2:11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</row>
    <row r="687" spans="2:11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</row>
    <row r="688" spans="2:11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</row>
    <row r="689" spans="2:11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</row>
    <row r="690" spans="2:11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</row>
    <row r="691" spans="2:11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</row>
    <row r="692" spans="2:11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</row>
    <row r="693" spans="2:11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</row>
    <row r="694" spans="2:11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</row>
    <row r="695" spans="2:11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</row>
    <row r="696" spans="2:11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</row>
    <row r="697" spans="2:11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</row>
    <row r="698" spans="2:11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</row>
    <row r="699" spans="2:11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</row>
    <row r="700" spans="2:11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</row>
    <row r="701" spans="2:11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</row>
    <row r="702" spans="2:11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</row>
    <row r="703" spans="2:11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</row>
    <row r="704" spans="2:11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</row>
    <row r="705" spans="2:11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</row>
    <row r="706" spans="2:11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</row>
    <row r="707" spans="2:11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</row>
    <row r="708" spans="2:11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</row>
    <row r="709" spans="2:11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</row>
    <row r="710" spans="2:11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</row>
    <row r="711" spans="2:11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</row>
    <row r="712" spans="2:11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</row>
    <row r="713" spans="2:11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</row>
    <row r="714" spans="2:11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</row>
    <row r="715" spans="2:11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</row>
    <row r="716" spans="2:11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</row>
  </sheetData>
  <sheetProtection/>
  <mergeCells count="8">
    <mergeCell ref="B2:K2"/>
    <mergeCell ref="B3:K3"/>
    <mergeCell ref="B4:B6"/>
    <mergeCell ref="K4:K6"/>
    <mergeCell ref="C4:D5"/>
    <mergeCell ref="E4:F5"/>
    <mergeCell ref="I4:J5"/>
    <mergeCell ref="G4:H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77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12" width="11.7109375" style="34" customWidth="1"/>
    <col min="13" max="16384" width="11.421875" style="38" customWidth="1"/>
  </cols>
  <sheetData>
    <row r="1" spans="2:12" ht="15.7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1.75" customHeight="1" thickBot="1" thickTop="1">
      <c r="B2" s="212" t="s">
        <v>140</v>
      </c>
      <c r="C2" s="227"/>
      <c r="D2" s="227"/>
      <c r="E2" s="227"/>
      <c r="F2" s="227"/>
      <c r="G2" s="227"/>
      <c r="H2" s="227"/>
      <c r="I2" s="227"/>
      <c r="J2" s="227"/>
      <c r="K2" s="227"/>
      <c r="L2" s="238"/>
    </row>
    <row r="3" spans="2:12" ht="21.75" customHeight="1" thickBot="1" thickTop="1">
      <c r="B3" s="279" t="s">
        <v>68</v>
      </c>
      <c r="C3" s="241" t="s">
        <v>71</v>
      </c>
      <c r="D3" s="242"/>
      <c r="E3" s="242"/>
      <c r="F3" s="242"/>
      <c r="G3" s="242"/>
      <c r="H3" s="242"/>
      <c r="I3" s="242"/>
      <c r="J3" s="247"/>
      <c r="K3" s="243" t="s">
        <v>49</v>
      </c>
      <c r="L3" s="244"/>
    </row>
    <row r="4" spans="2:12" ht="21.75" customHeight="1" thickBot="1" thickTop="1">
      <c r="B4" s="280"/>
      <c r="C4" s="241" t="s">
        <v>72</v>
      </c>
      <c r="D4" s="255"/>
      <c r="E4" s="256" t="s">
        <v>73</v>
      </c>
      <c r="F4" s="255"/>
      <c r="G4" s="256" t="s">
        <v>74</v>
      </c>
      <c r="H4" s="255"/>
      <c r="I4" s="287" t="s">
        <v>75</v>
      </c>
      <c r="J4" s="287"/>
      <c r="K4" s="269"/>
      <c r="L4" s="270"/>
    </row>
    <row r="5" spans="2:12" ht="21.75" customHeight="1" thickBot="1" thickTop="1">
      <c r="B5" s="281"/>
      <c r="C5" s="114" t="s">
        <v>52</v>
      </c>
      <c r="D5" s="175" t="s">
        <v>1</v>
      </c>
      <c r="E5" s="117" t="s">
        <v>52</v>
      </c>
      <c r="F5" s="175" t="s">
        <v>1</v>
      </c>
      <c r="G5" s="117" t="s">
        <v>52</v>
      </c>
      <c r="H5" s="175" t="s">
        <v>1</v>
      </c>
      <c r="I5" s="117" t="s">
        <v>52</v>
      </c>
      <c r="J5" s="173" t="s">
        <v>1</v>
      </c>
      <c r="K5" s="114" t="s">
        <v>52</v>
      </c>
      <c r="L5" s="174" t="s">
        <v>1</v>
      </c>
    </row>
    <row r="6" spans="2:13" ht="21.75" customHeight="1" thickTop="1">
      <c r="B6" s="170" t="s">
        <v>100</v>
      </c>
      <c r="C6" s="115">
        <v>21</v>
      </c>
      <c r="D6" s="79">
        <v>0.0015864621893178213</v>
      </c>
      <c r="E6" s="118">
        <v>12</v>
      </c>
      <c r="F6" s="79">
        <v>0.0005326468107772204</v>
      </c>
      <c r="G6" s="118">
        <v>0</v>
      </c>
      <c r="H6" s="79">
        <v>0</v>
      </c>
      <c r="I6" s="118">
        <v>0</v>
      </c>
      <c r="J6" s="57">
        <v>0</v>
      </c>
      <c r="K6" s="115">
        <v>33</v>
      </c>
      <c r="L6" s="106">
        <v>0.0008904719501335708</v>
      </c>
      <c r="M6" s="44"/>
    </row>
    <row r="7" spans="2:13" ht="21.75" customHeight="1">
      <c r="B7" s="170" t="s">
        <v>101</v>
      </c>
      <c r="C7" s="115">
        <v>12</v>
      </c>
      <c r="D7" s="79">
        <v>0.0009065498224673264</v>
      </c>
      <c r="E7" s="118">
        <v>35</v>
      </c>
      <c r="F7" s="79">
        <v>0.0015535531981002264</v>
      </c>
      <c r="G7" s="118">
        <v>3</v>
      </c>
      <c r="H7" s="79">
        <v>0.002329192546583851</v>
      </c>
      <c r="I7" s="118">
        <v>0</v>
      </c>
      <c r="J7" s="57">
        <v>0</v>
      </c>
      <c r="K7" s="115">
        <v>50</v>
      </c>
      <c r="L7" s="106">
        <v>0.0013491999244448043</v>
      </c>
      <c r="M7" s="44"/>
    </row>
    <row r="8" spans="2:13" ht="21.75" customHeight="1">
      <c r="B8" s="170" t="s">
        <v>102</v>
      </c>
      <c r="C8" s="115">
        <v>17</v>
      </c>
      <c r="D8" s="79">
        <v>0.0012842789151620458</v>
      </c>
      <c r="E8" s="118">
        <v>64</v>
      </c>
      <c r="F8" s="79">
        <v>0.0028407829908118423</v>
      </c>
      <c r="G8" s="118">
        <v>6</v>
      </c>
      <c r="H8" s="79">
        <v>0.004658385093167702</v>
      </c>
      <c r="I8" s="118">
        <v>0</v>
      </c>
      <c r="J8" s="57">
        <v>0</v>
      </c>
      <c r="K8" s="115">
        <v>87</v>
      </c>
      <c r="L8" s="106">
        <v>0.0023476078685339594</v>
      </c>
      <c r="M8" s="44"/>
    </row>
    <row r="9" spans="2:13" ht="21.75" customHeight="1">
      <c r="B9" s="170" t="s">
        <v>103</v>
      </c>
      <c r="C9" s="115">
        <v>114</v>
      </c>
      <c r="D9" s="79">
        <v>0.008612223313439601</v>
      </c>
      <c r="E9" s="118">
        <v>304</v>
      </c>
      <c r="F9" s="79">
        <v>0.013493719206356253</v>
      </c>
      <c r="G9" s="118">
        <v>15</v>
      </c>
      <c r="H9" s="79">
        <v>0.011645962732919254</v>
      </c>
      <c r="I9" s="118">
        <v>0</v>
      </c>
      <c r="J9" s="57">
        <v>0</v>
      </c>
      <c r="K9" s="115">
        <v>433</v>
      </c>
      <c r="L9" s="106">
        <v>0.011684071345692005</v>
      </c>
      <c r="M9" s="44"/>
    </row>
    <row r="10" spans="2:13" ht="21.75" customHeight="1">
      <c r="B10" s="170" t="s">
        <v>104</v>
      </c>
      <c r="C10" s="115">
        <v>507</v>
      </c>
      <c r="D10" s="79">
        <v>0.03830172999924454</v>
      </c>
      <c r="E10" s="118">
        <v>1192</v>
      </c>
      <c r="F10" s="79">
        <v>0.05290958320387057</v>
      </c>
      <c r="G10" s="118">
        <v>54</v>
      </c>
      <c r="H10" s="79">
        <v>0.04192546583850932</v>
      </c>
      <c r="I10" s="118">
        <v>1</v>
      </c>
      <c r="J10" s="57">
        <v>0.2</v>
      </c>
      <c r="K10" s="115">
        <v>1754</v>
      </c>
      <c r="L10" s="106">
        <v>0.047329933349523734</v>
      </c>
      <c r="M10" s="44"/>
    </row>
    <row r="11" spans="2:13" ht="21.75" customHeight="1">
      <c r="B11" s="170" t="s">
        <v>105</v>
      </c>
      <c r="C11" s="115">
        <v>1086</v>
      </c>
      <c r="D11" s="79">
        <v>0.08204275893329305</v>
      </c>
      <c r="E11" s="118">
        <v>2280</v>
      </c>
      <c r="F11" s="79">
        <v>0.1012028940476719</v>
      </c>
      <c r="G11" s="118">
        <v>90</v>
      </c>
      <c r="H11" s="79">
        <v>0.06987577639751552</v>
      </c>
      <c r="I11" s="118">
        <v>0</v>
      </c>
      <c r="J11" s="57">
        <v>0</v>
      </c>
      <c r="K11" s="115">
        <v>3456</v>
      </c>
      <c r="L11" s="106">
        <v>0.09325669877762487</v>
      </c>
      <c r="M11" s="44"/>
    </row>
    <row r="12" spans="2:13" ht="21.75" customHeight="1">
      <c r="B12" s="170" t="s">
        <v>106</v>
      </c>
      <c r="C12" s="115">
        <v>1311</v>
      </c>
      <c r="D12" s="79">
        <v>0.09904056810455542</v>
      </c>
      <c r="E12" s="118">
        <v>3462</v>
      </c>
      <c r="F12" s="79">
        <v>0.1536686049092281</v>
      </c>
      <c r="G12" s="118">
        <v>156</v>
      </c>
      <c r="H12" s="79">
        <v>0.12111801242236025</v>
      </c>
      <c r="I12" s="118">
        <v>0</v>
      </c>
      <c r="J12" s="57">
        <v>0</v>
      </c>
      <c r="K12" s="115">
        <v>4929</v>
      </c>
      <c r="L12" s="106">
        <v>0.1330041285517688</v>
      </c>
      <c r="M12" s="44"/>
    </row>
    <row r="13" spans="2:13" ht="21.75" customHeight="1">
      <c r="B13" s="170" t="s">
        <v>107</v>
      </c>
      <c r="C13" s="115">
        <v>920</v>
      </c>
      <c r="D13" s="79">
        <v>0.06950215305582837</v>
      </c>
      <c r="E13" s="118">
        <v>2015</v>
      </c>
      <c r="F13" s="79">
        <v>0.0894402769763416</v>
      </c>
      <c r="G13" s="118">
        <v>83</v>
      </c>
      <c r="H13" s="79">
        <v>0.06444099378881987</v>
      </c>
      <c r="I13" s="118">
        <v>0</v>
      </c>
      <c r="J13" s="57">
        <v>0</v>
      </c>
      <c r="K13" s="115">
        <v>3018</v>
      </c>
      <c r="L13" s="106">
        <v>0.08143770743948839</v>
      </c>
      <c r="M13" s="44"/>
    </row>
    <row r="14" spans="2:13" ht="21.75" customHeight="1" thickBot="1">
      <c r="B14" s="170" t="s">
        <v>85</v>
      </c>
      <c r="C14" s="176">
        <v>9249</v>
      </c>
      <c r="D14" s="79">
        <v>0.6987232756666919</v>
      </c>
      <c r="E14" s="118">
        <v>13165</v>
      </c>
      <c r="F14" s="79">
        <v>0.5843579386568423</v>
      </c>
      <c r="G14" s="118">
        <v>881</v>
      </c>
      <c r="H14" s="79">
        <v>0.6840062111801242</v>
      </c>
      <c r="I14" s="118">
        <v>4</v>
      </c>
      <c r="J14" s="57">
        <v>0.8</v>
      </c>
      <c r="K14" s="115">
        <v>23299</v>
      </c>
      <c r="L14" s="106">
        <v>0.6287001807927899</v>
      </c>
      <c r="M14" s="44"/>
    </row>
    <row r="15" spans="2:13" ht="21.75" customHeight="1" thickBot="1" thickTop="1">
      <c r="B15" s="97" t="s">
        <v>49</v>
      </c>
      <c r="C15" s="172">
        <v>13237</v>
      </c>
      <c r="D15" s="81">
        <v>1</v>
      </c>
      <c r="E15" s="177">
        <v>22529</v>
      </c>
      <c r="F15" s="81">
        <v>1</v>
      </c>
      <c r="G15" s="177">
        <v>1288</v>
      </c>
      <c r="H15" s="81">
        <v>0.9999999999999999</v>
      </c>
      <c r="I15" s="177">
        <v>5</v>
      </c>
      <c r="J15" s="75">
        <v>1</v>
      </c>
      <c r="K15" s="178">
        <v>37059</v>
      </c>
      <c r="L15" s="109">
        <v>1</v>
      </c>
      <c r="M15" s="41"/>
    </row>
    <row r="16" spans="2:12" ht="21.75" customHeight="1" thickBot="1" thickTop="1">
      <c r="B16" s="50"/>
      <c r="C16" s="51"/>
      <c r="D16" s="52"/>
      <c r="E16" s="51"/>
      <c r="F16" s="52"/>
      <c r="G16" s="51"/>
      <c r="H16" s="52"/>
      <c r="I16" s="51"/>
      <c r="J16" s="52"/>
      <c r="K16" s="51"/>
      <c r="L16" s="52"/>
    </row>
    <row r="17" spans="1:105" s="34" customFormat="1" ht="21.75" customHeight="1" thickTop="1">
      <c r="A17" s="38"/>
      <c r="B17" s="60" t="s">
        <v>31</v>
      </c>
      <c r="C17" s="149"/>
      <c r="D17" s="124"/>
      <c r="E17" s="171"/>
      <c r="F17" s="171"/>
      <c r="G17" s="102"/>
      <c r="H17" s="70"/>
      <c r="I17" s="70"/>
      <c r="J17" s="70"/>
      <c r="K17" s="70"/>
      <c r="L17" s="102"/>
      <c r="M17" s="70"/>
      <c r="N17" s="70"/>
      <c r="O17" s="70"/>
      <c r="P17" s="70"/>
      <c r="Q17" s="102"/>
      <c r="R17" s="7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s="34" customFormat="1" ht="21.75" customHeight="1" thickBot="1">
      <c r="A18" s="38"/>
      <c r="B18" s="104" t="s">
        <v>67</v>
      </c>
      <c r="C18" s="150"/>
      <c r="D18" s="105"/>
      <c r="E18" s="171"/>
      <c r="F18" s="171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2:12" ht="15.75" thickTop="1">
      <c r="B19" s="70"/>
      <c r="C19" s="70"/>
      <c r="D19" s="127"/>
      <c r="E19" s="70"/>
      <c r="F19" s="127"/>
      <c r="G19" s="70"/>
      <c r="H19" s="127"/>
      <c r="I19" s="70"/>
      <c r="J19" s="127"/>
      <c r="K19" s="70"/>
      <c r="L19" s="127"/>
    </row>
    <row r="20" spans="2:13" ht="15">
      <c r="B20" s="38"/>
      <c r="C20" s="44"/>
      <c r="D20" s="47"/>
      <c r="E20" s="43"/>
      <c r="F20" s="47"/>
      <c r="G20" s="43"/>
      <c r="H20" s="47"/>
      <c r="I20" s="43"/>
      <c r="J20" s="47"/>
      <c r="K20" s="43"/>
      <c r="L20" s="47"/>
      <c r="M20" s="43"/>
    </row>
    <row r="21" spans="2:13" ht="15">
      <c r="B21" s="38"/>
      <c r="C21" s="44"/>
      <c r="D21" s="47"/>
      <c r="E21" s="43"/>
      <c r="F21" s="47"/>
      <c r="G21" s="43"/>
      <c r="H21" s="47"/>
      <c r="I21" s="43"/>
      <c r="J21" s="47"/>
      <c r="K21" s="43"/>
      <c r="L21" s="47"/>
      <c r="M21" s="43"/>
    </row>
    <row r="22" spans="2:13" ht="15">
      <c r="B22" s="38"/>
      <c r="C22" s="44"/>
      <c r="D22" s="47"/>
      <c r="E22" s="43"/>
      <c r="F22" s="47"/>
      <c r="G22" s="43"/>
      <c r="H22" s="47"/>
      <c r="I22" s="43"/>
      <c r="J22" s="47"/>
      <c r="K22" s="43"/>
      <c r="L22" s="47"/>
      <c r="M22" s="43"/>
    </row>
    <row r="23" spans="2:13" ht="15">
      <c r="B23" s="38"/>
      <c r="C23" s="44"/>
      <c r="D23" s="47"/>
      <c r="E23" s="43"/>
      <c r="F23" s="47"/>
      <c r="G23" s="43"/>
      <c r="H23" s="47"/>
      <c r="I23" s="43"/>
      <c r="J23" s="47"/>
      <c r="K23" s="43"/>
      <c r="L23" s="47"/>
      <c r="M23" s="43"/>
    </row>
    <row r="24" spans="2:13" ht="15">
      <c r="B24" s="38"/>
      <c r="C24" s="44"/>
      <c r="D24" s="47"/>
      <c r="E24" s="43"/>
      <c r="F24" s="47"/>
      <c r="G24" s="43"/>
      <c r="H24" s="47"/>
      <c r="I24" s="43"/>
      <c r="J24" s="47"/>
      <c r="K24" s="43"/>
      <c r="L24" s="47"/>
      <c r="M24" s="43"/>
    </row>
    <row r="25" spans="2:13" ht="15">
      <c r="B25" s="38"/>
      <c r="C25" s="44"/>
      <c r="D25" s="47"/>
      <c r="E25" s="43"/>
      <c r="F25" s="47"/>
      <c r="G25" s="43"/>
      <c r="H25" s="47"/>
      <c r="I25" s="43"/>
      <c r="J25" s="47"/>
      <c r="K25" s="43"/>
      <c r="L25" s="47"/>
      <c r="M25" s="43"/>
    </row>
    <row r="26" spans="2:13" ht="15">
      <c r="B26" s="38"/>
      <c r="C26" s="44"/>
      <c r="D26" s="47"/>
      <c r="E26" s="43"/>
      <c r="F26" s="47"/>
      <c r="G26" s="43"/>
      <c r="H26" s="47"/>
      <c r="I26" s="43"/>
      <c r="J26" s="47"/>
      <c r="K26" s="43"/>
      <c r="L26" s="47"/>
      <c r="M26" s="43"/>
    </row>
    <row r="27" spans="2:13" ht="15">
      <c r="B27" s="38"/>
      <c r="C27" s="44"/>
      <c r="D27" s="47"/>
      <c r="E27" s="43"/>
      <c r="F27" s="47"/>
      <c r="G27" s="43"/>
      <c r="H27" s="47"/>
      <c r="I27" s="43"/>
      <c r="J27" s="47"/>
      <c r="K27" s="43"/>
      <c r="L27" s="47"/>
      <c r="M27" s="43"/>
    </row>
    <row r="28" spans="2:13" ht="15">
      <c r="B28" s="38"/>
      <c r="C28" s="44"/>
      <c r="D28" s="47"/>
      <c r="E28" s="43"/>
      <c r="F28" s="47"/>
      <c r="G28" s="43"/>
      <c r="H28" s="47"/>
      <c r="I28" s="43"/>
      <c r="J28" s="47"/>
      <c r="K28" s="43"/>
      <c r="L28" s="47"/>
      <c r="M28" s="43"/>
    </row>
    <row r="29" spans="2:13" ht="15">
      <c r="B29" s="38"/>
      <c r="C29" s="41"/>
      <c r="D29" s="47"/>
      <c r="E29" s="43"/>
      <c r="F29" s="47"/>
      <c r="G29" s="43"/>
      <c r="H29" s="47"/>
      <c r="I29" s="43"/>
      <c r="J29" s="47"/>
      <c r="K29" s="43"/>
      <c r="L29" s="47"/>
      <c r="M29" s="43"/>
    </row>
    <row r="30" spans="2:12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2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ht="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ht="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ht="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ht="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ht="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ht="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ht="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ht="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ht="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ht="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ht="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ht="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ht="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ht="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ht="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ht="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ht="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ht="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ht="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ht="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ht="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ht="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ht="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ht="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ht="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ht="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ht="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ht="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ht="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ht="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ht="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ht="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ht="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ht="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ht="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ht="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ht="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ht="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ht="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ht="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ht="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ht="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ht="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ht="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ht="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ht="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ht="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ht="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ht="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ht="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ht="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ht="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ht="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ht="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ht="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ht="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ht="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ht="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ht="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ht="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ht="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ht="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ht="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ht="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ht="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ht="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ht="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ht="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ht="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ht="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ht="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ht="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ht="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ht="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ht="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ht="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ht="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ht="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ht="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ht="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ht="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ht="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ht="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ht="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ht="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ht="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ht="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ht="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ht="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ht="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ht="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ht="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ht="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ht="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ht="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ht="1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ht="1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ht="1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ht="1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ht="1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ht="1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ht="1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ht="1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ht="1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ht="1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ht="1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ht="1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ht="1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ht="1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ht="1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ht="1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ht="1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ht="1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ht="1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ht="1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ht="1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ht="1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ht="1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ht="1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ht="1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ht="1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ht="1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ht="1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ht="1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ht="1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ht="1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ht="1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ht="1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ht="1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ht="1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ht="1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ht="1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ht="1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ht="1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ht="1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ht="1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ht="1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ht="1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ht="1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ht="1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ht="1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ht="1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ht="1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ht="1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ht="1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ht="1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ht="1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ht="1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ht="1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ht="1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ht="1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ht="1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ht="1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ht="1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ht="1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ht="1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ht="1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ht="1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ht="1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ht="1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ht="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ht="1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ht="1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ht="1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ht="1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ht="1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ht="1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ht="1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ht="1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ht="1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ht="1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ht="1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ht="1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ht="1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ht="1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ht="1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ht="1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ht="1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ht="1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ht="1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ht="1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ht="1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ht="1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ht="1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ht="1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ht="1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ht="1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ht="1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ht="1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ht="1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ht="1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ht="1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ht="1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ht="1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ht="1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ht="1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ht="1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ht="1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ht="1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ht="1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ht="1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ht="1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ht="1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ht="1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ht="1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ht="1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ht="1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ht="1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ht="1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ht="1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ht="1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ht="1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ht="1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ht="1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ht="1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ht="1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ht="1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ht="1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ht="1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ht="1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ht="1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ht="1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ht="1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ht="1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ht="1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ht="1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ht="1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ht="1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ht="1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ht="1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ht="1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ht="1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ht="1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ht="1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ht="1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ht="1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ht="1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ht="1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ht="1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ht="1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ht="1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ht="1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ht="1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ht="1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ht="1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ht="1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ht="1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ht="1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ht="1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ht="1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ht="1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ht="1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ht="1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ht="1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ht="1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ht="1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ht="1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ht="1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ht="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ht="1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ht="1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ht="1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ht="1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ht="1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ht="1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ht="1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ht="1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ht="1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ht="1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ht="1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ht="1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ht="1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ht="1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ht="1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ht="1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ht="1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ht="1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ht="1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ht="1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ht="1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ht="1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ht="1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ht="1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ht="1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ht="1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ht="1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ht="1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ht="1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ht="1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ht="1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ht="1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ht="1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ht="1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ht="1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ht="1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ht="1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ht="1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ht="1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ht="1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ht="1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ht="1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ht="1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ht="1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ht="1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ht="1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ht="1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ht="1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ht="1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ht="1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ht="1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ht="1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ht="1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ht="1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ht="1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ht="1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ht="1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ht="1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ht="1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ht="1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ht="1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ht="1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ht="1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ht="1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ht="1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ht="1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ht="1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ht="1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ht="1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ht="1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ht="1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ht="1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ht="1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ht="1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ht="1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ht="1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ht="1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ht="1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ht="1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ht="1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ht="1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ht="1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ht="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ht="1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ht="1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ht="1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ht="1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ht="1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ht="1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ht="1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ht="1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ht="1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ht="1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ht="1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ht="1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ht="1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ht="1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ht="1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ht="1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ht="1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ht="1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ht="1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ht="1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ht="1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ht="1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ht="1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ht="1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ht="1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ht="1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ht="1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ht="1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ht="1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ht="1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ht="1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ht="1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ht="1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ht="1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ht="1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ht="1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ht="1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ht="1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ht="1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ht="1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ht="1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ht="1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ht="1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ht="1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ht="1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ht="1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ht="1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ht="1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ht="1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ht="1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ht="1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ht="1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ht="1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ht="1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ht="1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ht="1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ht="1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ht="1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ht="1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ht="1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ht="1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ht="1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ht="1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ht="1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ht="1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ht="1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ht="1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ht="1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ht="1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ht="1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ht="1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ht="1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ht="1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ht="1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ht="1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ht="1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ht="1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ht="1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ht="1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ht="1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ht="1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ht="1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ht="1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ht="1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ht="1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ht="1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ht="1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ht="1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ht="1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ht="1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ht="1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ht="1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ht="1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ht="1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ht="1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ht="1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ht="1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ht="1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ht="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ht="1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ht="1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ht="1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ht="1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ht="1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ht="1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ht="1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ht="1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ht="1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ht="1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ht="1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ht="1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ht="1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ht="1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ht="1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ht="1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ht="1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ht="1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ht="1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ht="1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ht="1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ht="1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ht="1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ht="1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ht="1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ht="1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ht="1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ht="1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ht="1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ht="1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ht="1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ht="1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ht="1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ht="1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ht="1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ht="1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ht="1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ht="1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ht="1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ht="1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ht="1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ht="1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ht="1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ht="1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ht="1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ht="1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ht="1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ht="1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ht="1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ht="1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ht="1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ht="1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ht="1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ht="1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ht="1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ht="1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ht="1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ht="1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ht="1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ht="1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ht="1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ht="1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ht="1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ht="1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ht="1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ht="1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ht="1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ht="1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ht="1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ht="1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ht="1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ht="1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ht="1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ht="1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ht="1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ht="1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ht="1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ht="1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ht="1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ht="1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ht="1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ht="1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ht="1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ht="1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ht="1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ht="1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ht="1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ht="1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ht="1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ht="1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ht="1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ht="1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ht="1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ht="1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ht="1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ht="1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ht="1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ht="1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ht="1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ht="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ht="1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ht="1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ht="1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ht="1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ht="1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ht="1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ht="1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ht="1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ht="1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ht="1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ht="1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ht="1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ht="1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ht="1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ht="1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ht="1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ht="1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ht="1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ht="1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ht="1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ht="1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ht="1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ht="1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ht="1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ht="1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ht="1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ht="1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ht="1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ht="1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ht="1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ht="1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ht="1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ht="1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ht="1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ht="1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ht="1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ht="1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ht="1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ht="1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ht="1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ht="1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ht="1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ht="1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ht="1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ht="1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ht="1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ht="1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ht="1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ht="1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ht="1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ht="1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ht="1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ht="1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ht="1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ht="1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ht="1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ht="1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</sheetData>
  <sheetProtection/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2019-12-03T07:41:53Z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