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7416" tabRatio="696" activeTab="0"/>
  </bookViews>
  <sheets>
    <sheet name="Inhoudsopgave" sheetId="1" r:id="rId1"/>
    <sheet name="1.1" sheetId="2" r:id="rId2"/>
    <sheet name="1.2" sheetId="3" r:id="rId3"/>
    <sheet name="1.3" sheetId="4" r:id="rId4"/>
  </sheets>
  <definedNames/>
  <calcPr fullCalcOnLoad="1"/>
</workbook>
</file>

<file path=xl/sharedStrings.xml><?xml version="1.0" encoding="utf-8"?>
<sst xmlns="http://schemas.openxmlformats.org/spreadsheetml/2006/main" count="49" uniqueCount="22">
  <si>
    <t>N</t>
  </si>
  <si>
    <t xml:space="preserve">1.1.  </t>
  </si>
  <si>
    <t>1.3</t>
  </si>
  <si>
    <t>1.2</t>
  </si>
  <si>
    <t>Arbeidsplaats- en arbeidswegongevallen  -  Publieke sector  - 2016</t>
  </si>
  <si>
    <t>1. Evolutie van de arbeidsplaats- en arbeidswegongevallen in de publieke sector : 2011 - 2016</t>
  </si>
  <si>
    <t>1.1. Aangiften van arbeidsplaatsongevallen in de publieke sector</t>
  </si>
  <si>
    <t>Aangiften van arbeidsplaatsongevallen in de publieke sector</t>
  </si>
  <si>
    <t xml:space="preserve">1.2. Aanvaarde arbeidsplaats- en arbeidswegongevallen in de publieke sector </t>
  </si>
  <si>
    <t>Jaar</t>
  </si>
  <si>
    <t>Arbeidsplaatsongeval</t>
  </si>
  <si>
    <t>Arbeidswegongeval</t>
  </si>
  <si>
    <t>Soort ongeval</t>
  </si>
  <si>
    <t>Variatie in index 100</t>
  </si>
  <si>
    <t>TOTAAL</t>
  </si>
  <si>
    <t>Aangiften</t>
  </si>
  <si>
    <t>Aanvaarde ongevallen</t>
  </si>
  <si>
    <t>Geweigerde ongevallen</t>
  </si>
  <si>
    <t xml:space="preserve">Aanvaarde arbeidsplaats- en arbeidswegongevallen in de publieke sector </t>
  </si>
  <si>
    <t>1.3.Geweigerde arbeidsplaats- en arbeidswegongevallen in de publieke sector</t>
  </si>
  <si>
    <t>Geweigerde arbeidsplaats- en arbeidswegongevallen in de publieke sector</t>
  </si>
  <si>
    <t>Veroorzaakt door een derde buiten de uitoefening van de functie maar door het feit van die functie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</si>
</sst>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3" fillId="0" borderId="0" xfId="44" applyAlignment="1">
      <alignment/>
    </xf>
    <xf numFmtId="3" fontId="4" fillId="0" borderId="0" xfId="0" applyNumberFormat="1" applyFont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21" thickBot="1" thickTop="1">
      <c r="A1" s="39" t="s">
        <v>4</v>
      </c>
      <c r="B1" s="40"/>
    </row>
    <row r="2" spans="1:2" ht="15" thickBot="1" thickTop="1">
      <c r="A2" s="1"/>
      <c r="B2" s="1"/>
    </row>
    <row r="3" spans="1:2" ht="15" thickBot="1">
      <c r="A3" s="35" t="s">
        <v>5</v>
      </c>
      <c r="B3" s="2"/>
    </row>
    <row r="4" spans="1:2" ht="14.25">
      <c r="A4" s="37" t="s">
        <v>1</v>
      </c>
      <c r="B4" s="37" t="s">
        <v>7</v>
      </c>
    </row>
    <row r="5" spans="1:2" ht="14.25">
      <c r="A5" s="37" t="s">
        <v>3</v>
      </c>
      <c r="B5" s="37" t="s">
        <v>18</v>
      </c>
    </row>
    <row r="6" spans="1:2" ht="14.25">
      <c r="A6" s="37" t="s">
        <v>2</v>
      </c>
      <c r="B6" s="37" t="s">
        <v>20</v>
      </c>
    </row>
  </sheetData>
  <sheetProtection/>
  <mergeCells count="1">
    <mergeCell ref="A1:B1"/>
  </mergeCells>
  <hyperlinks>
    <hyperlink ref="A4:B4" location="Th�me 1_�volution des accidents survenus sur le lieu et le chemin du travail dans le secteur public�2014 - 2016 - d�finitif.xls#'1.1'!A1" display="1.1.  "/>
    <hyperlink ref="A5:B5" location="Th�me 1_�volution des accidents survenus sur le lieu et le chemin du travail dans le secteur public�2014 - 2016 - d�finitif.xls#'1.2'!A1" display="1.3"/>
    <hyperlink ref="A6:B6" location="Th�me 1_�volution des accidents survenus sur le lieu et le chemin du travail dans le secteur public�2014 - 2016 - d�finitif.xls#'1.2'!A1" display="1.3"/>
    <hyperlink ref="B6" location="'1.3'!A1" display="Accidents refusés sur le lieu et le chemin du travail dans le secteur public"/>
    <hyperlink ref="B5" location="'1.2'!A1" display="Accidents acceptés sur le lieu et le chemin du travail dans le secteur public"/>
    <hyperlink ref="B4" location="'1.1'!A1" display="Déclarations d'accidents du travail dans le secteur public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0.7109375" style="36" customWidth="1"/>
    <col min="2" max="2" width="20.7109375" style="36" customWidth="1"/>
    <col min="3" max="3" width="23.7109375" style="36" customWidth="1"/>
    <col min="4" max="4" width="20.7109375" style="36" customWidth="1"/>
    <col min="5" max="5" width="23.00390625" style="36" customWidth="1"/>
    <col min="6" max="6" width="20.7109375" style="36" customWidth="1"/>
    <col min="7" max="7" width="23.140625" style="36" customWidth="1"/>
    <col min="8" max="16384" width="9.140625" style="36" customWidth="1"/>
  </cols>
  <sheetData>
    <row r="1" spans="1:7" ht="24.75" customHeight="1" thickBot="1" thickTop="1">
      <c r="A1" s="41" t="s">
        <v>6</v>
      </c>
      <c r="B1" s="42"/>
      <c r="C1" s="42"/>
      <c r="D1" s="42"/>
      <c r="E1" s="42"/>
      <c r="F1" s="42"/>
      <c r="G1" s="43"/>
    </row>
    <row r="2" spans="1:7" ht="24.75" customHeight="1" thickTop="1">
      <c r="A2" s="44" t="s">
        <v>9</v>
      </c>
      <c r="B2" s="46" t="s">
        <v>15</v>
      </c>
      <c r="C2" s="47"/>
      <c r="D2" s="46" t="s">
        <v>16</v>
      </c>
      <c r="E2" s="47"/>
      <c r="F2" s="48" t="s">
        <v>17</v>
      </c>
      <c r="G2" s="47"/>
    </row>
    <row r="3" spans="1:7" ht="30" customHeight="1">
      <c r="A3" s="45"/>
      <c r="B3" s="3" t="s">
        <v>0</v>
      </c>
      <c r="C3" s="4" t="s">
        <v>13</v>
      </c>
      <c r="D3" s="3" t="s">
        <v>0</v>
      </c>
      <c r="E3" s="4" t="s">
        <v>13</v>
      </c>
      <c r="F3" s="5" t="s">
        <v>0</v>
      </c>
      <c r="G3" s="4" t="s">
        <v>13</v>
      </c>
    </row>
    <row r="4" spans="1:7" ht="14.25">
      <c r="A4" s="7">
        <v>2011</v>
      </c>
      <c r="B4" s="9">
        <v>55920</v>
      </c>
      <c r="C4" s="6">
        <v>100</v>
      </c>
      <c r="D4" s="9">
        <v>51711</v>
      </c>
      <c r="E4" s="6">
        <v>100</v>
      </c>
      <c r="F4" s="10">
        <v>4209</v>
      </c>
      <c r="G4" s="6">
        <v>100</v>
      </c>
    </row>
    <row r="5" spans="1:7" ht="14.25">
      <c r="A5" s="11">
        <v>2012</v>
      </c>
      <c r="B5" s="12">
        <v>54566</v>
      </c>
      <c r="C5" s="13">
        <f>B5/$B$4*100</f>
        <v>97.57868383404865</v>
      </c>
      <c r="D5" s="9">
        <v>50129</v>
      </c>
      <c r="E5" s="13">
        <f>D5/$D$4*100</f>
        <v>96.94068960182553</v>
      </c>
      <c r="F5" s="10">
        <v>4437</v>
      </c>
      <c r="G5" s="13">
        <f>F5/$F$4*100</f>
        <v>105.41696364932287</v>
      </c>
    </row>
    <row r="6" spans="1:7" ht="14.25">
      <c r="A6" s="7">
        <v>2013</v>
      </c>
      <c r="B6" s="9">
        <v>54193</v>
      </c>
      <c r="C6" s="6">
        <f>B6/$B$4*100</f>
        <v>96.91165951359085</v>
      </c>
      <c r="D6" s="9">
        <v>49572</v>
      </c>
      <c r="E6" s="6">
        <f>D6/$D$4*100</f>
        <v>95.86354934153275</v>
      </c>
      <c r="F6" s="10">
        <v>4621</v>
      </c>
      <c r="G6" s="6">
        <f>F6/$F$4*100</f>
        <v>109.78854834877643</v>
      </c>
    </row>
    <row r="7" spans="1:7" ht="14.25">
      <c r="A7" s="7">
        <v>2014</v>
      </c>
      <c r="B7" s="9">
        <v>50884</v>
      </c>
      <c r="C7" s="6">
        <f>B7/$B$4*100</f>
        <v>90.99427753934192</v>
      </c>
      <c r="D7" s="9">
        <v>46291</v>
      </c>
      <c r="E7" s="6">
        <f>D7/$D$4*100</f>
        <v>89.51867107578659</v>
      </c>
      <c r="F7" s="10">
        <v>4593</v>
      </c>
      <c r="G7" s="6">
        <f>F7/$F$4*100</f>
        <v>109.12330719885959</v>
      </c>
    </row>
    <row r="8" spans="1:7" ht="14.25">
      <c r="A8" s="7">
        <v>2015</v>
      </c>
      <c r="B8" s="9">
        <v>49475</v>
      </c>
      <c r="C8" s="6">
        <f>B8/$B$4*100</f>
        <v>88.47460658082976</v>
      </c>
      <c r="D8" s="9">
        <v>46023</v>
      </c>
      <c r="E8" s="6">
        <f>D8/$D$4*100</f>
        <v>89.0004061031502</v>
      </c>
      <c r="F8" s="10">
        <v>3452</v>
      </c>
      <c r="G8" s="6">
        <f>F8/$F$4*100</f>
        <v>82.01473033974816</v>
      </c>
    </row>
    <row r="9" spans="1:7" ht="15" thickBot="1">
      <c r="A9" s="30">
        <v>2016</v>
      </c>
      <c r="B9" s="31">
        <v>50775</v>
      </c>
      <c r="C9" s="32">
        <f>B9/$B$4*100</f>
        <v>90.79935622317596</v>
      </c>
      <c r="D9" s="31">
        <v>47421</v>
      </c>
      <c r="E9" s="32">
        <f>D9/$D$4*100</f>
        <v>91.70389278876834</v>
      </c>
      <c r="F9" s="33">
        <v>3354</v>
      </c>
      <c r="G9" s="32">
        <f>F9/$F$4*100</f>
        <v>79.6863863150392</v>
      </c>
    </row>
    <row r="10" spans="1:7" ht="14.25">
      <c r="A10" s="14"/>
      <c r="B10" s="15"/>
      <c r="C10" s="16"/>
      <c r="D10" s="15"/>
      <c r="E10" s="16"/>
      <c r="F10" s="15"/>
      <c r="G10" s="16"/>
    </row>
    <row r="11" spans="1:7" ht="14.25">
      <c r="A11" s="17"/>
      <c r="B11" s="15"/>
      <c r="C11" s="16"/>
      <c r="D11" s="15"/>
      <c r="E11" s="16"/>
      <c r="F11" s="15"/>
      <c r="G11" s="16"/>
    </row>
    <row r="12" spans="1:7" ht="14.25">
      <c r="A12" s="18"/>
      <c r="B12" s="19"/>
      <c r="C12" s="19"/>
      <c r="D12" s="19"/>
      <c r="E12" s="19"/>
      <c r="F12" s="19"/>
      <c r="G12" s="19"/>
    </row>
    <row r="13" spans="1:7" ht="14.25">
      <c r="A13" s="18"/>
      <c r="B13" s="19"/>
      <c r="C13" s="19"/>
      <c r="D13" s="19"/>
      <c r="E13" s="19"/>
      <c r="F13" s="19"/>
      <c r="G13" s="19"/>
    </row>
    <row r="14" spans="1:7" ht="14.25">
      <c r="A14" s="19"/>
      <c r="B14" s="19"/>
      <c r="C14" s="19"/>
      <c r="D14" s="19"/>
      <c r="E14" s="19"/>
      <c r="F14" s="19"/>
      <c r="G14" s="19"/>
    </row>
  </sheetData>
  <sheetProtection/>
  <mergeCells count="5">
    <mergeCell ref="A1:G1"/>
    <mergeCell ref="A2:A3"/>
    <mergeCell ref="B2:C2"/>
    <mergeCell ref="D2:E2"/>
    <mergeCell ref="F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F3" sqref="F3:G3"/>
    </sheetView>
  </sheetViews>
  <sheetFormatPr defaultColWidth="9.140625" defaultRowHeight="15"/>
  <cols>
    <col min="1" max="1" width="10.7109375" style="36" customWidth="1"/>
    <col min="2" max="2" width="20.57421875" style="36" customWidth="1"/>
    <col min="3" max="3" width="22.28125" style="36" customWidth="1"/>
    <col min="4" max="4" width="20.57421875" style="36" customWidth="1"/>
    <col min="5" max="5" width="22.7109375" style="36" customWidth="1"/>
    <col min="6" max="6" width="20.57421875" style="36" customWidth="1"/>
    <col min="7" max="7" width="23.140625" style="36" customWidth="1"/>
    <col min="8" max="8" width="14.8515625" style="36" customWidth="1"/>
    <col min="9" max="9" width="23.00390625" style="36" customWidth="1"/>
    <col min="10" max="16384" width="9.140625" style="36" customWidth="1"/>
  </cols>
  <sheetData>
    <row r="1" spans="1:9" ht="24.75" customHeight="1" thickBot="1" thickTop="1">
      <c r="A1" s="49" t="s">
        <v>8</v>
      </c>
      <c r="B1" s="50"/>
      <c r="C1" s="50"/>
      <c r="D1" s="50"/>
      <c r="E1" s="50"/>
      <c r="F1" s="50"/>
      <c r="G1" s="50"/>
      <c r="H1" s="50"/>
      <c r="I1" s="50"/>
    </row>
    <row r="2" spans="1:9" ht="24.75" customHeight="1" thickBot="1" thickTop="1">
      <c r="A2" s="51" t="s">
        <v>9</v>
      </c>
      <c r="B2" s="54" t="s">
        <v>12</v>
      </c>
      <c r="C2" s="54"/>
      <c r="D2" s="54"/>
      <c r="E2" s="54"/>
      <c r="F2" s="54"/>
      <c r="G2" s="54"/>
      <c r="H2" s="55" t="s">
        <v>14</v>
      </c>
      <c r="I2" s="56"/>
    </row>
    <row r="3" spans="1:9" ht="54" customHeight="1">
      <c r="A3" s="52"/>
      <c r="B3" s="59" t="s">
        <v>10</v>
      </c>
      <c r="C3" s="60"/>
      <c r="D3" s="61" t="s">
        <v>11</v>
      </c>
      <c r="E3" s="62"/>
      <c r="F3" s="61" t="s">
        <v>21</v>
      </c>
      <c r="G3" s="62"/>
      <c r="H3" s="57"/>
      <c r="I3" s="58"/>
    </row>
    <row r="4" spans="1:9" ht="30" customHeight="1">
      <c r="A4" s="53"/>
      <c r="B4" s="5" t="s">
        <v>0</v>
      </c>
      <c r="C4" s="25" t="s">
        <v>13</v>
      </c>
      <c r="D4" s="3" t="s">
        <v>0</v>
      </c>
      <c r="E4" s="4" t="s">
        <v>13</v>
      </c>
      <c r="F4" s="3" t="s">
        <v>0</v>
      </c>
      <c r="G4" s="4" t="s">
        <v>13</v>
      </c>
      <c r="H4" s="3" t="s">
        <v>0</v>
      </c>
      <c r="I4" s="4" t="s">
        <v>13</v>
      </c>
    </row>
    <row r="5" spans="1:9" ht="14.25">
      <c r="A5" s="20">
        <v>2011</v>
      </c>
      <c r="B5" s="8">
        <v>41423</v>
      </c>
      <c r="C5" s="26">
        <v>100</v>
      </c>
      <c r="D5" s="8">
        <v>10191</v>
      </c>
      <c r="E5" s="26">
        <v>100</v>
      </c>
      <c r="F5" s="8">
        <v>97</v>
      </c>
      <c r="G5" s="26">
        <v>100</v>
      </c>
      <c r="H5" s="8">
        <f aca="true" t="shared" si="0" ref="H5:H10">F5+B5+D5</f>
        <v>51711</v>
      </c>
      <c r="I5" s="26">
        <v>100</v>
      </c>
    </row>
    <row r="6" spans="1:9" ht="14.25">
      <c r="A6" s="23">
        <v>2012</v>
      </c>
      <c r="B6" s="24">
        <v>39886</v>
      </c>
      <c r="C6" s="27">
        <f>B6/$B$5*100</f>
        <v>96.28950100185887</v>
      </c>
      <c r="D6" s="24">
        <v>10175</v>
      </c>
      <c r="E6" s="27">
        <f>D6/$D$5*100</f>
        <v>99.84299872436463</v>
      </c>
      <c r="F6" s="24">
        <v>68</v>
      </c>
      <c r="G6" s="27">
        <f>F6/$F$5*100</f>
        <v>70.10309278350515</v>
      </c>
      <c r="H6" s="24">
        <f t="shared" si="0"/>
        <v>50129</v>
      </c>
      <c r="I6" s="27">
        <f>H6/$H$5*100</f>
        <v>96.94068960182553</v>
      </c>
    </row>
    <row r="7" spans="1:9" ht="14.25">
      <c r="A7" s="20">
        <v>2013</v>
      </c>
      <c r="B7" s="8">
        <v>38502</v>
      </c>
      <c r="C7" s="26">
        <f>B7/$B$5*100</f>
        <v>92.94836202109938</v>
      </c>
      <c r="D7" s="8">
        <v>11020</v>
      </c>
      <c r="E7" s="26">
        <f>D7/$D$5*100</f>
        <v>108.13462859385731</v>
      </c>
      <c r="F7" s="8">
        <v>50</v>
      </c>
      <c r="G7" s="26">
        <f>F7/$F$5*100</f>
        <v>51.546391752577314</v>
      </c>
      <c r="H7" s="8">
        <f t="shared" si="0"/>
        <v>49572</v>
      </c>
      <c r="I7" s="26">
        <f>H7/$H$5*100</f>
        <v>95.86354934153275</v>
      </c>
    </row>
    <row r="8" spans="1:9" ht="14.25">
      <c r="A8" s="20">
        <v>2014</v>
      </c>
      <c r="B8" s="8">
        <v>36993</v>
      </c>
      <c r="C8" s="26">
        <f>B8/$B$5*100</f>
        <v>89.30545832025686</v>
      </c>
      <c r="D8" s="8">
        <v>9097</v>
      </c>
      <c r="E8" s="26">
        <f>D8/$D$5*100</f>
        <v>89.26503777843196</v>
      </c>
      <c r="F8" s="8">
        <v>201</v>
      </c>
      <c r="G8" s="26">
        <f>F8/$F$5*100</f>
        <v>207.21649484536084</v>
      </c>
      <c r="H8" s="8">
        <f t="shared" si="0"/>
        <v>46291</v>
      </c>
      <c r="I8" s="26">
        <f>H8/$H$5*100</f>
        <v>89.51867107578659</v>
      </c>
    </row>
    <row r="9" spans="1:9" ht="14.25">
      <c r="A9" s="20">
        <v>2015</v>
      </c>
      <c r="B9" s="8">
        <v>36468</v>
      </c>
      <c r="C9" s="26">
        <f>B9/$B$5*100</f>
        <v>88.03804649590808</v>
      </c>
      <c r="D9" s="8">
        <v>9490</v>
      </c>
      <c r="E9" s="26">
        <f>D9/$D$5*100</f>
        <v>93.1213816112256</v>
      </c>
      <c r="F9" s="8">
        <v>65</v>
      </c>
      <c r="G9" s="26">
        <f>F9/$F$5*100</f>
        <v>67.0103092783505</v>
      </c>
      <c r="H9" s="8">
        <f t="shared" si="0"/>
        <v>46023</v>
      </c>
      <c r="I9" s="26">
        <f>H9/$H$5*100</f>
        <v>89.0004061031502</v>
      </c>
    </row>
    <row r="10" spans="1:9" ht="15" thickBot="1">
      <c r="A10" s="21">
        <v>2016</v>
      </c>
      <c r="B10" s="22">
        <v>37569</v>
      </c>
      <c r="C10" s="34">
        <f>B10/$B$5*100</f>
        <v>90.69599015039954</v>
      </c>
      <c r="D10" s="22">
        <v>9784</v>
      </c>
      <c r="E10" s="34">
        <f>D10/$D$5*100</f>
        <v>96.00628005102541</v>
      </c>
      <c r="F10" s="22">
        <v>68</v>
      </c>
      <c r="G10" s="34">
        <f>F10/$F$5*100</f>
        <v>70.10309278350515</v>
      </c>
      <c r="H10" s="22">
        <f t="shared" si="0"/>
        <v>47421</v>
      </c>
      <c r="I10" s="34">
        <f>H10/$H$5*100</f>
        <v>91.70389278876834</v>
      </c>
    </row>
    <row r="11" spans="1:9" ht="14.25">
      <c r="A11" s="14"/>
      <c r="B11" s="28"/>
      <c r="C11" s="29"/>
      <c r="D11" s="29"/>
      <c r="E11" s="29"/>
      <c r="F11" s="28"/>
      <c r="G11" s="29"/>
      <c r="H11" s="28"/>
      <c r="I11" s="29"/>
    </row>
    <row r="12" spans="1:9" ht="14.25">
      <c r="A12" s="19"/>
      <c r="B12" s="19"/>
      <c r="C12" s="19"/>
      <c r="D12" s="19"/>
      <c r="E12" s="19"/>
      <c r="F12" s="19"/>
      <c r="G12" s="19"/>
      <c r="H12" s="38"/>
      <c r="I12" s="19"/>
    </row>
  </sheetData>
  <sheetProtection/>
  <mergeCells count="7">
    <mergeCell ref="A1:I1"/>
    <mergeCell ref="A2:A4"/>
    <mergeCell ref="B2:G2"/>
    <mergeCell ref="H2:I3"/>
    <mergeCell ref="B3:C3"/>
    <mergeCell ref="F3:G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0.7109375" style="36" customWidth="1"/>
    <col min="2" max="2" width="20.57421875" style="36" customWidth="1"/>
    <col min="3" max="3" width="23.00390625" style="36" customWidth="1"/>
    <col min="4" max="4" width="20.57421875" style="36" customWidth="1"/>
    <col min="5" max="5" width="22.421875" style="36" customWidth="1"/>
    <col min="6" max="6" width="20.57421875" style="36" customWidth="1"/>
    <col min="7" max="7" width="22.57421875" style="36" customWidth="1"/>
    <col min="8" max="8" width="14.8515625" style="36" customWidth="1"/>
    <col min="9" max="9" width="23.28125" style="36" customWidth="1"/>
    <col min="10" max="16384" width="9.140625" style="36" customWidth="1"/>
  </cols>
  <sheetData>
    <row r="1" spans="1:9" ht="24.75" customHeight="1" thickBot="1" thickTop="1">
      <c r="A1" s="49" t="s">
        <v>19</v>
      </c>
      <c r="B1" s="50"/>
      <c r="C1" s="50"/>
      <c r="D1" s="50"/>
      <c r="E1" s="50"/>
      <c r="F1" s="50"/>
      <c r="G1" s="50"/>
      <c r="H1" s="50"/>
      <c r="I1" s="50"/>
    </row>
    <row r="2" spans="1:9" ht="24.75" customHeight="1" thickBot="1" thickTop="1">
      <c r="A2" s="51" t="s">
        <v>9</v>
      </c>
      <c r="B2" s="54" t="s">
        <v>12</v>
      </c>
      <c r="C2" s="54"/>
      <c r="D2" s="54"/>
      <c r="E2" s="54"/>
      <c r="F2" s="54"/>
      <c r="G2" s="54"/>
      <c r="H2" s="55" t="s">
        <v>14</v>
      </c>
      <c r="I2" s="56"/>
    </row>
    <row r="3" spans="1:9" ht="54" customHeight="1">
      <c r="A3" s="52"/>
      <c r="B3" s="59" t="s">
        <v>10</v>
      </c>
      <c r="C3" s="60"/>
      <c r="D3" s="61" t="s">
        <v>11</v>
      </c>
      <c r="E3" s="62"/>
      <c r="F3" s="61" t="s">
        <v>21</v>
      </c>
      <c r="G3" s="62"/>
      <c r="H3" s="57"/>
      <c r="I3" s="58"/>
    </row>
    <row r="4" spans="1:9" ht="30" customHeight="1">
      <c r="A4" s="53"/>
      <c r="B4" s="5" t="s">
        <v>0</v>
      </c>
      <c r="C4" s="25" t="s">
        <v>13</v>
      </c>
      <c r="D4" s="3" t="s">
        <v>0</v>
      </c>
      <c r="E4" s="25" t="s">
        <v>13</v>
      </c>
      <c r="F4" s="3" t="s">
        <v>0</v>
      </c>
      <c r="G4" s="25" t="s">
        <v>13</v>
      </c>
      <c r="H4" s="3" t="s">
        <v>0</v>
      </c>
      <c r="I4" s="25" t="s">
        <v>13</v>
      </c>
    </row>
    <row r="5" spans="1:9" ht="14.25">
      <c r="A5" s="20">
        <v>2011</v>
      </c>
      <c r="B5" s="8">
        <v>3492</v>
      </c>
      <c r="C5" s="26">
        <v>100</v>
      </c>
      <c r="D5" s="8">
        <v>707</v>
      </c>
      <c r="E5" s="26">
        <v>100</v>
      </c>
      <c r="F5" s="8">
        <v>10</v>
      </c>
      <c r="G5" s="26">
        <v>100</v>
      </c>
      <c r="H5" s="8">
        <v>4209</v>
      </c>
      <c r="I5" s="26">
        <v>100</v>
      </c>
    </row>
    <row r="6" spans="1:9" ht="14.25">
      <c r="A6" s="23">
        <v>2012</v>
      </c>
      <c r="B6" s="24">
        <v>3635</v>
      </c>
      <c r="C6" s="27">
        <v>104</v>
      </c>
      <c r="D6" s="24">
        <v>793</v>
      </c>
      <c r="E6" s="27">
        <v>112</v>
      </c>
      <c r="F6" s="24">
        <v>9</v>
      </c>
      <c r="G6" s="27">
        <v>90</v>
      </c>
      <c r="H6" s="24">
        <v>4437</v>
      </c>
      <c r="I6" s="27">
        <v>105</v>
      </c>
    </row>
    <row r="7" spans="1:9" ht="14.25">
      <c r="A7" s="20">
        <v>2013</v>
      </c>
      <c r="B7" s="8">
        <v>3691</v>
      </c>
      <c r="C7" s="26">
        <v>106</v>
      </c>
      <c r="D7" s="8">
        <v>905</v>
      </c>
      <c r="E7" s="26">
        <v>128</v>
      </c>
      <c r="F7" s="8">
        <v>25</v>
      </c>
      <c r="G7" s="26">
        <v>250</v>
      </c>
      <c r="H7" s="8">
        <v>4621</v>
      </c>
      <c r="I7" s="26">
        <v>110</v>
      </c>
    </row>
    <row r="8" spans="1:9" ht="14.25">
      <c r="A8" s="20">
        <v>2014</v>
      </c>
      <c r="B8" s="8">
        <v>3696</v>
      </c>
      <c r="C8" s="26">
        <v>106</v>
      </c>
      <c r="D8" s="8">
        <v>867</v>
      </c>
      <c r="E8" s="26">
        <v>123</v>
      </c>
      <c r="F8" s="8">
        <v>30</v>
      </c>
      <c r="G8" s="26">
        <v>300</v>
      </c>
      <c r="H8" s="8">
        <v>4593</v>
      </c>
      <c r="I8" s="26">
        <v>109</v>
      </c>
    </row>
    <row r="9" spans="1:9" ht="14.25">
      <c r="A9" s="20">
        <v>2015</v>
      </c>
      <c r="B9" s="8">
        <v>2767</v>
      </c>
      <c r="C9" s="26">
        <v>79</v>
      </c>
      <c r="D9" s="8">
        <v>671</v>
      </c>
      <c r="E9" s="26">
        <v>95</v>
      </c>
      <c r="F9" s="8">
        <v>14</v>
      </c>
      <c r="G9" s="26">
        <v>140</v>
      </c>
      <c r="H9" s="8">
        <v>3452</v>
      </c>
      <c r="I9" s="26">
        <v>82</v>
      </c>
    </row>
    <row r="10" spans="1:9" ht="15" thickBot="1">
      <c r="A10" s="21">
        <v>2016</v>
      </c>
      <c r="B10" s="22">
        <v>2631</v>
      </c>
      <c r="C10" s="34">
        <v>75</v>
      </c>
      <c r="D10" s="22">
        <v>701</v>
      </c>
      <c r="E10" s="34">
        <v>99</v>
      </c>
      <c r="F10" s="22">
        <v>22</v>
      </c>
      <c r="G10" s="34">
        <v>220</v>
      </c>
      <c r="H10" s="22">
        <v>3354</v>
      </c>
      <c r="I10" s="34">
        <v>80</v>
      </c>
    </row>
    <row r="11" spans="1:9" ht="14.25">
      <c r="A11" s="14"/>
      <c r="B11" s="28"/>
      <c r="C11" s="29"/>
      <c r="D11" s="29"/>
      <c r="E11" s="29"/>
      <c r="F11" s="28"/>
      <c r="G11" s="29"/>
      <c r="H11" s="28"/>
      <c r="I11" s="29"/>
    </row>
    <row r="12" spans="1:9" ht="14.25">
      <c r="A12" s="19"/>
      <c r="B12" s="19"/>
      <c r="C12" s="19"/>
      <c r="D12" s="19"/>
      <c r="E12" s="19"/>
      <c r="F12" s="19"/>
      <c r="G12" s="19"/>
      <c r="H12" s="38"/>
      <c r="I12" s="19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2016-06-17T07:08:12Z</cp:lastPrinted>
  <dcterms:created xsi:type="dcterms:W3CDTF">2015-01-09T14:48:39Z</dcterms:created>
  <dcterms:modified xsi:type="dcterms:W3CDTF">2018-02-27T08:22:12Z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