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Inhoudsopgav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</sheets>
  <definedNames>
    <definedName name="_xlfn.IFERROR" hidden="1">#NAME?</definedName>
    <definedName name="_xlnm.Print_Titles" localSheetId="1">'12.1'!$1:$4</definedName>
    <definedName name="_xlnm.Print_Titles" localSheetId="2">'12.2'!$1:$4</definedName>
    <definedName name="_xlnm.Print_Titles" localSheetId="3">'12.3'!$1:$3</definedName>
    <definedName name="_xlnm.Print_Titles" localSheetId="4">'12.4'!$1:$3</definedName>
    <definedName name="_xlnm.Print_Titles" localSheetId="5">'12.5'!$1:$3</definedName>
    <definedName name="_xlnm.Print_Titles" localSheetId="6">'12.6'!$1:$3</definedName>
  </definedNames>
  <calcPr fullCalcOnLoad="1"/>
</workbook>
</file>

<file path=xl/sharedStrings.xml><?xml version="1.0" encoding="utf-8"?>
<sst xmlns="http://schemas.openxmlformats.org/spreadsheetml/2006/main" count="1202" uniqueCount="247">
  <si>
    <t>12.1.</t>
  </si>
  <si>
    <t>12.2.</t>
  </si>
  <si>
    <t>12.3.</t>
  </si>
  <si>
    <t>12.4.</t>
  </si>
  <si>
    <t>12.5.</t>
  </si>
  <si>
    <t>12.6.</t>
  </si>
  <si>
    <t>N</t>
  </si>
  <si>
    <t>%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</si>
  <si>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</si>
  <si>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</si>
  <si>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</si>
  <si>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</si>
  <si>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</si>
  <si>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</si>
  <si>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</si>
  <si>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</si>
  <si>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</si>
  <si>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</si>
  <si>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</si>
  <si>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</si>
  <si>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</si>
  <si>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</si>
  <si>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</si>
  <si>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</si>
  <si>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</si>
  <si>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</si>
  <si>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</si>
  <si>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</si>
  <si>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</si>
  <si>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</si>
  <si>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</si>
  <si>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</si>
  <si>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</si>
  <si>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</si>
  <si>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</si>
  <si>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</si>
  <si>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</si>
  <si>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</si>
  <si>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</si>
  <si>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</si>
  <si>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</si>
  <si>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</si>
  <si>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</si>
  <si>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</si>
  <si>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</si>
  <si>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</si>
  <si>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</si>
  <si>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</si>
  <si>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</si>
  <si>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</si>
  <si>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</si>
  <si>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</si>
  <si>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</si>
  <si>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</si>
  <si>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</si>
  <si>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</si>
  <si>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</si>
  <si>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</si>
  <si>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</si>
  <si>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</si>
  <si>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</si>
  <si>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</si>
  <si>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</si>
  <si>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</si>
  <si>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</si>
  <si>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</si>
  <si>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</si>
  <si>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</si>
  <si>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</si>
  <si>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</si>
  <si>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</si>
  <si>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</si>
  <si>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</si>
  <si>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</si>
  <si>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</si>
  <si>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</si>
  <si>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</si>
  <si>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</si>
  <si>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</si>
  <si>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</si>
  <si>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</si>
  <si>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</si>
  <si>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</si>
  <si>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</si>
  <si>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</si>
  <si>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</si>
  <si>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</si>
  <si>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</si>
  <si>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</si>
  <si>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</si>
  <si>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</si>
  <si>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</si>
  <si>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</si>
  <si>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</si>
  <si>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</si>
  <si>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</si>
  <si>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Inconnu</t>
  </si>
  <si>
    <t>Total</t>
  </si>
  <si>
    <t>NACE  niveau onderneming</t>
  </si>
  <si>
    <t>Economische activiteitssector</t>
  </si>
  <si>
    <t>Niet dodelijk</t>
  </si>
  <si>
    <t xml:space="preserve">Dodelijk </t>
  </si>
  <si>
    <t>Totaal</t>
  </si>
  <si>
    <t xml:space="preserve">N </t>
  </si>
  <si>
    <t>Federale overheid</t>
  </si>
  <si>
    <t>Overheden van gemeenschappen en gewesten</t>
  </si>
  <si>
    <t>Provinciale overheid</t>
  </si>
  <si>
    <t>Gemeentelijke  overheid met  uitzondering van het OCMW</t>
  </si>
  <si>
    <t>Openbare  Centra voor Maatschappelijk  Welzijn</t>
  </si>
  <si>
    <t>Overig  algemeen  overheidsbestuur</t>
  </si>
  <si>
    <t>Openbaar bestuur  op  het gebied  van de  gezondheidszorg , onderwijs,  cultuur  e.a.  sociale  dienstverlening muv sociale  verzekeringen</t>
  </si>
  <si>
    <t>Openbaar bestuur op het gebied van het bedrijfsleven; stimuleren van het bedrijfsleven</t>
  </si>
  <si>
    <t>Buitenlandse zaken</t>
  </si>
  <si>
    <t>Defensie</t>
  </si>
  <si>
    <t>Rechtbanken</t>
  </si>
  <si>
    <t>Strafinrichtingen</t>
  </si>
  <si>
    <t>Overige activiteiten met betrekking tot justitie</t>
  </si>
  <si>
    <t>Federale Politie</t>
  </si>
  <si>
    <t>Lokale  Politie</t>
  </si>
  <si>
    <t>Brandweer</t>
  </si>
  <si>
    <t>Verplichte sociale verzekeringen,  muv  ziekenfondsen</t>
  </si>
  <si>
    <t>Ziekenfondsen en zorgkassen</t>
  </si>
  <si>
    <t>TOTAAL NACE O</t>
  </si>
  <si>
    <t>TOTAAL</t>
  </si>
  <si>
    <t>12.7.</t>
  </si>
  <si>
    <t>12. Economische activiteitssectoren van de ondernemingen (NACE code) waar de arbeidsplaatsongevallen in de publieke sector zijn gebeurd - 2016</t>
  </si>
  <si>
    <t>Arbeidsplaatsongevallen volgens de economische activiteitssectoren : evolutie  2014 - 2016</t>
  </si>
  <si>
    <t>Arbeidsplaatsongevallen volgens de economische activiteitssectoren : verdeling volgens geslacht - 2016</t>
  </si>
  <si>
    <t>Arbeidsplaatsongevallen volgens de economische activiteitssectoren  : verdeling volgens generatie in absolute frequentie - 2016</t>
  </si>
  <si>
    <t>Arbeidsplaatsongevallen volgens de economische activiteitssectoren  : verdeling volgens generatie in relatieve frequentie - 2016</t>
  </si>
  <si>
    <t>Arbeidsplaatsongevallen volgens de economische activiteitssectoren  : verdeling volgens beroepscategorie in absolute frequentie - 2016</t>
  </si>
  <si>
    <t>Arbeidsplaatsongevallen volgens de economische activiteitssectoren  : verdeling volgens beroepscategorie in relatieve frequentie - 2016</t>
  </si>
  <si>
    <t>Arbeidsplaatsongevallen voor de sector  "Openbaar bestuur en defensie; verplichte sociale verzekeringen"  -  evolutie 2014 - 2016</t>
  </si>
  <si>
    <t>12.1. Arbeidsplaatsongevallen volgens de economische activiteitssectoren : evolutie  2014 - 2016</t>
  </si>
  <si>
    <t>12.2. Arbeidsplaatsongevallen volgens de economische activiteitssectoren : verdeling volgens geslacht - 2016</t>
  </si>
  <si>
    <t>12.3. Arbeidsplaatsongevallen volgens de economische activiteitssectoren  : verdeling volgens generatie in absolute frequentie - 2016</t>
  </si>
  <si>
    <t>12.4. Arbeidsplaatsongevallen volgens de economische activiteitssectoren  : verdeling volgens generatie in relatieve frequentie - 2016</t>
  </si>
  <si>
    <t>12.5. Arbeidsplaatsongevallen volgens de economische activiteitssectoren  : verdeling volgens beroepscategorie in absolute frequentie - 2016</t>
  </si>
  <si>
    <t>12.6. Arbeidsplaatsongevallen volgens de economische activiteitssectoren  : verdeling volgens beroepscategorie in relatieve frequentie - 2016</t>
  </si>
  <si>
    <t>12.7. Arbeidsplaatsongevallen voor de sector  "Openbaar bestuur en defensie; verplichte sociale verzekeringen"  -  evolutie 2014 - 2016</t>
  </si>
  <si>
    <t>NACE - 2 posities</t>
  </si>
  <si>
    <t>Jaar</t>
  </si>
  <si>
    <t>Teelt van gewassen, veeteelt, jacht en diensten in verband met deze activiteiten</t>
  </si>
  <si>
    <t>Bosbouw en de exploitatie van bossen</t>
  </si>
  <si>
    <t>Visserij en aquacultuur</t>
  </si>
  <si>
    <t>Winning van steenkool en bruinkool</t>
  </si>
  <si>
    <t>Winning van aardolie en aardgas</t>
  </si>
  <si>
    <t>Winning van metaalertsen</t>
  </si>
  <si>
    <t>Overige winning van delfstoffen</t>
  </si>
  <si>
    <t>Ondersteunende activiteiten in verband met de mijnbouw</t>
  </si>
  <si>
    <t>Vervaardiging van voedingsmiddelen</t>
  </si>
  <si>
    <t>Vervaardiging van dranken</t>
  </si>
  <si>
    <t>Vervaardiging van tabaksproducten</t>
  </si>
  <si>
    <t>Vervaardiging van textiel</t>
  </si>
  <si>
    <t>Vervaardiging van kleding</t>
  </si>
  <si>
    <t>Vervaardiging van leer en van producten van leer</t>
  </si>
  <si>
    <t>Houtindustrie en vervaardiging van artikelen van hout en van kurk,  exclusief meubelen; vervaardiging van artikelen van riet en van vlechtwerk</t>
  </si>
  <si>
    <t xml:space="preserve">Vervaardiging van papier en papierwaren 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</si>
  <si>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</si>
  <si>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</si>
  <si>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</si>
  <si>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</si>
  <si>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</si>
  <si>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</si>
  <si>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</si>
  <si>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</si>
  <si>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</si>
  <si>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</si>
  <si>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</si>
  <si>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</si>
  <si>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</si>
  <si>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</t>
  </si>
  <si>
    <t>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</si>
  <si>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</si>
  <si>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</si>
  <si>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</si>
  <si>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</si>
  <si>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</si>
  <si>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Sanering en ander afvalbeheer</t>
  </si>
  <si>
    <t>Bouw van gebouwen; ontwikkeling van bouwprojecten</t>
  </si>
  <si>
    <t>Weg- en waterbouw</t>
  </si>
  <si>
    <t>Gespecialiseerde bouwwerkzaamheden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</si>
  <si>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</si>
  <si>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</si>
  <si>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</si>
  <si>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</si>
  <si>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</si>
  <si>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</si>
  <si>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</si>
  <si>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</si>
  <si>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 xml:space="preserve">Verschaffen van accommodatie </t>
  </si>
  <si>
    <t>Eet- en drinkgelegenheden</t>
  </si>
  <si>
    <t>Uitgeverijen</t>
  </si>
  <si>
    <t>Productie van films en video- en televisieprogramma's, maken van  geluidsopnamen en uitgeverijen van muziekopnamen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</si>
  <si>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</si>
  <si>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</si>
  <si>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</si>
  <si>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</si>
  <si>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</si>
  <si>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</si>
  <si>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</si>
  <si>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</t>
  </si>
  <si>
    <t>Rechtskundige en boekhoudkundige dienstverlening</t>
  </si>
  <si>
    <t>Activiteiten van hoofdkantoren; adviesbureaus op het gebied van 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</si>
  <si>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</si>
  <si>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</si>
  <si>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</si>
  <si>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</t>
  </si>
  <si>
    <t>Veterinaire diensten</t>
  </si>
  <si>
    <t xml:space="preserve">Verhuur en lease </t>
  </si>
  <si>
    <t>Terbeschikkingstelling van personeel</t>
  </si>
  <si>
    <t>Reisbureaus, reisorganisatoren, reserveringsbureaus en aanverwante activiteiten</t>
  </si>
  <si>
    <t>Beveiligings- en opsporingsdiensten</t>
  </si>
  <si>
    <t>Diensten in verband met gebouwen; landschapsverzorging</t>
  </si>
  <si>
    <t>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</si>
  <si>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</si>
  <si>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</si>
  <si>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</si>
  <si>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</si>
  <si>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</si>
  <si>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</si>
  <si>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</si>
  <si>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</si>
  <si>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</si>
  <si>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</si>
  <si>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</si>
  <si>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</si>
  <si>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</si>
  <si>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Niet-gedifferentieerde productie van goederen en diensten door particuliere huishoudens voor eigen gebruik</t>
  </si>
  <si>
    <t>Extraterritoriale organisaties en lichamen</t>
  </si>
  <si>
    <t>Onbekend</t>
  </si>
  <si>
    <t>Geslacht van het slachtoffer</t>
  </si>
  <si>
    <t>Vrouwen</t>
  </si>
  <si>
    <t>Mannen</t>
  </si>
  <si>
    <t>Verschil in % tussen 2015 en 2016</t>
  </si>
  <si>
    <t>Generatie van het slachtoffer</t>
  </si>
  <si>
    <t>15-24 jaar</t>
  </si>
  <si>
    <t>25-49 jaar</t>
  </si>
  <si>
    <t>50 jaar en meer</t>
  </si>
  <si>
    <t>Beroepscategorie van het slachtoffer</t>
  </si>
  <si>
    <t>Andere</t>
  </si>
  <si>
    <t>Contractuele arbeiders</t>
  </si>
  <si>
    <t>Contractuele bedienden</t>
  </si>
  <si>
    <t>NMBS</t>
  </si>
  <si>
    <t>Statutaire ambtenaren</t>
  </si>
  <si>
    <t>Opmerking</t>
  </si>
  <si>
    <t>De stagiairen werden opgenomen in de categorie "andere"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</si>
</sst>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0"/>
      <color indexed="8"/>
      <name val="Arial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44" applyFill="1" applyAlignment="1">
      <alignment/>
    </xf>
    <xf numFmtId="0" fontId="36" fillId="0" borderId="0" xfId="44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9" fontId="6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56" applyNumberFormat="1" applyFont="1" applyFill="1" applyBorder="1" applyAlignment="1">
      <alignment horizontal="left" vertical="center" wrapText="1"/>
      <protection/>
    </xf>
    <xf numFmtId="0" fontId="9" fillId="0" borderId="20" xfId="56" applyNumberFormat="1" applyFont="1" applyFill="1" applyBorder="1" applyAlignment="1">
      <alignment horizontal="left" vertical="center" wrapText="1"/>
      <protection/>
    </xf>
    <xf numFmtId="0" fontId="4" fillId="0" borderId="20" xfId="56" applyNumberFormat="1" applyFont="1" applyFill="1" applyBorder="1" applyAlignment="1">
      <alignment horizontal="left" vertical="center" wrapText="1"/>
      <protection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56" applyNumberFormat="1" applyFont="1" applyFill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19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3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164" fontId="48" fillId="0" borderId="16" xfId="0" applyNumberFormat="1" applyFont="1" applyBorder="1" applyAlignment="1">
      <alignment/>
    </xf>
    <xf numFmtId="164" fontId="48" fillId="0" borderId="28" xfId="0" applyNumberFormat="1" applyFont="1" applyBorder="1" applyAlignment="1">
      <alignment/>
    </xf>
    <xf numFmtId="164" fontId="48" fillId="0" borderId="29" xfId="0" applyNumberFormat="1" applyFont="1" applyBorder="1" applyAlignment="1">
      <alignment/>
    </xf>
    <xf numFmtId="164" fontId="48" fillId="0" borderId="36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37" xfId="0" applyFont="1" applyBorder="1" applyAlignment="1">
      <alignment wrapText="1"/>
    </xf>
    <xf numFmtId="0" fontId="48" fillId="0" borderId="13" xfId="0" applyFont="1" applyBorder="1" applyAlignment="1">
      <alignment horizontal="center"/>
    </xf>
    <xf numFmtId="0" fontId="48" fillId="0" borderId="38" xfId="0" applyFont="1" applyBorder="1" applyAlignment="1">
      <alignment wrapText="1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/>
    </xf>
    <xf numFmtId="0" fontId="49" fillId="0" borderId="4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3" fontId="49" fillId="0" borderId="37" xfId="0" applyNumberFormat="1" applyFont="1" applyBorder="1" applyAlignment="1">
      <alignment/>
    </xf>
    <xf numFmtId="164" fontId="49" fillId="0" borderId="37" xfId="55" applyNumberFormat="1" applyFont="1" applyBorder="1" applyAlignment="1">
      <alignment/>
    </xf>
    <xf numFmtId="0" fontId="49" fillId="0" borderId="37" xfId="0" applyFont="1" applyBorder="1" applyAlignment="1">
      <alignment/>
    </xf>
    <xf numFmtId="164" fontId="49" fillId="0" borderId="22" xfId="55" applyNumberFormat="1" applyFont="1" applyBorder="1" applyAlignment="1">
      <alignment/>
    </xf>
    <xf numFmtId="164" fontId="49" fillId="0" borderId="42" xfId="55" applyNumberFormat="1" applyFont="1" applyBorder="1" applyAlignment="1">
      <alignment/>
    </xf>
    <xf numFmtId="3" fontId="49" fillId="0" borderId="38" xfId="0" applyNumberFormat="1" applyFont="1" applyBorder="1" applyAlignment="1">
      <alignment/>
    </xf>
    <xf numFmtId="164" fontId="49" fillId="0" borderId="38" xfId="55" applyNumberFormat="1" applyFont="1" applyBorder="1" applyAlignment="1">
      <alignment/>
    </xf>
    <xf numFmtId="0" fontId="49" fillId="0" borderId="38" xfId="0" applyFont="1" applyBorder="1" applyAlignment="1">
      <alignment/>
    </xf>
    <xf numFmtId="164" fontId="49" fillId="0" borderId="20" xfId="55" applyNumberFormat="1" applyFont="1" applyBorder="1" applyAlignment="1">
      <alignment/>
    </xf>
    <xf numFmtId="3" fontId="49" fillId="0" borderId="43" xfId="0" applyNumberFormat="1" applyFont="1" applyBorder="1" applyAlignment="1">
      <alignment/>
    </xf>
    <xf numFmtId="164" fontId="49" fillId="0" borderId="43" xfId="55" applyNumberFormat="1" applyFont="1" applyBorder="1" applyAlignment="1">
      <alignment/>
    </xf>
    <xf numFmtId="0" fontId="49" fillId="0" borderId="43" xfId="0" applyFont="1" applyBorder="1" applyAlignment="1">
      <alignment/>
    </xf>
    <xf numFmtId="164" fontId="49" fillId="0" borderId="44" xfId="55" applyNumberFormat="1" applyFont="1" applyBorder="1" applyAlignment="1">
      <alignment/>
    </xf>
    <xf numFmtId="164" fontId="49" fillId="0" borderId="45" xfId="55" applyNumberFormat="1" applyFont="1" applyBorder="1" applyAlignment="1">
      <alignment/>
    </xf>
    <xf numFmtId="0" fontId="49" fillId="0" borderId="45" xfId="0" applyFont="1" applyBorder="1" applyAlignment="1">
      <alignment/>
    </xf>
    <xf numFmtId="164" fontId="49" fillId="0" borderId="11" xfId="55" applyNumberFormat="1" applyFont="1" applyBorder="1" applyAlignment="1">
      <alignment/>
    </xf>
    <xf numFmtId="3" fontId="48" fillId="0" borderId="46" xfId="0" applyNumberFormat="1" applyFont="1" applyBorder="1" applyAlignment="1">
      <alignment/>
    </xf>
    <xf numFmtId="9" fontId="48" fillId="0" borderId="46" xfId="55" applyFont="1" applyBorder="1" applyAlignment="1">
      <alignment/>
    </xf>
    <xf numFmtId="0" fontId="48" fillId="0" borderId="46" xfId="0" applyFont="1" applyBorder="1" applyAlignment="1">
      <alignment/>
    </xf>
    <xf numFmtId="9" fontId="48" fillId="0" borderId="31" xfId="55" applyFont="1" applyBorder="1" applyAlignment="1">
      <alignment/>
    </xf>
    <xf numFmtId="164" fontId="48" fillId="0" borderId="46" xfId="55" applyNumberFormat="1" applyFont="1" applyBorder="1" applyAlignment="1">
      <alignment/>
    </xf>
    <xf numFmtId="164" fontId="48" fillId="0" borderId="16" xfId="55" applyNumberFormat="1" applyFont="1" applyBorder="1" applyAlignment="1">
      <alignment/>
    </xf>
    <xf numFmtId="0" fontId="48" fillId="0" borderId="3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4" fontId="48" fillId="0" borderId="42" xfId="55" applyNumberFormat="1" applyFont="1" applyBorder="1" applyAlignment="1">
      <alignment/>
    </xf>
    <xf numFmtId="164" fontId="48" fillId="0" borderId="11" xfId="55" applyNumberFormat="1" applyFont="1" applyBorder="1" applyAlignment="1">
      <alignment/>
    </xf>
    <xf numFmtId="3" fontId="49" fillId="0" borderId="45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125</v>
      </c>
      <c r="B1" s="2"/>
    </row>
    <row r="2" spans="1:2" s="4" customFormat="1" ht="14.25">
      <c r="A2" s="3" t="s">
        <v>0</v>
      </c>
      <c r="B2" s="3" t="s">
        <v>126</v>
      </c>
    </row>
    <row r="3" spans="1:2" s="4" customFormat="1" ht="14.25">
      <c r="A3" s="3" t="s">
        <v>1</v>
      </c>
      <c r="B3" s="3" t="s">
        <v>127</v>
      </c>
    </row>
    <row r="4" spans="1:2" s="4" customFormat="1" ht="14.25">
      <c r="A4" s="3" t="s">
        <v>2</v>
      </c>
      <c r="B4" s="3" t="s">
        <v>128</v>
      </c>
    </row>
    <row r="5" spans="1:2" s="4" customFormat="1" ht="14.25">
      <c r="A5" s="3" t="s">
        <v>3</v>
      </c>
      <c r="B5" s="3" t="s">
        <v>129</v>
      </c>
    </row>
    <row r="6" spans="1:2" s="4" customFormat="1" ht="14.25">
      <c r="A6" s="3" t="s">
        <v>4</v>
      </c>
      <c r="B6" s="3" t="s">
        <v>130</v>
      </c>
    </row>
    <row r="7" spans="1:2" s="4" customFormat="1" ht="14.25">
      <c r="A7" s="3" t="s">
        <v>5</v>
      </c>
      <c r="B7" s="3" t="s">
        <v>131</v>
      </c>
    </row>
    <row r="8" spans="1:2" ht="14.25">
      <c r="A8" s="3" t="s">
        <v>124</v>
      </c>
      <c r="B8" s="3" t="s">
        <v>132</v>
      </c>
    </row>
  </sheetData>
  <sheetProtection/>
  <hyperlinks>
    <hyperlink ref="A2:IV2" location="'12.1'!A1" display="12.1."/>
    <hyperlink ref="A3:IV3" location="'12.4'!A1" display="12.4."/>
    <hyperlink ref="A4:IV4" location="'12.6'!A1" display="12.6."/>
    <hyperlink ref="A6:IV6" location="'12.8'!A1" display="12.8."/>
    <hyperlink ref="A4" location="'12.3'!A1" display="12.3."/>
    <hyperlink ref="A3" location="'12.2'!A1" display="12.2."/>
    <hyperlink ref="B3" location="'12.2'!A1" display="Accidents sur le lieu de travail selon le secteur d'activités économiques : distribution selon le genre - 2016"/>
    <hyperlink ref="B4" location="'12.3'!A1" display="Accidents sur le lieu de travail selon le secteur d'activités économiques : distribution selon la génération en fréquence absolue - 2016"/>
    <hyperlink ref="A5:B5" location="'12.8'!A1" display="12.8."/>
    <hyperlink ref="A7:B7" location="'12.8'!A1" display="12.8."/>
    <hyperlink ref="A7" location="'12.6'!A1" display="12.6."/>
    <hyperlink ref="B2" location="'12.1'!A1" display="Accidents sur le lieu de travail selon le secteur d'activités économiques : évolution  2014 - 2016"/>
    <hyperlink ref="B5" location="'12.4'!A1" display="Accidents sur le lieu de travail selon le secteur d'activités économiques : distribution selon la génération en fréquence relative - 2016"/>
    <hyperlink ref="B6" location="'12.5'!A1" display="Accidents sur le lieu de travail selon le secteur d'activités économiques : distribution selon la catégorie professionnelle en fréquence absolue - 2016"/>
    <hyperlink ref="B7" location="'12.6'!A1" display="Accidents sur le lieu de travail selon le secteur d'activités économiques : distribution selon la catégorie professionnelle en fréquence relative - 2016"/>
    <hyperlink ref="A5" location="'12.4'!A1" display="12.4."/>
    <hyperlink ref="A6" location="'12.5'!A1" display="12.5."/>
    <hyperlink ref="A8:B8" location="'12.8'!A1" display="12.8."/>
    <hyperlink ref="B8" location="'12.7'!A1" display="Accidents sur le lieu de travail pour le secteur  &quot;Administration publique et défense; sécurité sociale obligatoire&quot;  -  évolution 2014 - 2016"/>
    <hyperlink ref="A8" location="'12.7'!A1" display="12.7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B78">
      <selection activeCell="C94" sqref="C5:I94"/>
    </sheetView>
  </sheetViews>
  <sheetFormatPr defaultColWidth="9.140625" defaultRowHeight="15"/>
  <cols>
    <col min="1" max="1" width="11.28125" style="41" customWidth="1"/>
    <col min="2" max="2" width="90.57421875" style="41" bestFit="1" customWidth="1"/>
    <col min="3" max="9" width="12.00390625" style="41" customWidth="1"/>
    <col min="10" max="16384" width="9.140625" style="41" customWidth="1"/>
  </cols>
  <sheetData>
    <row r="1" spans="1:9" ht="24.75" customHeight="1" thickBot="1" thickTop="1">
      <c r="A1" s="142" t="s">
        <v>133</v>
      </c>
      <c r="B1" s="143"/>
      <c r="C1" s="144"/>
      <c r="D1" s="144"/>
      <c r="E1" s="144"/>
      <c r="F1" s="144"/>
      <c r="G1" s="144"/>
      <c r="H1" s="144"/>
      <c r="I1" s="145"/>
    </row>
    <row r="2" spans="1:9" ht="24.75" customHeight="1" thickBot="1" thickTop="1">
      <c r="A2" s="146" t="s">
        <v>140</v>
      </c>
      <c r="B2" s="149" t="s">
        <v>99</v>
      </c>
      <c r="C2" s="152" t="s">
        <v>141</v>
      </c>
      <c r="D2" s="152"/>
      <c r="E2" s="152"/>
      <c r="F2" s="152"/>
      <c r="G2" s="152"/>
      <c r="H2" s="153"/>
      <c r="I2" s="154" t="s">
        <v>234</v>
      </c>
    </row>
    <row r="3" spans="1:9" ht="24.75" customHeight="1">
      <c r="A3" s="147"/>
      <c r="B3" s="150"/>
      <c r="C3" s="157">
        <v>2014</v>
      </c>
      <c r="D3" s="158"/>
      <c r="E3" s="157">
        <v>2015</v>
      </c>
      <c r="F3" s="158"/>
      <c r="G3" s="157">
        <v>2016</v>
      </c>
      <c r="H3" s="158"/>
      <c r="I3" s="155"/>
    </row>
    <row r="4" spans="1:9" ht="24.75" customHeight="1" thickBot="1">
      <c r="A4" s="148"/>
      <c r="B4" s="151"/>
      <c r="C4" s="24" t="s">
        <v>6</v>
      </c>
      <c r="D4" s="25" t="s">
        <v>7</v>
      </c>
      <c r="E4" s="24" t="s">
        <v>6</v>
      </c>
      <c r="F4" s="25" t="s">
        <v>7</v>
      </c>
      <c r="G4" s="24" t="s">
        <v>6</v>
      </c>
      <c r="H4" s="25" t="s">
        <v>7</v>
      </c>
      <c r="I4" s="156"/>
    </row>
    <row r="5" spans="1:9" ht="14.25">
      <c r="A5" s="9" t="s">
        <v>8</v>
      </c>
      <c r="B5" s="26" t="s">
        <v>142</v>
      </c>
      <c r="C5" s="34">
        <v>0</v>
      </c>
      <c r="D5" s="43">
        <v>0</v>
      </c>
      <c r="E5" s="62">
        <v>3</v>
      </c>
      <c r="F5" s="44">
        <v>0</v>
      </c>
      <c r="G5" s="34">
        <v>1</v>
      </c>
      <c r="H5" s="42">
        <v>2.6617690116851665E-05</v>
      </c>
      <c r="I5" s="45">
        <v>0</v>
      </c>
    </row>
    <row r="6" spans="1:9" ht="14.25">
      <c r="A6" s="11" t="s">
        <v>9</v>
      </c>
      <c r="B6" s="27" t="s">
        <v>143</v>
      </c>
      <c r="C6" s="36">
        <v>0</v>
      </c>
      <c r="D6" s="47">
        <v>0</v>
      </c>
      <c r="E6" s="36">
        <v>0</v>
      </c>
      <c r="F6" s="46">
        <v>0</v>
      </c>
      <c r="G6" s="36">
        <v>0</v>
      </c>
      <c r="H6" s="46">
        <v>0</v>
      </c>
      <c r="I6" s="48">
        <v>0</v>
      </c>
    </row>
    <row r="7" spans="1:9" ht="14.25">
      <c r="A7" s="11" t="s">
        <v>10</v>
      </c>
      <c r="B7" s="27" t="s">
        <v>144</v>
      </c>
      <c r="C7" s="36">
        <v>0</v>
      </c>
      <c r="D7" s="47">
        <v>0</v>
      </c>
      <c r="E7" s="36">
        <v>0</v>
      </c>
      <c r="F7" s="46">
        <v>0</v>
      </c>
      <c r="G7" s="36">
        <v>0</v>
      </c>
      <c r="H7" s="46">
        <v>0</v>
      </c>
      <c r="I7" s="48">
        <v>0</v>
      </c>
    </row>
    <row r="8" spans="1:9" ht="14.25">
      <c r="A8" s="11" t="s">
        <v>11</v>
      </c>
      <c r="B8" s="27" t="s">
        <v>145</v>
      </c>
      <c r="C8" s="36">
        <v>0</v>
      </c>
      <c r="D8" s="47">
        <v>0</v>
      </c>
      <c r="E8" s="36">
        <v>0</v>
      </c>
      <c r="F8" s="46">
        <v>0</v>
      </c>
      <c r="G8" s="36">
        <v>0</v>
      </c>
      <c r="H8" s="46">
        <v>0</v>
      </c>
      <c r="I8" s="48">
        <v>0</v>
      </c>
    </row>
    <row r="9" spans="1:9" ht="14.25">
      <c r="A9" s="11" t="s">
        <v>12</v>
      </c>
      <c r="B9" s="28" t="s">
        <v>146</v>
      </c>
      <c r="C9" s="36">
        <v>0</v>
      </c>
      <c r="D9" s="47">
        <v>0</v>
      </c>
      <c r="E9" s="36">
        <v>0</v>
      </c>
      <c r="F9" s="46">
        <v>0</v>
      </c>
      <c r="G9" s="36">
        <v>0</v>
      </c>
      <c r="H9" s="46">
        <v>0</v>
      </c>
      <c r="I9" s="48">
        <v>0</v>
      </c>
    </row>
    <row r="10" spans="1:9" ht="14.25">
      <c r="A10" s="11" t="s">
        <v>13</v>
      </c>
      <c r="B10" s="27" t="s">
        <v>147</v>
      </c>
      <c r="C10" s="36">
        <v>0</v>
      </c>
      <c r="D10" s="47">
        <v>0</v>
      </c>
      <c r="E10" s="36">
        <v>0</v>
      </c>
      <c r="F10" s="46">
        <v>0</v>
      </c>
      <c r="G10" s="36">
        <v>0</v>
      </c>
      <c r="H10" s="46">
        <v>0</v>
      </c>
      <c r="I10" s="48">
        <v>0</v>
      </c>
    </row>
    <row r="11" spans="1:9" ht="14.25">
      <c r="A11" s="11" t="s">
        <v>14</v>
      </c>
      <c r="B11" s="27" t="s">
        <v>148</v>
      </c>
      <c r="C11" s="36">
        <v>0</v>
      </c>
      <c r="D11" s="47">
        <v>0</v>
      </c>
      <c r="E11" s="36">
        <v>0</v>
      </c>
      <c r="F11" s="46">
        <v>0</v>
      </c>
      <c r="G11" s="36">
        <v>0</v>
      </c>
      <c r="H11" s="46">
        <v>0</v>
      </c>
      <c r="I11" s="48">
        <v>0</v>
      </c>
    </row>
    <row r="12" spans="1:9" ht="14.25">
      <c r="A12" s="11" t="s">
        <v>15</v>
      </c>
      <c r="B12" s="27" t="s">
        <v>149</v>
      </c>
      <c r="C12" s="36">
        <v>0</v>
      </c>
      <c r="D12" s="47">
        <v>0</v>
      </c>
      <c r="E12" s="36">
        <v>0</v>
      </c>
      <c r="F12" s="46">
        <v>0</v>
      </c>
      <c r="G12" s="36">
        <v>0</v>
      </c>
      <c r="H12" s="46">
        <v>0</v>
      </c>
      <c r="I12" s="48">
        <v>0</v>
      </c>
    </row>
    <row r="13" spans="1:9" ht="14.25">
      <c r="A13" s="11" t="s">
        <v>16</v>
      </c>
      <c r="B13" s="28" t="s">
        <v>150</v>
      </c>
      <c r="C13" s="36">
        <v>2</v>
      </c>
      <c r="D13" s="47">
        <v>5.406428243181142E-05</v>
      </c>
      <c r="E13" s="36">
        <v>0</v>
      </c>
      <c r="F13" s="46">
        <v>0</v>
      </c>
      <c r="G13" s="36">
        <v>3</v>
      </c>
      <c r="H13" s="46">
        <v>7.985307035055497E-05</v>
      </c>
      <c r="I13" s="48">
        <v>0</v>
      </c>
    </row>
    <row r="14" spans="1:9" ht="14.25">
      <c r="A14" s="11" t="s">
        <v>17</v>
      </c>
      <c r="B14" s="27" t="s">
        <v>151</v>
      </c>
      <c r="C14" s="36">
        <v>0</v>
      </c>
      <c r="D14" s="47">
        <v>0</v>
      </c>
      <c r="E14" s="36">
        <v>0</v>
      </c>
      <c r="F14" s="46">
        <v>0</v>
      </c>
      <c r="G14" s="36">
        <v>0</v>
      </c>
      <c r="H14" s="46">
        <v>0</v>
      </c>
      <c r="I14" s="48">
        <v>0</v>
      </c>
    </row>
    <row r="15" spans="1:9" ht="14.25">
      <c r="A15" s="11" t="s">
        <v>18</v>
      </c>
      <c r="B15" s="27" t="s">
        <v>152</v>
      </c>
      <c r="C15" s="36">
        <v>0</v>
      </c>
      <c r="D15" s="47">
        <v>0</v>
      </c>
      <c r="E15" s="36">
        <v>0</v>
      </c>
      <c r="F15" s="46">
        <v>0</v>
      </c>
      <c r="G15" s="36">
        <v>0</v>
      </c>
      <c r="H15" s="46">
        <v>0</v>
      </c>
      <c r="I15" s="48">
        <v>0</v>
      </c>
    </row>
    <row r="16" spans="1:9" ht="14.25">
      <c r="A16" s="11" t="s">
        <v>19</v>
      </c>
      <c r="B16" s="27" t="s">
        <v>153</v>
      </c>
      <c r="C16" s="36">
        <v>0</v>
      </c>
      <c r="D16" s="47">
        <v>0</v>
      </c>
      <c r="E16" s="36">
        <v>0</v>
      </c>
      <c r="F16" s="46">
        <v>0</v>
      </c>
      <c r="G16" s="36">
        <v>0</v>
      </c>
      <c r="H16" s="46">
        <v>0</v>
      </c>
      <c r="I16" s="48">
        <v>0</v>
      </c>
    </row>
    <row r="17" spans="1:9" ht="14.25">
      <c r="A17" s="11" t="s">
        <v>20</v>
      </c>
      <c r="B17" s="27" t="s">
        <v>154</v>
      </c>
      <c r="C17" s="36">
        <v>0</v>
      </c>
      <c r="D17" s="47">
        <v>0</v>
      </c>
      <c r="E17" s="36">
        <v>0</v>
      </c>
      <c r="F17" s="46">
        <v>0</v>
      </c>
      <c r="G17" s="36">
        <v>0</v>
      </c>
      <c r="H17" s="46">
        <v>0</v>
      </c>
      <c r="I17" s="48">
        <v>0</v>
      </c>
    </row>
    <row r="18" spans="1:9" ht="14.25">
      <c r="A18" s="11" t="s">
        <v>21</v>
      </c>
      <c r="B18" s="27" t="s">
        <v>155</v>
      </c>
      <c r="C18" s="36">
        <v>0</v>
      </c>
      <c r="D18" s="47">
        <v>0</v>
      </c>
      <c r="E18" s="36">
        <v>0</v>
      </c>
      <c r="F18" s="46">
        <v>0</v>
      </c>
      <c r="G18" s="36">
        <v>0</v>
      </c>
      <c r="H18" s="46">
        <v>0</v>
      </c>
      <c r="I18" s="48">
        <v>0</v>
      </c>
    </row>
    <row r="19" spans="1:9" ht="27">
      <c r="A19" s="11" t="s">
        <v>22</v>
      </c>
      <c r="B19" s="27" t="s">
        <v>156</v>
      </c>
      <c r="C19" s="36">
        <v>0</v>
      </c>
      <c r="D19" s="47">
        <v>0</v>
      </c>
      <c r="E19" s="36">
        <v>0</v>
      </c>
      <c r="F19" s="46">
        <v>0</v>
      </c>
      <c r="G19" s="36">
        <v>0</v>
      </c>
      <c r="H19" s="46">
        <v>0</v>
      </c>
      <c r="I19" s="48">
        <v>0</v>
      </c>
    </row>
    <row r="20" spans="1:9" ht="14.25">
      <c r="A20" s="11" t="s">
        <v>23</v>
      </c>
      <c r="B20" s="28" t="s">
        <v>157</v>
      </c>
      <c r="C20" s="36">
        <v>0</v>
      </c>
      <c r="D20" s="47">
        <v>0</v>
      </c>
      <c r="E20" s="36">
        <v>0</v>
      </c>
      <c r="F20" s="46">
        <v>0</v>
      </c>
      <c r="G20" s="36">
        <v>1</v>
      </c>
      <c r="H20" s="46">
        <v>2.6617690116851665E-05</v>
      </c>
      <c r="I20" s="48">
        <v>0</v>
      </c>
    </row>
    <row r="21" spans="1:9" ht="14.25">
      <c r="A21" s="11" t="s">
        <v>24</v>
      </c>
      <c r="B21" s="27" t="s">
        <v>158</v>
      </c>
      <c r="C21" s="36">
        <v>0</v>
      </c>
      <c r="D21" s="47">
        <v>0</v>
      </c>
      <c r="E21" s="36">
        <v>2</v>
      </c>
      <c r="F21" s="46">
        <v>0</v>
      </c>
      <c r="G21" s="36">
        <v>0</v>
      </c>
      <c r="H21" s="46">
        <v>0</v>
      </c>
      <c r="I21" s="48">
        <v>0</v>
      </c>
    </row>
    <row r="22" spans="1:9" ht="14.25">
      <c r="A22" s="11" t="s">
        <v>25</v>
      </c>
      <c r="B22" s="27" t="s">
        <v>159</v>
      </c>
      <c r="C22" s="36">
        <v>0</v>
      </c>
      <c r="D22" s="47">
        <v>0</v>
      </c>
      <c r="E22" s="36">
        <v>0</v>
      </c>
      <c r="F22" s="46">
        <v>0</v>
      </c>
      <c r="G22" s="36">
        <v>0</v>
      </c>
      <c r="H22" s="46">
        <v>0</v>
      </c>
      <c r="I22" s="48">
        <v>0</v>
      </c>
    </row>
    <row r="23" spans="1:9" ht="14.25">
      <c r="A23" s="11" t="s">
        <v>26</v>
      </c>
      <c r="B23" s="28" t="s">
        <v>160</v>
      </c>
      <c r="C23" s="36">
        <v>0</v>
      </c>
      <c r="D23" s="47">
        <v>0</v>
      </c>
      <c r="E23" s="36">
        <v>0</v>
      </c>
      <c r="F23" s="46">
        <v>0</v>
      </c>
      <c r="G23" s="36">
        <v>0</v>
      </c>
      <c r="H23" s="46">
        <v>0</v>
      </c>
      <c r="I23" s="48">
        <v>0</v>
      </c>
    </row>
    <row r="24" spans="1:9" ht="14.25">
      <c r="A24" s="11" t="s">
        <v>27</v>
      </c>
      <c r="B24" s="27" t="s">
        <v>161</v>
      </c>
      <c r="C24" s="36">
        <v>0</v>
      </c>
      <c r="D24" s="47">
        <v>0</v>
      </c>
      <c r="E24" s="36">
        <v>0</v>
      </c>
      <c r="F24" s="46">
        <v>0</v>
      </c>
      <c r="G24" s="36">
        <v>0</v>
      </c>
      <c r="H24" s="46">
        <v>0</v>
      </c>
      <c r="I24" s="48">
        <v>0</v>
      </c>
    </row>
    <row r="25" spans="1:9" ht="14.25">
      <c r="A25" s="11" t="s">
        <v>28</v>
      </c>
      <c r="B25" s="27" t="s">
        <v>162</v>
      </c>
      <c r="C25" s="36">
        <v>0</v>
      </c>
      <c r="D25" s="47">
        <v>0</v>
      </c>
      <c r="E25" s="36">
        <v>0</v>
      </c>
      <c r="F25" s="46">
        <v>0</v>
      </c>
      <c r="G25" s="36">
        <v>0</v>
      </c>
      <c r="H25" s="46">
        <v>0</v>
      </c>
      <c r="I25" s="48">
        <v>0</v>
      </c>
    </row>
    <row r="26" spans="1:9" ht="14.25">
      <c r="A26" s="11" t="s">
        <v>29</v>
      </c>
      <c r="B26" s="27" t="s">
        <v>163</v>
      </c>
      <c r="C26" s="36">
        <v>0</v>
      </c>
      <c r="D26" s="47">
        <v>0</v>
      </c>
      <c r="E26" s="36">
        <v>0</v>
      </c>
      <c r="F26" s="46">
        <v>0</v>
      </c>
      <c r="G26" s="36">
        <v>0</v>
      </c>
      <c r="H26" s="46">
        <v>0</v>
      </c>
      <c r="I26" s="48">
        <v>0</v>
      </c>
    </row>
    <row r="27" spans="1:9" ht="14.25">
      <c r="A27" s="11" t="s">
        <v>30</v>
      </c>
      <c r="B27" s="27" t="s">
        <v>164</v>
      </c>
      <c r="C27" s="36">
        <v>0</v>
      </c>
      <c r="D27" s="47">
        <v>0</v>
      </c>
      <c r="E27" s="36">
        <v>0</v>
      </c>
      <c r="F27" s="46">
        <v>0</v>
      </c>
      <c r="G27" s="36">
        <v>0</v>
      </c>
      <c r="H27" s="46">
        <v>0</v>
      </c>
      <c r="I27" s="48">
        <v>0</v>
      </c>
    </row>
    <row r="28" spans="1:9" ht="14.25">
      <c r="A28" s="11" t="s">
        <v>31</v>
      </c>
      <c r="B28" s="27" t="s">
        <v>165</v>
      </c>
      <c r="C28" s="36">
        <v>1</v>
      </c>
      <c r="D28" s="47">
        <v>2.703214121590571E-05</v>
      </c>
      <c r="E28" s="36">
        <v>0</v>
      </c>
      <c r="F28" s="46">
        <v>0</v>
      </c>
      <c r="G28" s="36">
        <v>0</v>
      </c>
      <c r="H28" s="46">
        <v>0</v>
      </c>
      <c r="I28" s="48">
        <v>0</v>
      </c>
    </row>
    <row r="29" spans="1:9" ht="14.25">
      <c r="A29" s="11" t="s">
        <v>32</v>
      </c>
      <c r="B29" s="27" t="s">
        <v>166</v>
      </c>
      <c r="C29" s="36">
        <v>0</v>
      </c>
      <c r="D29" s="47">
        <v>0</v>
      </c>
      <c r="E29" s="36">
        <v>0</v>
      </c>
      <c r="F29" s="46">
        <v>0</v>
      </c>
      <c r="G29" s="36">
        <v>0</v>
      </c>
      <c r="H29" s="46">
        <v>0</v>
      </c>
      <c r="I29" s="48">
        <v>0</v>
      </c>
    </row>
    <row r="30" spans="1:9" ht="14.25">
      <c r="A30" s="11" t="s">
        <v>33</v>
      </c>
      <c r="B30" s="27" t="s">
        <v>167</v>
      </c>
      <c r="C30" s="36">
        <v>0</v>
      </c>
      <c r="D30" s="47">
        <v>0</v>
      </c>
      <c r="E30" s="36">
        <v>0</v>
      </c>
      <c r="F30" s="46">
        <v>0</v>
      </c>
      <c r="G30" s="36">
        <v>0</v>
      </c>
      <c r="H30" s="46">
        <v>0</v>
      </c>
      <c r="I30" s="48">
        <v>0</v>
      </c>
    </row>
    <row r="31" spans="1:9" ht="14.25">
      <c r="A31" s="11" t="s">
        <v>34</v>
      </c>
      <c r="B31" s="28" t="s">
        <v>168</v>
      </c>
      <c r="C31" s="36">
        <v>1</v>
      </c>
      <c r="D31" s="47">
        <v>2.703214121590571E-05</v>
      </c>
      <c r="E31" s="36">
        <v>1</v>
      </c>
      <c r="F31" s="46">
        <v>2.7421300866513107E-05</v>
      </c>
      <c r="G31" s="36">
        <v>0</v>
      </c>
      <c r="H31" s="46">
        <v>0</v>
      </c>
      <c r="I31" s="48">
        <v>-1</v>
      </c>
    </row>
    <row r="32" spans="1:9" ht="14.25">
      <c r="A32" s="11" t="s">
        <v>35</v>
      </c>
      <c r="B32" s="29" t="s">
        <v>169</v>
      </c>
      <c r="C32" s="36">
        <v>0</v>
      </c>
      <c r="D32" s="47">
        <v>0</v>
      </c>
      <c r="E32" s="36">
        <v>0</v>
      </c>
      <c r="F32" s="46">
        <v>0</v>
      </c>
      <c r="G32" s="36">
        <v>0</v>
      </c>
      <c r="H32" s="46">
        <v>0</v>
      </c>
      <c r="I32" s="48">
        <v>0</v>
      </c>
    </row>
    <row r="33" spans="1:9" ht="14.25">
      <c r="A33" s="11" t="s">
        <v>36</v>
      </c>
      <c r="B33" s="27" t="s">
        <v>170</v>
      </c>
      <c r="C33" s="36">
        <v>0</v>
      </c>
      <c r="D33" s="47">
        <v>0</v>
      </c>
      <c r="E33" s="36">
        <v>0</v>
      </c>
      <c r="F33" s="46">
        <v>0</v>
      </c>
      <c r="G33" s="36">
        <v>0</v>
      </c>
      <c r="H33" s="46">
        <v>0</v>
      </c>
      <c r="I33" s="48">
        <v>0</v>
      </c>
    </row>
    <row r="34" spans="1:9" ht="14.25">
      <c r="A34" s="11" t="s">
        <v>37</v>
      </c>
      <c r="B34" s="27" t="s">
        <v>171</v>
      </c>
      <c r="C34" s="36">
        <v>0</v>
      </c>
      <c r="D34" s="47">
        <v>0</v>
      </c>
      <c r="E34" s="36">
        <v>0</v>
      </c>
      <c r="F34" s="46">
        <v>0</v>
      </c>
      <c r="G34" s="36">
        <v>2</v>
      </c>
      <c r="H34" s="46">
        <v>5.323538023370333E-05</v>
      </c>
      <c r="I34" s="48">
        <v>0</v>
      </c>
    </row>
    <row r="35" spans="1:9" ht="14.25">
      <c r="A35" s="11" t="s">
        <v>38</v>
      </c>
      <c r="B35" s="27" t="s">
        <v>172</v>
      </c>
      <c r="C35" s="36">
        <v>0</v>
      </c>
      <c r="D35" s="47">
        <v>0</v>
      </c>
      <c r="E35" s="36">
        <v>0</v>
      </c>
      <c r="F35" s="46">
        <v>0</v>
      </c>
      <c r="G35" s="36">
        <v>0</v>
      </c>
      <c r="H35" s="46">
        <v>0</v>
      </c>
      <c r="I35" s="48">
        <v>0</v>
      </c>
    </row>
    <row r="36" spans="1:9" ht="14.25">
      <c r="A36" s="11" t="s">
        <v>39</v>
      </c>
      <c r="B36" s="27" t="s">
        <v>173</v>
      </c>
      <c r="C36" s="36">
        <v>0</v>
      </c>
      <c r="D36" s="47">
        <v>0</v>
      </c>
      <c r="E36" s="36">
        <v>0</v>
      </c>
      <c r="F36" s="46">
        <v>0</v>
      </c>
      <c r="G36" s="36">
        <v>0</v>
      </c>
      <c r="H36" s="46">
        <v>0</v>
      </c>
      <c r="I36" s="48">
        <v>0</v>
      </c>
    </row>
    <row r="37" spans="1:9" ht="14.25">
      <c r="A37" s="11" t="s">
        <v>40</v>
      </c>
      <c r="B37" s="27" t="s">
        <v>174</v>
      </c>
      <c r="C37" s="36">
        <v>99</v>
      </c>
      <c r="D37" s="47">
        <v>0.0026761819803746653</v>
      </c>
      <c r="E37" s="36">
        <v>107</v>
      </c>
      <c r="F37" s="46">
        <v>0.0029340791927169024</v>
      </c>
      <c r="G37" s="36">
        <v>110</v>
      </c>
      <c r="H37" s="46">
        <v>0.0029279459128536823</v>
      </c>
      <c r="I37" s="48">
        <v>0.028037383177570093</v>
      </c>
    </row>
    <row r="38" spans="1:9" ht="14.25">
      <c r="A38" s="11" t="s">
        <v>41</v>
      </c>
      <c r="B38" s="27" t="s">
        <v>175</v>
      </c>
      <c r="C38" s="36">
        <v>508</v>
      </c>
      <c r="D38" s="47">
        <v>0.013732327737680102</v>
      </c>
      <c r="E38" s="36">
        <v>453</v>
      </c>
      <c r="F38" s="46">
        <v>0.012421849292530438</v>
      </c>
      <c r="G38" s="36">
        <v>489</v>
      </c>
      <c r="H38" s="46">
        <v>0.01301605046714046</v>
      </c>
      <c r="I38" s="48">
        <v>0.07947019867549669</v>
      </c>
    </row>
    <row r="39" spans="1:9" ht="14.25">
      <c r="A39" s="11" t="s">
        <v>42</v>
      </c>
      <c r="B39" s="27" t="s">
        <v>176</v>
      </c>
      <c r="C39" s="36">
        <v>14</v>
      </c>
      <c r="D39" s="47">
        <v>0.00037844997702268</v>
      </c>
      <c r="E39" s="36">
        <v>18</v>
      </c>
      <c r="F39" s="46">
        <v>0.0004935834155972359</v>
      </c>
      <c r="G39" s="36">
        <v>24</v>
      </c>
      <c r="H39" s="46">
        <v>0.0006388245628044397</v>
      </c>
      <c r="I39" s="48">
        <v>0.3333333333333333</v>
      </c>
    </row>
    <row r="40" spans="1:9" ht="14.25">
      <c r="A40" s="11" t="s">
        <v>43</v>
      </c>
      <c r="B40" s="27" t="s">
        <v>177</v>
      </c>
      <c r="C40" s="36">
        <v>427</v>
      </c>
      <c r="D40" s="47">
        <v>0.01154272429919174</v>
      </c>
      <c r="E40" s="36">
        <v>385</v>
      </c>
      <c r="F40" s="46">
        <v>0.010557200833607547</v>
      </c>
      <c r="G40" s="36">
        <v>458</v>
      </c>
      <c r="H40" s="46">
        <v>0.01219090207351806</v>
      </c>
      <c r="I40" s="48">
        <v>0.18961038961038962</v>
      </c>
    </row>
    <row r="41" spans="1:9" ht="14.25">
      <c r="A41" s="11" t="s">
        <v>44</v>
      </c>
      <c r="B41" s="27" t="s">
        <v>178</v>
      </c>
      <c r="C41" s="36">
        <v>0</v>
      </c>
      <c r="D41" s="47">
        <v>0</v>
      </c>
      <c r="E41" s="36">
        <v>0</v>
      </c>
      <c r="F41" s="46">
        <v>0</v>
      </c>
      <c r="G41" s="36">
        <v>0</v>
      </c>
      <c r="H41" s="46">
        <v>0</v>
      </c>
      <c r="I41" s="48">
        <v>0</v>
      </c>
    </row>
    <row r="42" spans="1:9" ht="14.25">
      <c r="A42" s="11" t="s">
        <v>45</v>
      </c>
      <c r="B42" s="28" t="s">
        <v>179</v>
      </c>
      <c r="C42" s="36">
        <v>3</v>
      </c>
      <c r="D42" s="47">
        <v>8.109642364771714E-05</v>
      </c>
      <c r="E42" s="36">
        <v>2</v>
      </c>
      <c r="F42" s="46">
        <v>5.4842601733026214E-05</v>
      </c>
      <c r="G42" s="36">
        <v>1</v>
      </c>
      <c r="H42" s="46">
        <v>2.6617690116851665E-05</v>
      </c>
      <c r="I42" s="48">
        <v>-0.5</v>
      </c>
    </row>
    <row r="43" spans="1:9" ht="14.25">
      <c r="A43" s="11" t="s">
        <v>46</v>
      </c>
      <c r="B43" s="27" t="s">
        <v>180</v>
      </c>
      <c r="C43" s="36">
        <v>2</v>
      </c>
      <c r="D43" s="47">
        <v>5.406428243181142E-05</v>
      </c>
      <c r="E43" s="36">
        <v>1</v>
      </c>
      <c r="F43" s="46">
        <v>2.7421300866513107E-05</v>
      </c>
      <c r="G43" s="36">
        <v>0</v>
      </c>
      <c r="H43" s="46">
        <v>0</v>
      </c>
      <c r="I43" s="48">
        <v>-1</v>
      </c>
    </row>
    <row r="44" spans="1:9" ht="14.25">
      <c r="A44" s="11" t="s">
        <v>47</v>
      </c>
      <c r="B44" s="27" t="s">
        <v>181</v>
      </c>
      <c r="C44" s="36">
        <v>2</v>
      </c>
      <c r="D44" s="47">
        <v>5.406428243181142E-05</v>
      </c>
      <c r="E44" s="36">
        <v>1</v>
      </c>
      <c r="F44" s="46">
        <v>2.7421300866513107E-05</v>
      </c>
      <c r="G44" s="36">
        <v>6</v>
      </c>
      <c r="H44" s="46">
        <v>0.00015970614070110993</v>
      </c>
      <c r="I44" s="48">
        <v>5</v>
      </c>
    </row>
    <row r="45" spans="1:9" ht="27">
      <c r="A45" s="11" t="s">
        <v>48</v>
      </c>
      <c r="B45" s="28" t="s">
        <v>182</v>
      </c>
      <c r="C45" s="36">
        <v>0</v>
      </c>
      <c r="D45" s="47">
        <v>0</v>
      </c>
      <c r="E45" s="36">
        <v>0</v>
      </c>
      <c r="F45" s="46">
        <v>0</v>
      </c>
      <c r="G45" s="36">
        <v>3</v>
      </c>
      <c r="H45" s="46">
        <v>7.985307035055497E-05</v>
      </c>
      <c r="I45" s="48">
        <v>0</v>
      </c>
    </row>
    <row r="46" spans="1:9" ht="27">
      <c r="A46" s="11" t="s">
        <v>49</v>
      </c>
      <c r="B46" s="28" t="s">
        <v>183</v>
      </c>
      <c r="C46" s="36">
        <v>0</v>
      </c>
      <c r="D46" s="47">
        <v>0</v>
      </c>
      <c r="E46" s="36">
        <v>0</v>
      </c>
      <c r="F46" s="46">
        <v>0</v>
      </c>
      <c r="G46" s="36">
        <v>3</v>
      </c>
      <c r="H46" s="46">
        <v>7.985307035055497E-05</v>
      </c>
      <c r="I46" s="48">
        <v>0</v>
      </c>
    </row>
    <row r="47" spans="1:9" ht="14.25">
      <c r="A47" s="11" t="s">
        <v>50</v>
      </c>
      <c r="B47" s="28" t="s">
        <v>184</v>
      </c>
      <c r="C47" s="36">
        <v>0</v>
      </c>
      <c r="D47" s="47">
        <v>0</v>
      </c>
      <c r="E47" s="36">
        <v>0</v>
      </c>
      <c r="F47" s="46">
        <v>0</v>
      </c>
      <c r="G47" s="36">
        <v>0</v>
      </c>
      <c r="H47" s="46">
        <v>0</v>
      </c>
      <c r="I47" s="48">
        <v>0</v>
      </c>
    </row>
    <row r="48" spans="1:9" ht="14.25">
      <c r="A48" s="11" t="s">
        <v>51</v>
      </c>
      <c r="B48" s="27" t="s">
        <v>185</v>
      </c>
      <c r="C48" s="36">
        <v>2809</v>
      </c>
      <c r="D48" s="47">
        <v>0.07593328467547915</v>
      </c>
      <c r="E48" s="36">
        <v>2648</v>
      </c>
      <c r="F48" s="46">
        <v>0.07261160469452671</v>
      </c>
      <c r="G48" s="36">
        <v>2654</v>
      </c>
      <c r="H48" s="46">
        <v>0.0706433495701243</v>
      </c>
      <c r="I48" s="48">
        <v>0.0022658610271903325</v>
      </c>
    </row>
    <row r="49" spans="1:9" ht="14.25">
      <c r="A49" s="11" t="s">
        <v>52</v>
      </c>
      <c r="B49" s="27" t="s">
        <v>186</v>
      </c>
      <c r="C49" s="36">
        <v>0</v>
      </c>
      <c r="D49" s="47">
        <v>0</v>
      </c>
      <c r="E49" s="36">
        <v>0</v>
      </c>
      <c r="F49" s="46">
        <v>0</v>
      </c>
      <c r="G49" s="36">
        <v>0</v>
      </c>
      <c r="H49" s="46">
        <v>0</v>
      </c>
      <c r="I49" s="48">
        <v>0</v>
      </c>
    </row>
    <row r="50" spans="1:9" ht="14.25">
      <c r="A50" s="11" t="s">
        <v>53</v>
      </c>
      <c r="B50" s="27" t="s">
        <v>187</v>
      </c>
      <c r="C50" s="36">
        <v>0</v>
      </c>
      <c r="D50" s="47">
        <v>0</v>
      </c>
      <c r="E50" s="36">
        <v>0</v>
      </c>
      <c r="F50" s="46">
        <v>0</v>
      </c>
      <c r="G50" s="36">
        <v>0</v>
      </c>
      <c r="H50" s="46">
        <v>0</v>
      </c>
      <c r="I50" s="48">
        <v>0</v>
      </c>
    </row>
    <row r="51" spans="1:9" ht="14.25">
      <c r="A51" s="11" t="s">
        <v>54</v>
      </c>
      <c r="B51" s="27" t="s">
        <v>188</v>
      </c>
      <c r="C51" s="36">
        <v>84</v>
      </c>
      <c r="D51" s="47">
        <v>0</v>
      </c>
      <c r="E51" s="36">
        <v>94</v>
      </c>
      <c r="F51" s="46">
        <v>0.002577602281452232</v>
      </c>
      <c r="G51" s="36">
        <v>92</v>
      </c>
      <c r="H51" s="46">
        <v>0.002448827490750353</v>
      </c>
      <c r="I51" s="48">
        <v>-0.02127659574468085</v>
      </c>
    </row>
    <row r="52" spans="1:9" ht="14.25">
      <c r="A52" s="11" t="s">
        <v>55</v>
      </c>
      <c r="B52" s="27" t="s">
        <v>189</v>
      </c>
      <c r="C52" s="36">
        <v>580</v>
      </c>
      <c r="D52" s="47">
        <v>0.01568118528131506</v>
      </c>
      <c r="E52" s="36">
        <v>512</v>
      </c>
      <c r="F52" s="46">
        <v>0.01403970604365471</v>
      </c>
      <c r="G52" s="36">
        <v>475</v>
      </c>
      <c r="H52" s="46">
        <v>0.012643402805504538</v>
      </c>
      <c r="I52" s="48">
        <v>-0.072265625</v>
      </c>
    </row>
    <row r="53" spans="1:9" ht="14.25">
      <c r="A53" s="11" t="s">
        <v>56</v>
      </c>
      <c r="B53" s="27" t="s">
        <v>190</v>
      </c>
      <c r="C53" s="36">
        <v>2</v>
      </c>
      <c r="D53" s="47">
        <v>5.406428243181142E-05</v>
      </c>
      <c r="E53" s="36">
        <v>1</v>
      </c>
      <c r="F53" s="46">
        <v>2.7421300866513107E-05</v>
      </c>
      <c r="G53" s="36">
        <v>2</v>
      </c>
      <c r="H53" s="46">
        <v>5.323538023370333E-05</v>
      </c>
      <c r="I53" s="48">
        <v>1</v>
      </c>
    </row>
    <row r="54" spans="1:9" ht="14.25">
      <c r="A54" s="11" t="s">
        <v>57</v>
      </c>
      <c r="B54" s="27" t="s">
        <v>191</v>
      </c>
      <c r="C54" s="36">
        <v>1</v>
      </c>
      <c r="D54" s="47">
        <v>2.703214121590571E-05</v>
      </c>
      <c r="E54" s="36">
        <v>0</v>
      </c>
      <c r="F54" s="46">
        <v>0</v>
      </c>
      <c r="G54" s="36">
        <v>0</v>
      </c>
      <c r="H54" s="46">
        <v>0</v>
      </c>
      <c r="I54" s="48">
        <v>0</v>
      </c>
    </row>
    <row r="55" spans="1:9" ht="14.25">
      <c r="A55" s="11" t="s">
        <v>58</v>
      </c>
      <c r="B55" s="27" t="s">
        <v>192</v>
      </c>
      <c r="C55" s="36">
        <v>0</v>
      </c>
      <c r="D55" s="47">
        <v>0</v>
      </c>
      <c r="E55" s="36">
        <v>0</v>
      </c>
      <c r="F55" s="46">
        <v>0</v>
      </c>
      <c r="G55" s="36">
        <v>0</v>
      </c>
      <c r="H55" s="46">
        <v>0</v>
      </c>
      <c r="I55" s="48">
        <v>0</v>
      </c>
    </row>
    <row r="56" spans="1:9" ht="27">
      <c r="A56" s="11" t="s">
        <v>59</v>
      </c>
      <c r="B56" s="27" t="s">
        <v>193</v>
      </c>
      <c r="C56" s="36">
        <v>0</v>
      </c>
      <c r="D56" s="47">
        <v>0</v>
      </c>
      <c r="E56" s="36">
        <v>0</v>
      </c>
      <c r="F56" s="46">
        <v>0</v>
      </c>
      <c r="G56" s="36">
        <v>0</v>
      </c>
      <c r="H56" s="46">
        <v>0</v>
      </c>
      <c r="I56" s="48">
        <v>0</v>
      </c>
    </row>
    <row r="57" spans="1:9" ht="14.25">
      <c r="A57" s="11" t="s">
        <v>60</v>
      </c>
      <c r="B57" s="28" t="s">
        <v>194</v>
      </c>
      <c r="C57" s="36">
        <v>82</v>
      </c>
      <c r="D57" s="47">
        <v>0.0022166355797042683</v>
      </c>
      <c r="E57" s="36">
        <v>65</v>
      </c>
      <c r="F57" s="46">
        <v>0.0017823845563233519</v>
      </c>
      <c r="G57" s="36">
        <v>57</v>
      </c>
      <c r="H57" s="46">
        <v>0.0015172083366605446</v>
      </c>
      <c r="I57" s="48">
        <v>-0.12307692307692308</v>
      </c>
    </row>
    <row r="58" spans="1:9" ht="14.25">
      <c r="A58" s="11" t="s">
        <v>61</v>
      </c>
      <c r="B58" s="27" t="s">
        <v>195</v>
      </c>
      <c r="C58" s="36">
        <v>124</v>
      </c>
      <c r="D58" s="47">
        <v>0.003351985510772308</v>
      </c>
      <c r="E58" s="36">
        <v>137</v>
      </c>
      <c r="F58" s="46">
        <v>0.0037567182187122957</v>
      </c>
      <c r="G58" s="36">
        <v>93</v>
      </c>
      <c r="H58" s="46">
        <v>0.0024754451808672046</v>
      </c>
      <c r="I58" s="48">
        <v>-0.32116788321167883</v>
      </c>
    </row>
    <row r="59" spans="1:9" ht="27">
      <c r="A59" s="11" t="s">
        <v>62</v>
      </c>
      <c r="B59" s="27" t="s">
        <v>196</v>
      </c>
      <c r="C59" s="36">
        <v>16</v>
      </c>
      <c r="D59" s="47">
        <v>0.00043251425945449137</v>
      </c>
      <c r="E59" s="36">
        <v>19</v>
      </c>
      <c r="F59" s="46">
        <v>0.000521004716463749</v>
      </c>
      <c r="G59" s="36">
        <v>22</v>
      </c>
      <c r="H59" s="46">
        <v>0.0005855891825707364</v>
      </c>
      <c r="I59" s="48">
        <v>0.15789473684210525</v>
      </c>
    </row>
    <row r="60" spans="1:9" ht="14.25">
      <c r="A60" s="11" t="s">
        <v>63</v>
      </c>
      <c r="B60" s="27" t="s">
        <v>197</v>
      </c>
      <c r="C60" s="36">
        <v>0</v>
      </c>
      <c r="D60" s="47">
        <v>0</v>
      </c>
      <c r="E60" s="36">
        <v>0</v>
      </c>
      <c r="F60" s="46">
        <v>0</v>
      </c>
      <c r="G60" s="36">
        <v>0</v>
      </c>
      <c r="H60" s="46">
        <v>0</v>
      </c>
      <c r="I60" s="48">
        <v>0</v>
      </c>
    </row>
    <row r="61" spans="1:9" ht="14.25">
      <c r="A61" s="11" t="s">
        <v>64</v>
      </c>
      <c r="B61" s="28" t="s">
        <v>198</v>
      </c>
      <c r="C61" s="36">
        <v>0</v>
      </c>
      <c r="D61" s="47">
        <v>0</v>
      </c>
      <c r="E61" s="36">
        <v>2</v>
      </c>
      <c r="F61" s="46">
        <v>0</v>
      </c>
      <c r="G61" s="36">
        <v>0</v>
      </c>
      <c r="H61" s="46">
        <v>0</v>
      </c>
      <c r="I61" s="48">
        <v>0</v>
      </c>
    </row>
    <row r="62" spans="1:9" ht="27">
      <c r="A62" s="11" t="s">
        <v>65</v>
      </c>
      <c r="B62" s="28" t="s">
        <v>199</v>
      </c>
      <c r="C62" s="36">
        <v>0</v>
      </c>
      <c r="D62" s="47">
        <v>0</v>
      </c>
      <c r="E62" s="36">
        <v>0</v>
      </c>
      <c r="F62" s="46">
        <v>0</v>
      </c>
      <c r="G62" s="36">
        <v>0</v>
      </c>
      <c r="H62" s="46">
        <v>0</v>
      </c>
      <c r="I62" s="48">
        <v>0</v>
      </c>
    </row>
    <row r="63" spans="1:9" ht="14.25">
      <c r="A63" s="11" t="s">
        <v>66</v>
      </c>
      <c r="B63" s="28" t="s">
        <v>200</v>
      </c>
      <c r="C63" s="36">
        <v>0</v>
      </c>
      <c r="D63" s="47">
        <v>0</v>
      </c>
      <c r="E63" s="36">
        <v>0</v>
      </c>
      <c r="F63" s="46">
        <v>0</v>
      </c>
      <c r="G63" s="36">
        <v>0</v>
      </c>
      <c r="H63" s="46">
        <v>0</v>
      </c>
      <c r="I63" s="48">
        <v>0</v>
      </c>
    </row>
    <row r="64" spans="1:9" ht="14.25">
      <c r="A64" s="11" t="s">
        <v>67</v>
      </c>
      <c r="B64" s="28" t="s">
        <v>201</v>
      </c>
      <c r="C64" s="36">
        <v>9</v>
      </c>
      <c r="D64" s="47">
        <v>0.0002432892709431514</v>
      </c>
      <c r="E64" s="36">
        <v>10</v>
      </c>
      <c r="F64" s="46">
        <v>0.0002742130086651311</v>
      </c>
      <c r="G64" s="36">
        <v>12</v>
      </c>
      <c r="H64" s="46">
        <v>0.00031941228140221987</v>
      </c>
      <c r="I64" s="48">
        <v>0.2</v>
      </c>
    </row>
    <row r="65" spans="1:9" ht="14.25">
      <c r="A65" s="11" t="s">
        <v>68</v>
      </c>
      <c r="B65" s="28" t="s">
        <v>202</v>
      </c>
      <c r="C65" s="36">
        <v>0</v>
      </c>
      <c r="D65" s="47">
        <v>0</v>
      </c>
      <c r="E65" s="36">
        <v>0</v>
      </c>
      <c r="F65" s="46">
        <v>0</v>
      </c>
      <c r="G65" s="36">
        <v>0</v>
      </c>
      <c r="H65" s="46">
        <v>0</v>
      </c>
      <c r="I65" s="48">
        <v>0</v>
      </c>
    </row>
    <row r="66" spans="1:9" ht="14.25">
      <c r="A66" s="11" t="s">
        <v>69</v>
      </c>
      <c r="B66" s="27" t="s">
        <v>203</v>
      </c>
      <c r="C66" s="36">
        <v>0</v>
      </c>
      <c r="D66" s="47">
        <v>0</v>
      </c>
      <c r="E66" s="36">
        <v>0</v>
      </c>
      <c r="F66" s="46">
        <v>0</v>
      </c>
      <c r="G66" s="36">
        <v>0</v>
      </c>
      <c r="H66" s="46">
        <v>0</v>
      </c>
      <c r="I66" s="48">
        <v>0</v>
      </c>
    </row>
    <row r="67" spans="1:9" ht="14.25">
      <c r="A67" s="11" t="s">
        <v>70</v>
      </c>
      <c r="B67" s="28" t="s">
        <v>204</v>
      </c>
      <c r="C67" s="36">
        <v>41</v>
      </c>
      <c r="D67" s="47">
        <v>0.0011083177898521342</v>
      </c>
      <c r="E67" s="36">
        <v>31</v>
      </c>
      <c r="F67" s="46">
        <v>0.0008500603268619063</v>
      </c>
      <c r="G67" s="36">
        <v>23</v>
      </c>
      <c r="H67" s="46">
        <v>0.0006122068726875882</v>
      </c>
      <c r="I67" s="48">
        <v>-0.25806451612903225</v>
      </c>
    </row>
    <row r="68" spans="1:9" ht="14.25">
      <c r="A68" s="11" t="s">
        <v>71</v>
      </c>
      <c r="B68" s="27" t="s">
        <v>205</v>
      </c>
      <c r="C68" s="36">
        <v>20</v>
      </c>
      <c r="D68" s="47">
        <v>0.0005406428243181142</v>
      </c>
      <c r="E68" s="36">
        <v>21</v>
      </c>
      <c r="F68" s="46">
        <v>0.0005758473181967752</v>
      </c>
      <c r="G68" s="36">
        <v>21</v>
      </c>
      <c r="H68" s="46">
        <v>0.0005589714924538849</v>
      </c>
      <c r="I68" s="48">
        <v>0</v>
      </c>
    </row>
    <row r="69" spans="1:9" ht="14.25">
      <c r="A69" s="11" t="s">
        <v>72</v>
      </c>
      <c r="B69" s="27" t="s">
        <v>206</v>
      </c>
      <c r="C69" s="36">
        <v>0</v>
      </c>
      <c r="D69" s="47">
        <v>0</v>
      </c>
      <c r="E69" s="36">
        <v>0</v>
      </c>
      <c r="F69" s="46">
        <v>0</v>
      </c>
      <c r="G69" s="36">
        <v>0</v>
      </c>
      <c r="H69" s="46">
        <v>0</v>
      </c>
      <c r="I69" s="48">
        <v>0</v>
      </c>
    </row>
    <row r="70" spans="1:9" ht="14.25">
      <c r="A70" s="11" t="s">
        <v>73</v>
      </c>
      <c r="B70" s="28" t="s">
        <v>207</v>
      </c>
      <c r="C70" s="36">
        <v>3</v>
      </c>
      <c r="D70" s="47">
        <v>8.109642364771714E-05</v>
      </c>
      <c r="E70" s="36">
        <v>1</v>
      </c>
      <c r="F70" s="46">
        <v>2.7421300866513107E-05</v>
      </c>
      <c r="G70" s="36">
        <v>2</v>
      </c>
      <c r="H70" s="46">
        <v>5.323538023370333E-05</v>
      </c>
      <c r="I70" s="48">
        <v>1</v>
      </c>
    </row>
    <row r="71" spans="1:9" ht="14.25">
      <c r="A71" s="11" t="s">
        <v>74</v>
      </c>
      <c r="B71" s="27" t="s">
        <v>208</v>
      </c>
      <c r="C71" s="36">
        <v>0</v>
      </c>
      <c r="D71" s="47">
        <v>0</v>
      </c>
      <c r="E71" s="36">
        <v>0</v>
      </c>
      <c r="F71" s="46">
        <v>0</v>
      </c>
      <c r="G71" s="36">
        <v>0</v>
      </c>
      <c r="H71" s="46">
        <v>0</v>
      </c>
      <c r="I71" s="48">
        <v>0</v>
      </c>
    </row>
    <row r="72" spans="1:9" ht="14.25">
      <c r="A72" s="11" t="s">
        <v>75</v>
      </c>
      <c r="B72" s="27" t="s">
        <v>209</v>
      </c>
      <c r="C72" s="36">
        <v>0</v>
      </c>
      <c r="D72" s="47">
        <v>0</v>
      </c>
      <c r="E72" s="36">
        <v>0</v>
      </c>
      <c r="F72" s="46">
        <v>0</v>
      </c>
      <c r="G72" s="36">
        <v>0</v>
      </c>
      <c r="H72" s="46">
        <v>0</v>
      </c>
      <c r="I72" s="48">
        <v>0</v>
      </c>
    </row>
    <row r="73" spans="1:9" ht="14.25">
      <c r="A73" s="11" t="s">
        <v>76</v>
      </c>
      <c r="B73" s="27" t="s">
        <v>210</v>
      </c>
      <c r="C73" s="36">
        <v>63</v>
      </c>
      <c r="D73" s="47">
        <v>0.0017030248966020598</v>
      </c>
      <c r="E73" s="36">
        <v>59</v>
      </c>
      <c r="F73" s="46">
        <v>0.0016178567511242734</v>
      </c>
      <c r="G73" s="36">
        <v>51</v>
      </c>
      <c r="H73" s="46">
        <v>0.0013575021959594347</v>
      </c>
      <c r="I73" s="48">
        <v>-0.13559322033898305</v>
      </c>
    </row>
    <row r="74" spans="1:9" ht="14.25">
      <c r="A74" s="11" t="s">
        <v>77</v>
      </c>
      <c r="B74" s="27" t="s">
        <v>211</v>
      </c>
      <c r="C74" s="36">
        <v>0</v>
      </c>
      <c r="D74" s="47">
        <v>0</v>
      </c>
      <c r="E74" s="36">
        <v>0</v>
      </c>
      <c r="F74" s="46">
        <v>0</v>
      </c>
      <c r="G74" s="36">
        <v>0</v>
      </c>
      <c r="H74" s="46">
        <v>0</v>
      </c>
      <c r="I74" s="48">
        <v>0</v>
      </c>
    </row>
    <row r="75" spans="1:9" ht="14.25">
      <c r="A75" s="11" t="s">
        <v>78</v>
      </c>
      <c r="B75" s="28" t="s">
        <v>212</v>
      </c>
      <c r="C75" s="36">
        <v>0</v>
      </c>
      <c r="D75" s="47">
        <v>0</v>
      </c>
      <c r="E75" s="36">
        <v>0</v>
      </c>
      <c r="F75" s="46">
        <v>0</v>
      </c>
      <c r="G75" s="36">
        <v>0</v>
      </c>
      <c r="H75" s="46">
        <v>0</v>
      </c>
      <c r="I75" s="48">
        <v>0</v>
      </c>
    </row>
    <row r="76" spans="1:9" ht="14.25">
      <c r="A76" s="11" t="s">
        <v>79</v>
      </c>
      <c r="B76" s="27" t="s">
        <v>213</v>
      </c>
      <c r="C76" s="36">
        <v>3</v>
      </c>
      <c r="D76" s="47">
        <f>C76/C94</f>
        <v>8.109642364771714E-05</v>
      </c>
      <c r="E76" s="36">
        <v>0</v>
      </c>
      <c r="F76" s="46">
        <v>0</v>
      </c>
      <c r="G76" s="36">
        <v>2</v>
      </c>
      <c r="H76" s="46">
        <v>5.323538023370333E-05</v>
      </c>
      <c r="I76" s="48">
        <v>0</v>
      </c>
    </row>
    <row r="77" spans="1:9" ht="27">
      <c r="A77" s="11" t="s">
        <v>80</v>
      </c>
      <c r="B77" s="28" t="s">
        <v>214</v>
      </c>
      <c r="C77" s="36">
        <v>0</v>
      </c>
      <c r="D77" s="47">
        <v>0</v>
      </c>
      <c r="E77" s="36">
        <v>0</v>
      </c>
      <c r="F77" s="46">
        <v>0</v>
      </c>
      <c r="G77" s="36">
        <v>0</v>
      </c>
      <c r="H77" s="46">
        <v>0</v>
      </c>
      <c r="I77" s="48">
        <v>0</v>
      </c>
    </row>
    <row r="78" spans="1:9" ht="14.25">
      <c r="A78" s="11" t="s">
        <v>81</v>
      </c>
      <c r="B78" s="27" t="s">
        <v>215</v>
      </c>
      <c r="C78" s="36">
        <v>20061</v>
      </c>
      <c r="D78" s="47">
        <v>0.5422917849322845</v>
      </c>
      <c r="E78" s="36">
        <v>20073</v>
      </c>
      <c r="F78" s="46">
        <v>0.5504277722935176</v>
      </c>
      <c r="G78" s="36">
        <v>20424</v>
      </c>
      <c r="H78" s="46">
        <v>0.5436397029465784</v>
      </c>
      <c r="I78" s="48">
        <v>0.01748617545957256</v>
      </c>
    </row>
    <row r="79" spans="1:9" ht="14.25">
      <c r="A79" s="11" t="s">
        <v>82</v>
      </c>
      <c r="B79" s="27" t="s">
        <v>216</v>
      </c>
      <c r="C79" s="36">
        <v>8051</v>
      </c>
      <c r="D79" s="47">
        <v>0.21763576892925687</v>
      </c>
      <c r="E79" s="36">
        <v>8220</v>
      </c>
      <c r="F79" s="46">
        <v>0.22540309312273774</v>
      </c>
      <c r="G79" s="36">
        <v>8943</v>
      </c>
      <c r="H79" s="46">
        <v>0.23804200271500442</v>
      </c>
      <c r="I79" s="48">
        <v>0.08795620437956204</v>
      </c>
    </row>
    <row r="80" spans="1:9" ht="14.25">
      <c r="A80" s="11" t="s">
        <v>83</v>
      </c>
      <c r="B80" s="27" t="s">
        <v>217</v>
      </c>
      <c r="C80" s="36">
        <v>3589</v>
      </c>
      <c r="D80" s="47">
        <v>0.0970183548238856</v>
      </c>
      <c r="E80" s="36">
        <v>3219</v>
      </c>
      <c r="F80" s="46">
        <v>0.08826916748930569</v>
      </c>
      <c r="G80" s="36">
        <v>3182</v>
      </c>
      <c r="H80" s="46">
        <v>0.08469748995182198</v>
      </c>
      <c r="I80" s="48">
        <v>-0.011494252873563218</v>
      </c>
    </row>
    <row r="81" spans="1:9" ht="14.25">
      <c r="A81" s="11" t="s">
        <v>84</v>
      </c>
      <c r="B81" s="28" t="s">
        <v>218</v>
      </c>
      <c r="C81" s="36">
        <v>164</v>
      </c>
      <c r="D81" s="47">
        <v>0.004433271159408537</v>
      </c>
      <c r="E81" s="36">
        <v>148</v>
      </c>
      <c r="F81" s="46">
        <v>0.00405835252824394</v>
      </c>
      <c r="G81" s="36">
        <v>163</v>
      </c>
      <c r="H81" s="46">
        <v>0.004338683489046821</v>
      </c>
      <c r="I81" s="48">
        <v>0.10135135135135136</v>
      </c>
    </row>
    <row r="82" spans="1:9" ht="14.25">
      <c r="A82" s="11" t="s">
        <v>85</v>
      </c>
      <c r="B82" s="27" t="s">
        <v>219</v>
      </c>
      <c r="C82" s="36">
        <v>80</v>
      </c>
      <c r="D82" s="47">
        <v>0.002162571297272457</v>
      </c>
      <c r="E82" s="36">
        <v>92</v>
      </c>
      <c r="F82" s="46">
        <v>0.0025227596797192057</v>
      </c>
      <c r="G82" s="36">
        <v>93</v>
      </c>
      <c r="H82" s="46">
        <v>0.0024754451808672046</v>
      </c>
      <c r="I82" s="48">
        <v>0.010869565217391304</v>
      </c>
    </row>
    <row r="83" spans="1:9" ht="14.25">
      <c r="A83" s="11" t="s">
        <v>86</v>
      </c>
      <c r="B83" s="27" t="s">
        <v>220</v>
      </c>
      <c r="C83" s="36">
        <v>20</v>
      </c>
      <c r="D83" s="47">
        <v>0.0005406428243181142</v>
      </c>
      <c r="E83" s="36">
        <v>18</v>
      </c>
      <c r="F83" s="46">
        <v>0.0004935834155972359</v>
      </c>
      <c r="G83" s="36">
        <v>24</v>
      </c>
      <c r="H83" s="46">
        <v>0.0006388245628044397</v>
      </c>
      <c r="I83" s="48">
        <v>0.3333333333333333</v>
      </c>
    </row>
    <row r="84" spans="1:9" ht="14.25">
      <c r="A84" s="11" t="s">
        <v>87</v>
      </c>
      <c r="B84" s="27" t="s">
        <v>221</v>
      </c>
      <c r="C84" s="36">
        <v>28</v>
      </c>
      <c r="D84" s="47">
        <v>0.00075689995404536</v>
      </c>
      <c r="E84" s="36">
        <v>35</v>
      </c>
      <c r="F84" s="46">
        <v>0.0009597455303279588</v>
      </c>
      <c r="G84" s="36">
        <v>29</v>
      </c>
      <c r="H84" s="46">
        <v>0.0007719130133886981</v>
      </c>
      <c r="I84" s="48">
        <v>-0.17142857142857143</v>
      </c>
    </row>
    <row r="85" spans="1:9" ht="14.25">
      <c r="A85" s="11" t="s">
        <v>88</v>
      </c>
      <c r="B85" s="28" t="s">
        <v>222</v>
      </c>
      <c r="C85" s="36">
        <v>8</v>
      </c>
      <c r="D85" s="47">
        <v>0.00021625712972724568</v>
      </c>
      <c r="E85" s="36">
        <v>6</v>
      </c>
      <c r="F85" s="46">
        <v>0.00016452780519907864</v>
      </c>
      <c r="G85" s="36">
        <v>8</v>
      </c>
      <c r="H85" s="46">
        <v>0.00021294152093481332</v>
      </c>
      <c r="I85" s="48">
        <v>0.3333333333333333</v>
      </c>
    </row>
    <row r="86" spans="1:9" ht="14.25">
      <c r="A86" s="11" t="s">
        <v>89</v>
      </c>
      <c r="B86" s="28" t="s">
        <v>223</v>
      </c>
      <c r="C86" s="36">
        <v>27</v>
      </c>
      <c r="D86" s="47">
        <v>0.0007298678128294542</v>
      </c>
      <c r="E86" s="36">
        <v>23</v>
      </c>
      <c r="F86" s="46">
        <v>0.0006306899199298014</v>
      </c>
      <c r="G86" s="36">
        <v>20</v>
      </c>
      <c r="H86" s="46">
        <v>0.0005323538023370332</v>
      </c>
      <c r="I86" s="48">
        <v>-0.13043478260869565</v>
      </c>
    </row>
    <row r="87" spans="1:9" ht="14.25">
      <c r="A87" s="11" t="s">
        <v>90</v>
      </c>
      <c r="B87" s="28" t="s">
        <v>224</v>
      </c>
      <c r="C87" s="36">
        <v>0</v>
      </c>
      <c r="D87" s="47">
        <v>0</v>
      </c>
      <c r="E87" s="36">
        <v>0</v>
      </c>
      <c r="F87" s="46">
        <v>0</v>
      </c>
      <c r="G87" s="36">
        <v>0</v>
      </c>
      <c r="H87" s="46">
        <v>0</v>
      </c>
      <c r="I87" s="48">
        <v>0</v>
      </c>
    </row>
    <row r="88" spans="1:9" ht="14.25">
      <c r="A88" s="11" t="s">
        <v>91</v>
      </c>
      <c r="B88" s="28" t="s">
        <v>225</v>
      </c>
      <c r="C88" s="36">
        <v>0</v>
      </c>
      <c r="D88" s="47">
        <v>0</v>
      </c>
      <c r="E88" s="36">
        <v>0</v>
      </c>
      <c r="F88" s="46">
        <v>0</v>
      </c>
      <c r="G88" s="36">
        <v>0</v>
      </c>
      <c r="H88" s="46">
        <v>0</v>
      </c>
      <c r="I88" s="48">
        <v>0</v>
      </c>
    </row>
    <row r="89" spans="1:9" ht="14.25">
      <c r="A89" s="11" t="s">
        <v>92</v>
      </c>
      <c r="B89" s="27" t="s">
        <v>226</v>
      </c>
      <c r="C89" s="36">
        <v>6</v>
      </c>
      <c r="D89" s="47">
        <v>0.00016219284729543428</v>
      </c>
      <c r="E89" s="36">
        <v>8</v>
      </c>
      <c r="F89" s="46">
        <v>0.00021937040693210486</v>
      </c>
      <c r="G89" s="36">
        <v>5</v>
      </c>
      <c r="H89" s="46">
        <v>0.0001330884505842583</v>
      </c>
      <c r="I89" s="48">
        <v>-0.375</v>
      </c>
    </row>
    <row r="90" spans="1:9" ht="14.25">
      <c r="A90" s="11" t="s">
        <v>93</v>
      </c>
      <c r="B90" s="27" t="s">
        <v>227</v>
      </c>
      <c r="C90" s="36">
        <v>0</v>
      </c>
      <c r="D90" s="47">
        <v>0</v>
      </c>
      <c r="E90" s="36">
        <v>0</v>
      </c>
      <c r="F90" s="46">
        <v>0</v>
      </c>
      <c r="G90" s="36">
        <v>0</v>
      </c>
      <c r="H90" s="46">
        <v>0</v>
      </c>
      <c r="I90" s="48">
        <v>0</v>
      </c>
    </row>
    <row r="91" spans="1:9" ht="27">
      <c r="A91" s="11" t="s">
        <v>94</v>
      </c>
      <c r="B91" s="27" t="s">
        <v>228</v>
      </c>
      <c r="C91" s="36">
        <v>0</v>
      </c>
      <c r="D91" s="47">
        <v>0</v>
      </c>
      <c r="E91" s="36">
        <v>0</v>
      </c>
      <c r="F91" s="46">
        <v>0</v>
      </c>
      <c r="G91" s="36">
        <v>0</v>
      </c>
      <c r="H91" s="46">
        <v>0</v>
      </c>
      <c r="I91" s="48">
        <v>0</v>
      </c>
    </row>
    <row r="92" spans="1:9" ht="14.25">
      <c r="A92" s="11" t="s">
        <v>95</v>
      </c>
      <c r="B92" s="28" t="s">
        <v>229</v>
      </c>
      <c r="C92" s="36">
        <v>63</v>
      </c>
      <c r="D92" s="47">
        <v>0.0017030248966020598</v>
      </c>
      <c r="E92" s="36">
        <v>53</v>
      </c>
      <c r="F92" s="46">
        <v>0.0014533289459251948</v>
      </c>
      <c r="G92" s="36">
        <v>71</v>
      </c>
      <c r="H92" s="46">
        <v>0.0018898559982964678</v>
      </c>
      <c r="I92" s="48">
        <v>0.33962264150943394</v>
      </c>
    </row>
    <row r="93" spans="1:9" ht="15" thickBot="1">
      <c r="A93" s="138" t="s">
        <v>96</v>
      </c>
      <c r="B93" s="139"/>
      <c r="C93" s="49">
        <v>0</v>
      </c>
      <c r="D93" s="51">
        <v>0</v>
      </c>
      <c r="E93" s="49">
        <v>0</v>
      </c>
      <c r="F93" s="50">
        <v>0</v>
      </c>
      <c r="G93" s="49">
        <v>0</v>
      </c>
      <c r="H93" s="50">
        <v>0</v>
      </c>
      <c r="I93" s="52">
        <v>0</v>
      </c>
    </row>
    <row r="94" spans="1:9" ht="15" thickBot="1">
      <c r="A94" s="140" t="s">
        <v>97</v>
      </c>
      <c r="B94" s="141"/>
      <c r="C94" s="39">
        <f>SUM(C5:C93)</f>
        <v>36993</v>
      </c>
      <c r="D94" s="54">
        <f>SUM(D5:D93)</f>
        <v>0.9977318435139537</v>
      </c>
      <c r="E94" s="39">
        <v>36468</v>
      </c>
      <c r="F94" s="53">
        <v>0.9998080508939342</v>
      </c>
      <c r="G94" s="39">
        <v>37569</v>
      </c>
      <c r="H94" s="53">
        <v>1</v>
      </c>
      <c r="I94" s="55">
        <v>0.030388634431310166</v>
      </c>
    </row>
    <row r="95" spans="1:9" ht="14.25">
      <c r="A95" s="5"/>
      <c r="B95" s="6"/>
      <c r="C95" s="6"/>
      <c r="D95" s="6"/>
      <c r="E95" s="135"/>
      <c r="F95" s="6"/>
      <c r="G95" s="6"/>
      <c r="H95" s="6"/>
      <c r="I95" s="56"/>
    </row>
    <row r="96" spans="3:7" ht="14.25">
      <c r="C96" s="136"/>
      <c r="E96" s="136"/>
      <c r="G96" s="136"/>
    </row>
  </sheetData>
  <sheetProtection/>
  <mergeCells count="10">
    <mergeCell ref="A93:B93"/>
    <mergeCell ref="A94:B94"/>
    <mergeCell ref="A1:I1"/>
    <mergeCell ref="A2:A4"/>
    <mergeCell ref="B2:B4"/>
    <mergeCell ref="C2:H2"/>
    <mergeCell ref="I2:I4"/>
    <mergeCell ref="E3:F3"/>
    <mergeCell ref="G3:H3"/>
    <mergeCell ref="C3:D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B81">
      <selection activeCell="A2" sqref="A2:B4"/>
    </sheetView>
  </sheetViews>
  <sheetFormatPr defaultColWidth="9.140625" defaultRowHeight="15"/>
  <cols>
    <col min="1" max="1" width="10.7109375" style="41" customWidth="1"/>
    <col min="2" max="2" width="102.28125" style="41" customWidth="1"/>
    <col min="3" max="8" width="13.7109375" style="41" customWidth="1"/>
    <col min="9" max="16384" width="9.140625" style="41" customWidth="1"/>
  </cols>
  <sheetData>
    <row r="1" spans="1:8" ht="18" customHeight="1" thickBot="1" thickTop="1">
      <c r="A1" s="159" t="s">
        <v>134</v>
      </c>
      <c r="B1" s="160"/>
      <c r="C1" s="160"/>
      <c r="D1" s="160"/>
      <c r="E1" s="160"/>
      <c r="F1" s="160"/>
      <c r="G1" s="160"/>
      <c r="H1" s="161"/>
    </row>
    <row r="2" spans="1:8" ht="24.75" customHeight="1" thickBot="1" thickTop="1">
      <c r="A2" s="146" t="s">
        <v>140</v>
      </c>
      <c r="B2" s="149" t="s">
        <v>99</v>
      </c>
      <c r="C2" s="167" t="s">
        <v>231</v>
      </c>
      <c r="D2" s="168"/>
      <c r="E2" s="168"/>
      <c r="F2" s="169"/>
      <c r="G2" s="162" t="s">
        <v>123</v>
      </c>
      <c r="H2" s="163"/>
    </row>
    <row r="3" spans="1:8" ht="24.75" customHeight="1" thickBot="1">
      <c r="A3" s="147"/>
      <c r="B3" s="150"/>
      <c r="C3" s="166" t="s">
        <v>232</v>
      </c>
      <c r="D3" s="166"/>
      <c r="E3" s="166" t="s">
        <v>233</v>
      </c>
      <c r="F3" s="166"/>
      <c r="G3" s="164"/>
      <c r="H3" s="165"/>
    </row>
    <row r="4" spans="1:8" ht="24.75" customHeight="1" thickBot="1">
      <c r="A4" s="148"/>
      <c r="B4" s="151"/>
      <c r="C4" s="74" t="s">
        <v>6</v>
      </c>
      <c r="D4" s="8" t="s">
        <v>7</v>
      </c>
      <c r="E4" s="74" t="s">
        <v>6</v>
      </c>
      <c r="F4" s="8" t="s">
        <v>7</v>
      </c>
      <c r="G4" s="82" t="s">
        <v>6</v>
      </c>
      <c r="H4" s="83" t="s">
        <v>7</v>
      </c>
    </row>
    <row r="5" spans="1:8" ht="14.25">
      <c r="A5" s="9" t="s">
        <v>8</v>
      </c>
      <c r="B5" s="26" t="s">
        <v>142</v>
      </c>
      <c r="C5" s="10">
        <v>1</v>
      </c>
      <c r="D5" s="79">
        <v>5.6911957202208187E-05</v>
      </c>
      <c r="E5" s="10">
        <v>0</v>
      </c>
      <c r="F5" s="79">
        <v>0</v>
      </c>
      <c r="G5" s="84">
        <f>E5+C5</f>
        <v>1</v>
      </c>
      <c r="H5" s="89">
        <f>G5/$G$94</f>
        <v>2.6617690116851658E-05</v>
      </c>
    </row>
    <row r="6" spans="1:8" ht="14.25">
      <c r="A6" s="11" t="s">
        <v>9</v>
      </c>
      <c r="B6" s="27" t="s">
        <v>143</v>
      </c>
      <c r="C6" s="12">
        <v>0</v>
      </c>
      <c r="D6" s="80">
        <v>0</v>
      </c>
      <c r="E6" s="12">
        <v>0</v>
      </c>
      <c r="F6" s="80">
        <v>0</v>
      </c>
      <c r="G6" s="85">
        <f aca="true" t="shared" si="0" ref="G6:G69">E6+C6</f>
        <v>0</v>
      </c>
      <c r="H6" s="90">
        <f aca="true" t="shared" si="1" ref="H6:H69">G6/$G$94</f>
        <v>0</v>
      </c>
    </row>
    <row r="7" spans="1:8" ht="14.25">
      <c r="A7" s="11" t="s">
        <v>10</v>
      </c>
      <c r="B7" s="27" t="s">
        <v>144</v>
      </c>
      <c r="C7" s="12">
        <v>0</v>
      </c>
      <c r="D7" s="80">
        <v>0</v>
      </c>
      <c r="E7" s="12">
        <v>0</v>
      </c>
      <c r="F7" s="80">
        <v>0</v>
      </c>
      <c r="G7" s="85">
        <f t="shared" si="0"/>
        <v>0</v>
      </c>
      <c r="H7" s="90">
        <f t="shared" si="1"/>
        <v>0</v>
      </c>
    </row>
    <row r="8" spans="1:8" ht="14.25">
      <c r="A8" s="11" t="s">
        <v>11</v>
      </c>
      <c r="B8" s="27" t="s">
        <v>145</v>
      </c>
      <c r="C8" s="12">
        <v>0</v>
      </c>
      <c r="D8" s="80">
        <v>0</v>
      </c>
      <c r="E8" s="12">
        <v>0</v>
      </c>
      <c r="F8" s="80">
        <v>0</v>
      </c>
      <c r="G8" s="85">
        <f t="shared" si="0"/>
        <v>0</v>
      </c>
      <c r="H8" s="90">
        <f t="shared" si="1"/>
        <v>0</v>
      </c>
    </row>
    <row r="9" spans="1:8" ht="14.25">
      <c r="A9" s="11" t="s">
        <v>12</v>
      </c>
      <c r="B9" s="28" t="s">
        <v>146</v>
      </c>
      <c r="C9" s="12">
        <v>0</v>
      </c>
      <c r="D9" s="80">
        <v>0</v>
      </c>
      <c r="E9" s="12">
        <v>0</v>
      </c>
      <c r="F9" s="80">
        <v>0</v>
      </c>
      <c r="G9" s="85">
        <f t="shared" si="0"/>
        <v>0</v>
      </c>
      <c r="H9" s="90">
        <f t="shared" si="1"/>
        <v>0</v>
      </c>
    </row>
    <row r="10" spans="1:8" ht="14.25">
      <c r="A10" s="11" t="s">
        <v>13</v>
      </c>
      <c r="B10" s="27" t="s">
        <v>147</v>
      </c>
      <c r="C10" s="12">
        <v>0</v>
      </c>
      <c r="D10" s="80">
        <v>0</v>
      </c>
      <c r="E10" s="12">
        <v>0</v>
      </c>
      <c r="F10" s="80">
        <v>0</v>
      </c>
      <c r="G10" s="85">
        <f t="shared" si="0"/>
        <v>0</v>
      </c>
      <c r="H10" s="90">
        <f t="shared" si="1"/>
        <v>0</v>
      </c>
    </row>
    <row r="11" spans="1:8" ht="14.25">
      <c r="A11" s="11" t="s">
        <v>14</v>
      </c>
      <c r="B11" s="27" t="s">
        <v>148</v>
      </c>
      <c r="C11" s="12">
        <v>0</v>
      </c>
      <c r="D11" s="80">
        <v>0</v>
      </c>
      <c r="E11" s="12">
        <v>0</v>
      </c>
      <c r="F11" s="80">
        <v>0</v>
      </c>
      <c r="G11" s="85">
        <f t="shared" si="0"/>
        <v>0</v>
      </c>
      <c r="H11" s="90">
        <f t="shared" si="1"/>
        <v>0</v>
      </c>
    </row>
    <row r="12" spans="1:8" ht="14.25">
      <c r="A12" s="11" t="s">
        <v>15</v>
      </c>
      <c r="B12" s="27" t="s">
        <v>149</v>
      </c>
      <c r="C12" s="12">
        <v>0</v>
      </c>
      <c r="D12" s="80">
        <v>0</v>
      </c>
      <c r="E12" s="12">
        <v>0</v>
      </c>
      <c r="F12" s="80">
        <v>0</v>
      </c>
      <c r="G12" s="85">
        <f t="shared" si="0"/>
        <v>0</v>
      </c>
      <c r="H12" s="90">
        <f t="shared" si="1"/>
        <v>0</v>
      </c>
    </row>
    <row r="13" spans="1:8" ht="14.25">
      <c r="A13" s="11" t="s">
        <v>16</v>
      </c>
      <c r="B13" s="28" t="s">
        <v>150</v>
      </c>
      <c r="C13" s="12">
        <v>0</v>
      </c>
      <c r="D13" s="80">
        <v>0</v>
      </c>
      <c r="E13" s="12">
        <v>3</v>
      </c>
      <c r="F13" s="80">
        <v>0.00015001500150015003</v>
      </c>
      <c r="G13" s="85">
        <f t="shared" si="0"/>
        <v>3</v>
      </c>
      <c r="H13" s="90">
        <f t="shared" si="1"/>
        <v>7.985307035055498E-05</v>
      </c>
    </row>
    <row r="14" spans="1:8" ht="14.25">
      <c r="A14" s="11" t="s">
        <v>17</v>
      </c>
      <c r="B14" s="27" t="s">
        <v>151</v>
      </c>
      <c r="C14" s="12">
        <v>0</v>
      </c>
      <c r="D14" s="80">
        <v>0</v>
      </c>
      <c r="E14" s="12">
        <v>0</v>
      </c>
      <c r="F14" s="80">
        <v>0</v>
      </c>
      <c r="G14" s="85">
        <f t="shared" si="0"/>
        <v>0</v>
      </c>
      <c r="H14" s="90">
        <f t="shared" si="1"/>
        <v>0</v>
      </c>
    </row>
    <row r="15" spans="1:8" ht="14.25">
      <c r="A15" s="11" t="s">
        <v>18</v>
      </c>
      <c r="B15" s="27" t="s">
        <v>152</v>
      </c>
      <c r="C15" s="12">
        <v>0</v>
      </c>
      <c r="D15" s="80">
        <v>0</v>
      </c>
      <c r="E15" s="12">
        <v>0</v>
      </c>
      <c r="F15" s="80">
        <v>0</v>
      </c>
      <c r="G15" s="85">
        <f t="shared" si="0"/>
        <v>0</v>
      </c>
      <c r="H15" s="90">
        <f t="shared" si="1"/>
        <v>0</v>
      </c>
    </row>
    <row r="16" spans="1:8" ht="14.25">
      <c r="A16" s="11" t="s">
        <v>19</v>
      </c>
      <c r="B16" s="27" t="s">
        <v>153</v>
      </c>
      <c r="C16" s="12">
        <v>0</v>
      </c>
      <c r="D16" s="80">
        <v>0</v>
      </c>
      <c r="E16" s="12">
        <v>0</v>
      </c>
      <c r="F16" s="80">
        <v>0</v>
      </c>
      <c r="G16" s="85">
        <f t="shared" si="0"/>
        <v>0</v>
      </c>
      <c r="H16" s="90">
        <f t="shared" si="1"/>
        <v>0</v>
      </c>
    </row>
    <row r="17" spans="1:8" ht="14.25">
      <c r="A17" s="11" t="s">
        <v>20</v>
      </c>
      <c r="B17" s="27" t="s">
        <v>154</v>
      </c>
      <c r="C17" s="12">
        <v>0</v>
      </c>
      <c r="D17" s="80">
        <v>0</v>
      </c>
      <c r="E17" s="12">
        <v>0</v>
      </c>
      <c r="F17" s="80">
        <v>0</v>
      </c>
      <c r="G17" s="85">
        <f t="shared" si="0"/>
        <v>0</v>
      </c>
      <c r="H17" s="90">
        <f t="shared" si="1"/>
        <v>0</v>
      </c>
    </row>
    <row r="18" spans="1:8" ht="14.25">
      <c r="A18" s="11" t="s">
        <v>21</v>
      </c>
      <c r="B18" s="27" t="s">
        <v>155</v>
      </c>
      <c r="C18" s="12">
        <v>0</v>
      </c>
      <c r="D18" s="80">
        <v>0</v>
      </c>
      <c r="E18" s="12">
        <v>0</v>
      </c>
      <c r="F18" s="80">
        <v>0</v>
      </c>
      <c r="G18" s="85">
        <f t="shared" si="0"/>
        <v>0</v>
      </c>
      <c r="H18" s="90">
        <f t="shared" si="1"/>
        <v>0</v>
      </c>
    </row>
    <row r="19" spans="1:8" ht="27">
      <c r="A19" s="11" t="s">
        <v>22</v>
      </c>
      <c r="B19" s="27" t="s">
        <v>156</v>
      </c>
      <c r="C19" s="12">
        <v>0</v>
      </c>
      <c r="D19" s="80">
        <v>0</v>
      </c>
      <c r="E19" s="12">
        <v>0</v>
      </c>
      <c r="F19" s="80">
        <v>0</v>
      </c>
      <c r="G19" s="85">
        <f t="shared" si="0"/>
        <v>0</v>
      </c>
      <c r="H19" s="90">
        <f t="shared" si="1"/>
        <v>0</v>
      </c>
    </row>
    <row r="20" spans="1:8" ht="14.25">
      <c r="A20" s="11" t="s">
        <v>23</v>
      </c>
      <c r="B20" s="28" t="s">
        <v>157</v>
      </c>
      <c r="C20" s="12">
        <v>1</v>
      </c>
      <c r="D20" s="80">
        <v>5.6911957202208187E-05</v>
      </c>
      <c r="E20" s="12">
        <v>0</v>
      </c>
      <c r="F20" s="80">
        <v>0</v>
      </c>
      <c r="G20" s="85">
        <f t="shared" si="0"/>
        <v>1</v>
      </c>
      <c r="H20" s="90">
        <f t="shared" si="1"/>
        <v>2.6617690116851658E-05</v>
      </c>
    </row>
    <row r="21" spans="1:8" ht="14.25">
      <c r="A21" s="11" t="s">
        <v>24</v>
      </c>
      <c r="B21" s="27" t="s">
        <v>158</v>
      </c>
      <c r="C21" s="12">
        <v>0</v>
      </c>
      <c r="D21" s="80">
        <v>0</v>
      </c>
      <c r="E21" s="12">
        <v>0</v>
      </c>
      <c r="F21" s="80">
        <v>0</v>
      </c>
      <c r="G21" s="85">
        <f t="shared" si="0"/>
        <v>0</v>
      </c>
      <c r="H21" s="90">
        <f t="shared" si="1"/>
        <v>0</v>
      </c>
    </row>
    <row r="22" spans="1:8" ht="14.25">
      <c r="A22" s="11" t="s">
        <v>25</v>
      </c>
      <c r="B22" s="27" t="s">
        <v>159</v>
      </c>
      <c r="C22" s="12">
        <v>0</v>
      </c>
      <c r="D22" s="80">
        <v>0</v>
      </c>
      <c r="E22" s="12">
        <v>0</v>
      </c>
      <c r="F22" s="80">
        <v>0</v>
      </c>
      <c r="G22" s="85">
        <f t="shared" si="0"/>
        <v>0</v>
      </c>
      <c r="H22" s="90">
        <f t="shared" si="1"/>
        <v>0</v>
      </c>
    </row>
    <row r="23" spans="1:8" ht="14.25">
      <c r="A23" s="11" t="s">
        <v>26</v>
      </c>
      <c r="B23" s="28" t="s">
        <v>160</v>
      </c>
      <c r="C23" s="12">
        <v>0</v>
      </c>
      <c r="D23" s="80">
        <v>0</v>
      </c>
      <c r="E23" s="12">
        <v>0</v>
      </c>
      <c r="F23" s="80">
        <v>0</v>
      </c>
      <c r="G23" s="85">
        <f t="shared" si="0"/>
        <v>0</v>
      </c>
      <c r="H23" s="90">
        <f t="shared" si="1"/>
        <v>0</v>
      </c>
    </row>
    <row r="24" spans="1:8" ht="14.25">
      <c r="A24" s="11" t="s">
        <v>27</v>
      </c>
      <c r="B24" s="27" t="s">
        <v>161</v>
      </c>
      <c r="C24" s="12">
        <v>0</v>
      </c>
      <c r="D24" s="80">
        <v>0</v>
      </c>
      <c r="E24" s="12">
        <v>0</v>
      </c>
      <c r="F24" s="80">
        <v>0</v>
      </c>
      <c r="G24" s="85">
        <f t="shared" si="0"/>
        <v>0</v>
      </c>
      <c r="H24" s="90">
        <f t="shared" si="1"/>
        <v>0</v>
      </c>
    </row>
    <row r="25" spans="1:8" ht="14.25">
      <c r="A25" s="11" t="s">
        <v>28</v>
      </c>
      <c r="B25" s="27" t="s">
        <v>162</v>
      </c>
      <c r="C25" s="12">
        <v>0</v>
      </c>
      <c r="D25" s="80">
        <v>0</v>
      </c>
      <c r="E25" s="12">
        <v>0</v>
      </c>
      <c r="F25" s="80">
        <v>0</v>
      </c>
      <c r="G25" s="85">
        <f t="shared" si="0"/>
        <v>0</v>
      </c>
      <c r="H25" s="90">
        <f t="shared" si="1"/>
        <v>0</v>
      </c>
    </row>
    <row r="26" spans="1:8" ht="14.25">
      <c r="A26" s="11" t="s">
        <v>29</v>
      </c>
      <c r="B26" s="27" t="s">
        <v>163</v>
      </c>
      <c r="C26" s="12">
        <v>0</v>
      </c>
      <c r="D26" s="80">
        <v>0</v>
      </c>
      <c r="E26" s="12">
        <v>0</v>
      </c>
      <c r="F26" s="80">
        <v>0</v>
      </c>
      <c r="G26" s="85">
        <f t="shared" si="0"/>
        <v>0</v>
      </c>
      <c r="H26" s="90">
        <f t="shared" si="1"/>
        <v>0</v>
      </c>
    </row>
    <row r="27" spans="1:8" ht="14.25">
      <c r="A27" s="11" t="s">
        <v>30</v>
      </c>
      <c r="B27" s="27" t="s">
        <v>164</v>
      </c>
      <c r="C27" s="12">
        <v>0</v>
      </c>
      <c r="D27" s="80">
        <v>0</v>
      </c>
      <c r="E27" s="12">
        <v>0</v>
      </c>
      <c r="F27" s="80">
        <v>0</v>
      </c>
      <c r="G27" s="85">
        <f t="shared" si="0"/>
        <v>0</v>
      </c>
      <c r="H27" s="90">
        <f t="shared" si="1"/>
        <v>0</v>
      </c>
    </row>
    <row r="28" spans="1:8" ht="14.25">
      <c r="A28" s="11" t="s">
        <v>31</v>
      </c>
      <c r="B28" s="27" t="s">
        <v>165</v>
      </c>
      <c r="C28" s="12">
        <v>0</v>
      </c>
      <c r="D28" s="80">
        <v>0</v>
      </c>
      <c r="E28" s="12">
        <v>0</v>
      </c>
      <c r="F28" s="80">
        <v>0</v>
      </c>
      <c r="G28" s="85">
        <f t="shared" si="0"/>
        <v>0</v>
      </c>
      <c r="H28" s="90">
        <f t="shared" si="1"/>
        <v>0</v>
      </c>
    </row>
    <row r="29" spans="1:8" ht="14.25">
      <c r="A29" s="11" t="s">
        <v>32</v>
      </c>
      <c r="B29" s="27" t="s">
        <v>166</v>
      </c>
      <c r="C29" s="12">
        <v>0</v>
      </c>
      <c r="D29" s="80">
        <v>0</v>
      </c>
      <c r="E29" s="12">
        <v>0</v>
      </c>
      <c r="F29" s="80">
        <v>0</v>
      </c>
      <c r="G29" s="85">
        <f t="shared" si="0"/>
        <v>0</v>
      </c>
      <c r="H29" s="90">
        <f t="shared" si="1"/>
        <v>0</v>
      </c>
    </row>
    <row r="30" spans="1:8" ht="14.25">
      <c r="A30" s="11" t="s">
        <v>33</v>
      </c>
      <c r="B30" s="27" t="s">
        <v>167</v>
      </c>
      <c r="C30" s="12">
        <v>0</v>
      </c>
      <c r="D30" s="80">
        <v>0</v>
      </c>
      <c r="E30" s="12">
        <v>0</v>
      </c>
      <c r="F30" s="80">
        <v>0</v>
      </c>
      <c r="G30" s="85">
        <f t="shared" si="0"/>
        <v>0</v>
      </c>
      <c r="H30" s="90">
        <f t="shared" si="1"/>
        <v>0</v>
      </c>
    </row>
    <row r="31" spans="1:8" ht="14.25">
      <c r="A31" s="11" t="s">
        <v>34</v>
      </c>
      <c r="B31" s="28" t="s">
        <v>168</v>
      </c>
      <c r="C31" s="12">
        <v>0</v>
      </c>
      <c r="D31" s="80">
        <v>0</v>
      </c>
      <c r="E31" s="12">
        <v>0</v>
      </c>
      <c r="F31" s="80">
        <v>0</v>
      </c>
      <c r="G31" s="85">
        <f t="shared" si="0"/>
        <v>0</v>
      </c>
      <c r="H31" s="90">
        <f t="shared" si="1"/>
        <v>0</v>
      </c>
    </row>
    <row r="32" spans="1:8" ht="14.25">
      <c r="A32" s="11" t="s">
        <v>35</v>
      </c>
      <c r="B32" s="29" t="s">
        <v>169</v>
      </c>
      <c r="C32" s="12">
        <v>0</v>
      </c>
      <c r="D32" s="80">
        <v>0</v>
      </c>
      <c r="E32" s="12">
        <v>0</v>
      </c>
      <c r="F32" s="80">
        <v>0</v>
      </c>
      <c r="G32" s="85">
        <f t="shared" si="0"/>
        <v>0</v>
      </c>
      <c r="H32" s="90">
        <f t="shared" si="1"/>
        <v>0</v>
      </c>
    </row>
    <row r="33" spans="1:8" ht="14.25">
      <c r="A33" s="11" t="s">
        <v>36</v>
      </c>
      <c r="B33" s="27" t="s">
        <v>170</v>
      </c>
      <c r="C33" s="12">
        <v>0</v>
      </c>
      <c r="D33" s="80">
        <v>0</v>
      </c>
      <c r="E33" s="12">
        <v>0</v>
      </c>
      <c r="F33" s="80">
        <v>0</v>
      </c>
      <c r="G33" s="85">
        <f t="shared" si="0"/>
        <v>0</v>
      </c>
      <c r="H33" s="90">
        <f t="shared" si="1"/>
        <v>0</v>
      </c>
    </row>
    <row r="34" spans="1:8" ht="14.25">
      <c r="A34" s="11" t="s">
        <v>37</v>
      </c>
      <c r="B34" s="27" t="s">
        <v>171</v>
      </c>
      <c r="C34" s="12">
        <v>0</v>
      </c>
      <c r="D34" s="80">
        <v>0</v>
      </c>
      <c r="E34" s="12">
        <v>2</v>
      </c>
      <c r="F34" s="80">
        <v>0.00010001000100010003</v>
      </c>
      <c r="G34" s="85">
        <f t="shared" si="0"/>
        <v>2</v>
      </c>
      <c r="H34" s="90">
        <f t="shared" si="1"/>
        <v>5.3235380233703316E-05</v>
      </c>
    </row>
    <row r="35" spans="1:8" ht="14.25">
      <c r="A35" s="11" t="s">
        <v>38</v>
      </c>
      <c r="B35" s="27" t="s">
        <v>172</v>
      </c>
      <c r="C35" s="12">
        <v>0</v>
      </c>
      <c r="D35" s="80">
        <v>0</v>
      </c>
      <c r="E35" s="12">
        <v>0</v>
      </c>
      <c r="F35" s="80">
        <v>0</v>
      </c>
      <c r="G35" s="85">
        <f t="shared" si="0"/>
        <v>0</v>
      </c>
      <c r="H35" s="90">
        <f t="shared" si="1"/>
        <v>0</v>
      </c>
    </row>
    <row r="36" spans="1:8" ht="14.25">
      <c r="A36" s="11" t="s">
        <v>39</v>
      </c>
      <c r="B36" s="27" t="s">
        <v>173</v>
      </c>
      <c r="C36" s="12">
        <v>0</v>
      </c>
      <c r="D36" s="80">
        <v>0</v>
      </c>
      <c r="E36" s="12">
        <v>0</v>
      </c>
      <c r="F36" s="80">
        <v>0</v>
      </c>
      <c r="G36" s="85">
        <f t="shared" si="0"/>
        <v>0</v>
      </c>
      <c r="H36" s="90">
        <f t="shared" si="1"/>
        <v>0</v>
      </c>
    </row>
    <row r="37" spans="1:8" ht="14.25">
      <c r="A37" s="11" t="s">
        <v>40</v>
      </c>
      <c r="B37" s="27" t="s">
        <v>174</v>
      </c>
      <c r="C37" s="12">
        <v>8</v>
      </c>
      <c r="D37" s="80">
        <v>0.0004552956576176655</v>
      </c>
      <c r="E37" s="12">
        <v>102</v>
      </c>
      <c r="F37" s="80">
        <v>0.0051005100510051</v>
      </c>
      <c r="G37" s="85">
        <f t="shared" si="0"/>
        <v>110</v>
      </c>
      <c r="H37" s="90">
        <f t="shared" si="1"/>
        <v>0.0029279459128536823</v>
      </c>
    </row>
    <row r="38" spans="1:8" ht="14.25">
      <c r="A38" s="11" t="s">
        <v>41</v>
      </c>
      <c r="B38" s="27" t="s">
        <v>175</v>
      </c>
      <c r="C38" s="12">
        <v>17</v>
      </c>
      <c r="D38" s="80">
        <v>0.000967503272437539</v>
      </c>
      <c r="E38" s="12">
        <v>472</v>
      </c>
      <c r="F38" s="80">
        <v>0.0236023602360236</v>
      </c>
      <c r="G38" s="85">
        <f t="shared" si="0"/>
        <v>489</v>
      </c>
      <c r="H38" s="90">
        <f t="shared" si="1"/>
        <v>0.013016050467140461</v>
      </c>
    </row>
    <row r="39" spans="1:8" ht="14.25">
      <c r="A39" s="11" t="s">
        <v>42</v>
      </c>
      <c r="B39" s="27" t="s">
        <v>176</v>
      </c>
      <c r="C39" s="12">
        <v>2</v>
      </c>
      <c r="D39" s="80">
        <v>0.00011382391440441637</v>
      </c>
      <c r="E39" s="12">
        <v>22</v>
      </c>
      <c r="F39" s="80">
        <v>0.0011001100110011</v>
      </c>
      <c r="G39" s="85">
        <f t="shared" si="0"/>
        <v>24</v>
      </c>
      <c r="H39" s="90">
        <f t="shared" si="1"/>
        <v>0.0006388245628044398</v>
      </c>
    </row>
    <row r="40" spans="1:8" ht="14.25">
      <c r="A40" s="11" t="s">
        <v>43</v>
      </c>
      <c r="B40" s="27" t="s">
        <v>177</v>
      </c>
      <c r="C40" s="12">
        <v>23</v>
      </c>
      <c r="D40" s="80">
        <v>0.0013089750156507882</v>
      </c>
      <c r="E40" s="12">
        <v>435</v>
      </c>
      <c r="F40" s="80">
        <v>0.021752175217521753</v>
      </c>
      <c r="G40" s="85">
        <f t="shared" si="0"/>
        <v>458</v>
      </c>
      <c r="H40" s="90">
        <f t="shared" si="1"/>
        <v>0.01219090207351806</v>
      </c>
    </row>
    <row r="41" spans="1:8" ht="14.25">
      <c r="A41" s="11" t="s">
        <v>44</v>
      </c>
      <c r="B41" s="27" t="s">
        <v>178</v>
      </c>
      <c r="C41" s="12">
        <v>0</v>
      </c>
      <c r="D41" s="80">
        <v>0</v>
      </c>
      <c r="E41" s="12">
        <v>0</v>
      </c>
      <c r="F41" s="80">
        <v>0</v>
      </c>
      <c r="G41" s="85">
        <f t="shared" si="0"/>
        <v>0</v>
      </c>
      <c r="H41" s="90">
        <f t="shared" si="1"/>
        <v>0</v>
      </c>
    </row>
    <row r="42" spans="1:8" ht="14.25">
      <c r="A42" s="11" t="s">
        <v>45</v>
      </c>
      <c r="B42" s="28" t="s">
        <v>179</v>
      </c>
      <c r="C42" s="12">
        <v>0</v>
      </c>
      <c r="D42" s="80">
        <v>0</v>
      </c>
      <c r="E42" s="12">
        <v>1</v>
      </c>
      <c r="F42" s="80">
        <v>5.0005000500050013E-05</v>
      </c>
      <c r="G42" s="85">
        <f t="shared" si="0"/>
        <v>1</v>
      </c>
      <c r="H42" s="90">
        <f t="shared" si="1"/>
        <v>2.6617690116851658E-05</v>
      </c>
    </row>
    <row r="43" spans="1:8" ht="14.25">
      <c r="A43" s="11" t="s">
        <v>46</v>
      </c>
      <c r="B43" s="27" t="s">
        <v>180</v>
      </c>
      <c r="C43" s="12">
        <v>0</v>
      </c>
      <c r="D43" s="80">
        <v>0</v>
      </c>
      <c r="E43" s="12">
        <v>0</v>
      </c>
      <c r="F43" s="80">
        <v>0</v>
      </c>
      <c r="G43" s="85">
        <f t="shared" si="0"/>
        <v>0</v>
      </c>
      <c r="H43" s="90">
        <f t="shared" si="1"/>
        <v>0</v>
      </c>
    </row>
    <row r="44" spans="1:8" ht="14.25">
      <c r="A44" s="11" t="s">
        <v>47</v>
      </c>
      <c r="B44" s="27" t="s">
        <v>181</v>
      </c>
      <c r="C44" s="12">
        <v>0</v>
      </c>
      <c r="D44" s="80">
        <v>0</v>
      </c>
      <c r="E44" s="12">
        <v>6</v>
      </c>
      <c r="F44" s="80">
        <v>0.00030003000300030005</v>
      </c>
      <c r="G44" s="85">
        <f t="shared" si="0"/>
        <v>6</v>
      </c>
      <c r="H44" s="90">
        <f t="shared" si="1"/>
        <v>0.00015970614070110996</v>
      </c>
    </row>
    <row r="45" spans="1:8" ht="14.25">
      <c r="A45" s="11" t="s">
        <v>48</v>
      </c>
      <c r="B45" s="28" t="s">
        <v>182</v>
      </c>
      <c r="C45" s="12">
        <v>0</v>
      </c>
      <c r="D45" s="80">
        <v>0</v>
      </c>
      <c r="E45" s="12">
        <v>3</v>
      </c>
      <c r="F45" s="80">
        <v>0.00015001500150015003</v>
      </c>
      <c r="G45" s="85">
        <f t="shared" si="0"/>
        <v>3</v>
      </c>
      <c r="H45" s="90">
        <f t="shared" si="1"/>
        <v>7.985307035055498E-05</v>
      </c>
    </row>
    <row r="46" spans="1:8" ht="27">
      <c r="A46" s="11" t="s">
        <v>49</v>
      </c>
      <c r="B46" s="28" t="s">
        <v>183</v>
      </c>
      <c r="C46" s="12">
        <v>0</v>
      </c>
      <c r="D46" s="80">
        <v>0</v>
      </c>
      <c r="E46" s="12">
        <v>3</v>
      </c>
      <c r="F46" s="80">
        <v>0.00015001500150015003</v>
      </c>
      <c r="G46" s="85">
        <f t="shared" si="0"/>
        <v>3</v>
      </c>
      <c r="H46" s="90">
        <f t="shared" si="1"/>
        <v>7.985307035055498E-05</v>
      </c>
    </row>
    <row r="47" spans="1:8" ht="14.25">
      <c r="A47" s="11" t="s">
        <v>50</v>
      </c>
      <c r="B47" s="28" t="s">
        <v>184</v>
      </c>
      <c r="C47" s="12">
        <v>0</v>
      </c>
      <c r="D47" s="80">
        <v>0</v>
      </c>
      <c r="E47" s="12">
        <v>0</v>
      </c>
      <c r="F47" s="80">
        <v>0</v>
      </c>
      <c r="G47" s="85">
        <f t="shared" si="0"/>
        <v>0</v>
      </c>
      <c r="H47" s="90">
        <f t="shared" si="1"/>
        <v>0</v>
      </c>
    </row>
    <row r="48" spans="1:8" ht="14.25">
      <c r="A48" s="11" t="s">
        <v>51</v>
      </c>
      <c r="B48" s="27" t="s">
        <v>185</v>
      </c>
      <c r="C48" s="12">
        <v>367</v>
      </c>
      <c r="D48" s="80">
        <v>0.020886688293210404</v>
      </c>
      <c r="E48" s="12">
        <v>2287</v>
      </c>
      <c r="F48" s="80">
        <v>0.11436143614361435</v>
      </c>
      <c r="G48" s="85">
        <f t="shared" si="0"/>
        <v>2654</v>
      </c>
      <c r="H48" s="90">
        <f t="shared" si="1"/>
        <v>0.0706433495701243</v>
      </c>
    </row>
    <row r="49" spans="1:8" ht="14.25">
      <c r="A49" s="11" t="s">
        <v>52</v>
      </c>
      <c r="B49" s="27" t="s">
        <v>186</v>
      </c>
      <c r="C49" s="12">
        <v>0</v>
      </c>
      <c r="D49" s="80">
        <v>0</v>
      </c>
      <c r="E49" s="12">
        <v>0</v>
      </c>
      <c r="F49" s="80">
        <v>0</v>
      </c>
      <c r="G49" s="85">
        <f t="shared" si="0"/>
        <v>0</v>
      </c>
      <c r="H49" s="90">
        <f t="shared" si="1"/>
        <v>0</v>
      </c>
    </row>
    <row r="50" spans="1:8" ht="14.25">
      <c r="A50" s="11" t="s">
        <v>53</v>
      </c>
      <c r="B50" s="27" t="s">
        <v>187</v>
      </c>
      <c r="C50" s="12">
        <v>0</v>
      </c>
      <c r="D50" s="80">
        <v>0</v>
      </c>
      <c r="E50" s="12">
        <v>0</v>
      </c>
      <c r="F50" s="80">
        <v>0</v>
      </c>
      <c r="G50" s="85">
        <f t="shared" si="0"/>
        <v>0</v>
      </c>
      <c r="H50" s="90">
        <f t="shared" si="1"/>
        <v>0</v>
      </c>
    </row>
    <row r="51" spans="1:8" ht="14.25">
      <c r="A51" s="11" t="s">
        <v>54</v>
      </c>
      <c r="B51" s="27" t="s">
        <v>188</v>
      </c>
      <c r="C51" s="12">
        <v>16</v>
      </c>
      <c r="D51" s="80">
        <v>0.000910591315235331</v>
      </c>
      <c r="E51" s="12">
        <v>76</v>
      </c>
      <c r="F51" s="80">
        <v>0.003800380038003801</v>
      </c>
      <c r="G51" s="85">
        <f t="shared" si="0"/>
        <v>92</v>
      </c>
      <c r="H51" s="90">
        <f t="shared" si="1"/>
        <v>0.002448827490750353</v>
      </c>
    </row>
    <row r="52" spans="1:8" ht="14.25">
      <c r="A52" s="11" t="s">
        <v>55</v>
      </c>
      <c r="B52" s="27" t="s">
        <v>189</v>
      </c>
      <c r="C52" s="12">
        <v>184</v>
      </c>
      <c r="D52" s="80">
        <v>0.010471800125206305</v>
      </c>
      <c r="E52" s="12">
        <v>291</v>
      </c>
      <c r="F52" s="80">
        <v>0.014551455145514551</v>
      </c>
      <c r="G52" s="85">
        <f t="shared" si="0"/>
        <v>475</v>
      </c>
      <c r="H52" s="90">
        <f t="shared" si="1"/>
        <v>0.012643402805504538</v>
      </c>
    </row>
    <row r="53" spans="1:8" ht="14.25">
      <c r="A53" s="11" t="s">
        <v>56</v>
      </c>
      <c r="B53" s="27" t="s">
        <v>190</v>
      </c>
      <c r="C53" s="12">
        <v>2</v>
      </c>
      <c r="D53" s="80">
        <v>0.00011382391440441637</v>
      </c>
      <c r="E53" s="12">
        <v>0</v>
      </c>
      <c r="F53" s="80">
        <v>0</v>
      </c>
      <c r="G53" s="85">
        <f t="shared" si="0"/>
        <v>2</v>
      </c>
      <c r="H53" s="90">
        <f t="shared" si="1"/>
        <v>5.3235380233703316E-05</v>
      </c>
    </row>
    <row r="54" spans="1:8" ht="14.25">
      <c r="A54" s="11" t="s">
        <v>57</v>
      </c>
      <c r="B54" s="27" t="s">
        <v>191</v>
      </c>
      <c r="C54" s="12">
        <v>0</v>
      </c>
      <c r="D54" s="80">
        <v>0</v>
      </c>
      <c r="E54" s="12">
        <v>0</v>
      </c>
      <c r="F54" s="80">
        <v>0</v>
      </c>
      <c r="G54" s="85">
        <f t="shared" si="0"/>
        <v>0</v>
      </c>
      <c r="H54" s="90">
        <f t="shared" si="1"/>
        <v>0</v>
      </c>
    </row>
    <row r="55" spans="1:8" ht="14.25">
      <c r="A55" s="11" t="s">
        <v>58</v>
      </c>
      <c r="B55" s="27" t="s">
        <v>192</v>
      </c>
      <c r="C55" s="12">
        <v>0</v>
      </c>
      <c r="D55" s="80">
        <v>0</v>
      </c>
      <c r="E55" s="12">
        <v>0</v>
      </c>
      <c r="F55" s="80">
        <v>0</v>
      </c>
      <c r="G55" s="85">
        <f t="shared" si="0"/>
        <v>0</v>
      </c>
      <c r="H55" s="90">
        <f t="shared" si="1"/>
        <v>0</v>
      </c>
    </row>
    <row r="56" spans="1:8" ht="27">
      <c r="A56" s="11" t="s">
        <v>59</v>
      </c>
      <c r="B56" s="27" t="s">
        <v>193</v>
      </c>
      <c r="C56" s="12">
        <v>0</v>
      </c>
      <c r="D56" s="80">
        <v>0</v>
      </c>
      <c r="E56" s="12">
        <v>0</v>
      </c>
      <c r="F56" s="80">
        <v>0</v>
      </c>
      <c r="G56" s="85">
        <f t="shared" si="0"/>
        <v>0</v>
      </c>
      <c r="H56" s="90">
        <f t="shared" si="1"/>
        <v>0</v>
      </c>
    </row>
    <row r="57" spans="1:8" ht="14.25">
      <c r="A57" s="11" t="s">
        <v>60</v>
      </c>
      <c r="B57" s="28" t="s">
        <v>194</v>
      </c>
      <c r="C57" s="12">
        <v>30</v>
      </c>
      <c r="D57" s="80">
        <v>0.0017073587160662458</v>
      </c>
      <c r="E57" s="12">
        <v>27</v>
      </c>
      <c r="F57" s="80">
        <v>0.0013501350135013501</v>
      </c>
      <c r="G57" s="85">
        <f t="shared" si="0"/>
        <v>57</v>
      </c>
      <c r="H57" s="90">
        <f t="shared" si="1"/>
        <v>0.0015172083366605446</v>
      </c>
    </row>
    <row r="58" spans="1:8" ht="14.25">
      <c r="A58" s="11" t="s">
        <v>61</v>
      </c>
      <c r="B58" s="27" t="s">
        <v>195</v>
      </c>
      <c r="C58" s="12">
        <v>9</v>
      </c>
      <c r="D58" s="80">
        <v>0.0005122076148198737</v>
      </c>
      <c r="E58" s="12">
        <v>84</v>
      </c>
      <c r="F58" s="80">
        <v>0.0042004200420042</v>
      </c>
      <c r="G58" s="85">
        <f t="shared" si="0"/>
        <v>93</v>
      </c>
      <c r="H58" s="90">
        <f t="shared" si="1"/>
        <v>0.002475445180867204</v>
      </c>
    </row>
    <row r="59" spans="1:8" ht="27">
      <c r="A59" s="11" t="s">
        <v>62</v>
      </c>
      <c r="B59" s="27" t="s">
        <v>196</v>
      </c>
      <c r="C59" s="12">
        <v>0</v>
      </c>
      <c r="D59" s="80">
        <v>0</v>
      </c>
      <c r="E59" s="12">
        <v>22</v>
      </c>
      <c r="F59" s="80">
        <v>0.0011001100110011</v>
      </c>
      <c r="G59" s="85">
        <f t="shared" si="0"/>
        <v>22</v>
      </c>
      <c r="H59" s="90">
        <f t="shared" si="1"/>
        <v>0.0005855891825707365</v>
      </c>
    </row>
    <row r="60" spans="1:8" ht="14.25">
      <c r="A60" s="11" t="s">
        <v>63</v>
      </c>
      <c r="B60" s="27" t="s">
        <v>197</v>
      </c>
      <c r="C60" s="12">
        <v>0</v>
      </c>
      <c r="D60" s="80">
        <v>0</v>
      </c>
      <c r="E60" s="12">
        <v>0</v>
      </c>
      <c r="F60" s="80">
        <v>0</v>
      </c>
      <c r="G60" s="85">
        <f t="shared" si="0"/>
        <v>0</v>
      </c>
      <c r="H60" s="90">
        <f t="shared" si="1"/>
        <v>0</v>
      </c>
    </row>
    <row r="61" spans="1:8" ht="14.25">
      <c r="A61" s="11" t="s">
        <v>64</v>
      </c>
      <c r="B61" s="28" t="s">
        <v>198</v>
      </c>
      <c r="C61" s="12">
        <v>0</v>
      </c>
      <c r="D61" s="80">
        <v>0</v>
      </c>
      <c r="E61" s="12">
        <v>0</v>
      </c>
      <c r="F61" s="80">
        <v>0</v>
      </c>
      <c r="G61" s="85">
        <f t="shared" si="0"/>
        <v>0</v>
      </c>
      <c r="H61" s="90">
        <f t="shared" si="1"/>
        <v>0</v>
      </c>
    </row>
    <row r="62" spans="1:8" ht="14.25">
      <c r="A62" s="11" t="s">
        <v>65</v>
      </c>
      <c r="B62" s="28" t="s">
        <v>199</v>
      </c>
      <c r="C62" s="12">
        <v>0</v>
      </c>
      <c r="D62" s="80">
        <v>0</v>
      </c>
      <c r="E62" s="12">
        <v>0</v>
      </c>
      <c r="F62" s="80">
        <v>0</v>
      </c>
      <c r="G62" s="85">
        <f t="shared" si="0"/>
        <v>0</v>
      </c>
      <c r="H62" s="90">
        <f t="shared" si="1"/>
        <v>0</v>
      </c>
    </row>
    <row r="63" spans="1:8" ht="14.25">
      <c r="A63" s="11" t="s">
        <v>66</v>
      </c>
      <c r="B63" s="28" t="s">
        <v>200</v>
      </c>
      <c r="C63" s="12">
        <v>0</v>
      </c>
      <c r="D63" s="80">
        <v>0</v>
      </c>
      <c r="E63" s="12">
        <v>0</v>
      </c>
      <c r="F63" s="80">
        <v>0</v>
      </c>
      <c r="G63" s="85">
        <f t="shared" si="0"/>
        <v>0</v>
      </c>
      <c r="H63" s="90">
        <f t="shared" si="1"/>
        <v>0</v>
      </c>
    </row>
    <row r="64" spans="1:8" ht="14.25">
      <c r="A64" s="11" t="s">
        <v>67</v>
      </c>
      <c r="B64" s="28" t="s">
        <v>201</v>
      </c>
      <c r="C64" s="12">
        <v>5</v>
      </c>
      <c r="D64" s="80">
        <v>0.0002845597860110409</v>
      </c>
      <c r="E64" s="12">
        <v>7</v>
      </c>
      <c r="F64" s="80">
        <v>0.00035003500350035</v>
      </c>
      <c r="G64" s="85">
        <f t="shared" si="0"/>
        <v>12</v>
      </c>
      <c r="H64" s="90">
        <f t="shared" si="1"/>
        <v>0.0003194122814022199</v>
      </c>
    </row>
    <row r="65" spans="1:8" ht="14.25">
      <c r="A65" s="11" t="s">
        <v>68</v>
      </c>
      <c r="B65" s="28" t="s">
        <v>202</v>
      </c>
      <c r="C65" s="12">
        <v>0</v>
      </c>
      <c r="D65" s="80">
        <v>0</v>
      </c>
      <c r="E65" s="12">
        <v>0</v>
      </c>
      <c r="F65" s="80">
        <v>0</v>
      </c>
      <c r="G65" s="85">
        <f t="shared" si="0"/>
        <v>0</v>
      </c>
      <c r="H65" s="90">
        <f t="shared" si="1"/>
        <v>0</v>
      </c>
    </row>
    <row r="66" spans="1:8" ht="14.25">
      <c r="A66" s="11" t="s">
        <v>69</v>
      </c>
      <c r="B66" s="27" t="s">
        <v>203</v>
      </c>
      <c r="C66" s="12">
        <v>0</v>
      </c>
      <c r="D66" s="80">
        <v>0</v>
      </c>
      <c r="E66" s="12">
        <v>0</v>
      </c>
      <c r="F66" s="80">
        <v>0</v>
      </c>
      <c r="G66" s="85">
        <f t="shared" si="0"/>
        <v>0</v>
      </c>
      <c r="H66" s="90">
        <f t="shared" si="1"/>
        <v>0</v>
      </c>
    </row>
    <row r="67" spans="1:8" ht="14.25">
      <c r="A67" s="11" t="s">
        <v>70</v>
      </c>
      <c r="B67" s="28" t="s">
        <v>204</v>
      </c>
      <c r="C67" s="12">
        <v>14</v>
      </c>
      <c r="D67" s="80">
        <v>0.0007967674008309146</v>
      </c>
      <c r="E67" s="12">
        <v>9</v>
      </c>
      <c r="F67" s="80">
        <v>0.00045004500450045</v>
      </c>
      <c r="G67" s="85">
        <f t="shared" si="0"/>
        <v>23</v>
      </c>
      <c r="H67" s="90">
        <f t="shared" si="1"/>
        <v>0.0006122068726875882</v>
      </c>
    </row>
    <row r="68" spans="1:8" ht="14.25">
      <c r="A68" s="11" t="s">
        <v>71</v>
      </c>
      <c r="B68" s="27" t="s">
        <v>205</v>
      </c>
      <c r="C68" s="12">
        <v>11</v>
      </c>
      <c r="D68" s="80">
        <v>0.00062603152922429</v>
      </c>
      <c r="E68" s="12">
        <v>10</v>
      </c>
      <c r="F68" s="80">
        <v>0.0005000500050004999</v>
      </c>
      <c r="G68" s="85">
        <f t="shared" si="0"/>
        <v>21</v>
      </c>
      <c r="H68" s="90">
        <f t="shared" si="1"/>
        <v>0.0005589714924538849</v>
      </c>
    </row>
    <row r="69" spans="1:8" ht="14.25">
      <c r="A69" s="11" t="s">
        <v>72</v>
      </c>
      <c r="B69" s="27" t="s">
        <v>206</v>
      </c>
      <c r="C69" s="12">
        <v>0</v>
      </c>
      <c r="D69" s="80">
        <v>0</v>
      </c>
      <c r="E69" s="12">
        <v>0</v>
      </c>
      <c r="F69" s="80">
        <v>0</v>
      </c>
      <c r="G69" s="85">
        <f t="shared" si="0"/>
        <v>0</v>
      </c>
      <c r="H69" s="90">
        <f t="shared" si="1"/>
        <v>0</v>
      </c>
    </row>
    <row r="70" spans="1:8" ht="14.25">
      <c r="A70" s="11" t="s">
        <v>73</v>
      </c>
      <c r="B70" s="28" t="s">
        <v>207</v>
      </c>
      <c r="C70" s="12">
        <v>1</v>
      </c>
      <c r="D70" s="80">
        <v>5.6911957202208187E-05</v>
      </c>
      <c r="E70" s="12">
        <v>1</v>
      </c>
      <c r="F70" s="80">
        <v>5.0005000500050013E-05</v>
      </c>
      <c r="G70" s="85">
        <f aca="true" t="shared" si="2" ref="G70:G93">E70+C70</f>
        <v>2</v>
      </c>
      <c r="H70" s="90">
        <f aca="true" t="shared" si="3" ref="H70:H93">G70/$G$94</f>
        <v>5.3235380233703316E-05</v>
      </c>
    </row>
    <row r="71" spans="1:8" ht="14.25">
      <c r="A71" s="11" t="s">
        <v>74</v>
      </c>
      <c r="B71" s="27" t="s">
        <v>208</v>
      </c>
      <c r="C71" s="12">
        <v>0</v>
      </c>
      <c r="D71" s="80">
        <v>0</v>
      </c>
      <c r="E71" s="12">
        <v>0</v>
      </c>
      <c r="F71" s="80">
        <v>0</v>
      </c>
      <c r="G71" s="85">
        <f t="shared" si="2"/>
        <v>0</v>
      </c>
      <c r="H71" s="90">
        <f t="shared" si="3"/>
        <v>0</v>
      </c>
    </row>
    <row r="72" spans="1:8" ht="14.25">
      <c r="A72" s="11" t="s">
        <v>75</v>
      </c>
      <c r="B72" s="27" t="s">
        <v>209</v>
      </c>
      <c r="C72" s="12">
        <v>0</v>
      </c>
      <c r="D72" s="80">
        <v>0</v>
      </c>
      <c r="E72" s="12">
        <v>0</v>
      </c>
      <c r="F72" s="80">
        <v>0</v>
      </c>
      <c r="G72" s="85">
        <f t="shared" si="2"/>
        <v>0</v>
      </c>
      <c r="H72" s="90">
        <f t="shared" si="3"/>
        <v>0</v>
      </c>
    </row>
    <row r="73" spans="1:8" ht="14.25">
      <c r="A73" s="11" t="s">
        <v>76</v>
      </c>
      <c r="B73" s="27" t="s">
        <v>210</v>
      </c>
      <c r="C73" s="12">
        <v>34</v>
      </c>
      <c r="D73" s="80">
        <v>0.001935006544875078</v>
      </c>
      <c r="E73" s="12">
        <v>17</v>
      </c>
      <c r="F73" s="80">
        <v>0.0008500850085008499</v>
      </c>
      <c r="G73" s="85">
        <f t="shared" si="2"/>
        <v>51</v>
      </c>
      <c r="H73" s="90">
        <f t="shared" si="3"/>
        <v>0.0013575021959594347</v>
      </c>
    </row>
    <row r="74" spans="1:8" ht="14.25">
      <c r="A74" s="11" t="s">
        <v>77</v>
      </c>
      <c r="B74" s="27" t="s">
        <v>211</v>
      </c>
      <c r="C74" s="12">
        <v>0</v>
      </c>
      <c r="D74" s="80">
        <v>0</v>
      </c>
      <c r="E74" s="12">
        <v>0</v>
      </c>
      <c r="F74" s="80">
        <v>0</v>
      </c>
      <c r="G74" s="85">
        <f t="shared" si="2"/>
        <v>0</v>
      </c>
      <c r="H74" s="90">
        <f t="shared" si="3"/>
        <v>0</v>
      </c>
    </row>
    <row r="75" spans="1:8" ht="14.25">
      <c r="A75" s="11" t="s">
        <v>78</v>
      </c>
      <c r="B75" s="28" t="s">
        <v>212</v>
      </c>
      <c r="C75" s="12">
        <v>0</v>
      </c>
      <c r="D75" s="80">
        <v>0</v>
      </c>
      <c r="E75" s="12">
        <v>0</v>
      </c>
      <c r="F75" s="80">
        <v>0</v>
      </c>
      <c r="G75" s="85">
        <f t="shared" si="2"/>
        <v>0</v>
      </c>
      <c r="H75" s="90">
        <f t="shared" si="3"/>
        <v>0</v>
      </c>
    </row>
    <row r="76" spans="1:8" ht="14.25">
      <c r="A76" s="11" t="s">
        <v>79</v>
      </c>
      <c r="B76" s="27" t="s">
        <v>213</v>
      </c>
      <c r="C76" s="12">
        <v>0</v>
      </c>
      <c r="D76" s="80">
        <v>0</v>
      </c>
      <c r="E76" s="12">
        <v>2</v>
      </c>
      <c r="F76" s="80">
        <v>0.00010001000100010003</v>
      </c>
      <c r="G76" s="85">
        <f t="shared" si="2"/>
        <v>2</v>
      </c>
      <c r="H76" s="90">
        <f t="shared" si="3"/>
        <v>5.3235380233703316E-05</v>
      </c>
    </row>
    <row r="77" spans="1:8" ht="27">
      <c r="A77" s="11" t="s">
        <v>80</v>
      </c>
      <c r="B77" s="28" t="s">
        <v>214</v>
      </c>
      <c r="C77" s="12">
        <v>0</v>
      </c>
      <c r="D77" s="80">
        <v>0</v>
      </c>
      <c r="E77" s="12">
        <v>0</v>
      </c>
      <c r="F77" s="80">
        <v>0</v>
      </c>
      <c r="G77" s="85">
        <f t="shared" si="2"/>
        <v>0</v>
      </c>
      <c r="H77" s="90">
        <f t="shared" si="3"/>
        <v>0</v>
      </c>
    </row>
    <row r="78" spans="1:8" ht="14.25">
      <c r="A78" s="11" t="s">
        <v>81</v>
      </c>
      <c r="B78" s="27" t="s">
        <v>215</v>
      </c>
      <c r="C78" s="12">
        <v>7709</v>
      </c>
      <c r="D78" s="80">
        <v>0.43873427807182286</v>
      </c>
      <c r="E78" s="12">
        <v>12715</v>
      </c>
      <c r="F78" s="80">
        <v>0.6358135813581358</v>
      </c>
      <c r="G78" s="85">
        <f t="shared" si="2"/>
        <v>20424</v>
      </c>
      <c r="H78" s="90">
        <f t="shared" si="3"/>
        <v>0.5436397029465783</v>
      </c>
    </row>
    <row r="79" spans="1:8" ht="14.25">
      <c r="A79" s="11" t="s">
        <v>82</v>
      </c>
      <c r="B79" s="27" t="s">
        <v>216</v>
      </c>
      <c r="C79" s="12">
        <v>6398</v>
      </c>
      <c r="D79" s="80">
        <v>0.364122702179728</v>
      </c>
      <c r="E79" s="12">
        <v>2545</v>
      </c>
      <c r="F79" s="80">
        <v>0.12726272627262727</v>
      </c>
      <c r="G79" s="85">
        <f t="shared" si="2"/>
        <v>8943</v>
      </c>
      <c r="H79" s="90">
        <f t="shared" si="3"/>
        <v>0.2380420027150044</v>
      </c>
    </row>
    <row r="80" spans="1:8" ht="14.25">
      <c r="A80" s="11" t="s">
        <v>83</v>
      </c>
      <c r="B80" s="27" t="s">
        <v>217</v>
      </c>
      <c r="C80" s="12">
        <v>2442</v>
      </c>
      <c r="D80" s="80">
        <v>0.13897899948779238</v>
      </c>
      <c r="E80" s="12">
        <v>740</v>
      </c>
      <c r="F80" s="80">
        <v>0.037003700370037</v>
      </c>
      <c r="G80" s="85">
        <f t="shared" si="2"/>
        <v>3182</v>
      </c>
      <c r="H80" s="90">
        <f t="shared" si="3"/>
        <v>0.08469748995182198</v>
      </c>
    </row>
    <row r="81" spans="1:8" ht="14.25">
      <c r="A81" s="11" t="s">
        <v>84</v>
      </c>
      <c r="B81" s="28" t="s">
        <v>218</v>
      </c>
      <c r="C81" s="12">
        <v>137</v>
      </c>
      <c r="D81" s="80">
        <v>0.007796938136702522</v>
      </c>
      <c r="E81" s="12">
        <v>26</v>
      </c>
      <c r="F81" s="80">
        <v>0.0013001300130013002</v>
      </c>
      <c r="G81" s="85">
        <f t="shared" si="2"/>
        <v>163</v>
      </c>
      <c r="H81" s="90">
        <f t="shared" si="3"/>
        <v>0.004338683489046821</v>
      </c>
    </row>
    <row r="82" spans="1:8" ht="14.25">
      <c r="A82" s="11" t="s">
        <v>85</v>
      </c>
      <c r="B82" s="27" t="s">
        <v>219</v>
      </c>
      <c r="C82" s="12">
        <v>87</v>
      </c>
      <c r="D82" s="80">
        <v>0.004951340276592112</v>
      </c>
      <c r="E82" s="12">
        <v>6</v>
      </c>
      <c r="F82" s="80">
        <v>0.00030003000300030005</v>
      </c>
      <c r="G82" s="85">
        <f t="shared" si="2"/>
        <v>93</v>
      </c>
      <c r="H82" s="90">
        <f t="shared" si="3"/>
        <v>0.002475445180867204</v>
      </c>
    </row>
    <row r="83" spans="1:8" ht="14.25">
      <c r="A83" s="11" t="s">
        <v>86</v>
      </c>
      <c r="B83" s="27" t="s">
        <v>220</v>
      </c>
      <c r="C83" s="12">
        <v>8</v>
      </c>
      <c r="D83" s="80">
        <v>0.0004552956576176655</v>
      </c>
      <c r="E83" s="12">
        <v>16</v>
      </c>
      <c r="F83" s="80">
        <v>0.0008000800080008002</v>
      </c>
      <c r="G83" s="85">
        <f t="shared" si="2"/>
        <v>24</v>
      </c>
      <c r="H83" s="90">
        <f t="shared" si="3"/>
        <v>0.0006388245628044398</v>
      </c>
    </row>
    <row r="84" spans="1:8" ht="14.25">
      <c r="A84" s="11" t="s">
        <v>87</v>
      </c>
      <c r="B84" s="27" t="s">
        <v>221</v>
      </c>
      <c r="C84" s="12">
        <v>14</v>
      </c>
      <c r="D84" s="80">
        <v>0.0007967674008309146</v>
      </c>
      <c r="E84" s="12">
        <v>15</v>
      </c>
      <c r="F84" s="80">
        <v>0.00075007500750075</v>
      </c>
      <c r="G84" s="85">
        <f t="shared" si="2"/>
        <v>29</v>
      </c>
      <c r="H84" s="90">
        <f t="shared" si="3"/>
        <v>0.0007719130133886981</v>
      </c>
    </row>
    <row r="85" spans="1:8" ht="14.25">
      <c r="A85" s="11" t="s">
        <v>88</v>
      </c>
      <c r="B85" s="28" t="s">
        <v>222</v>
      </c>
      <c r="C85" s="12">
        <v>3</v>
      </c>
      <c r="D85" s="80">
        <v>0.00017073587160662456</v>
      </c>
      <c r="E85" s="12">
        <v>5</v>
      </c>
      <c r="F85" s="80">
        <v>0.00025002500250024997</v>
      </c>
      <c r="G85" s="85">
        <f t="shared" si="2"/>
        <v>8</v>
      </c>
      <c r="H85" s="90">
        <f t="shared" si="3"/>
        <v>0.00021294152093481326</v>
      </c>
    </row>
    <row r="86" spans="1:8" ht="14.25">
      <c r="A86" s="11" t="s">
        <v>89</v>
      </c>
      <c r="B86" s="28" t="s">
        <v>223</v>
      </c>
      <c r="C86" s="12">
        <v>8</v>
      </c>
      <c r="D86" s="80">
        <v>0.0004552956576176655</v>
      </c>
      <c r="E86" s="12">
        <v>12</v>
      </c>
      <c r="F86" s="80">
        <v>0.0006000600060006001</v>
      </c>
      <c r="G86" s="85">
        <f t="shared" si="2"/>
        <v>20</v>
      </c>
      <c r="H86" s="90">
        <f t="shared" si="3"/>
        <v>0.0005323538023370332</v>
      </c>
    </row>
    <row r="87" spans="1:8" ht="14.25">
      <c r="A87" s="11" t="s">
        <v>90</v>
      </c>
      <c r="B87" s="28" t="s">
        <v>224</v>
      </c>
      <c r="C87" s="12">
        <v>0</v>
      </c>
      <c r="D87" s="80">
        <v>0</v>
      </c>
      <c r="E87" s="12">
        <v>0</v>
      </c>
      <c r="F87" s="80">
        <v>0</v>
      </c>
      <c r="G87" s="85">
        <f t="shared" si="2"/>
        <v>0</v>
      </c>
      <c r="H87" s="90">
        <f t="shared" si="3"/>
        <v>0</v>
      </c>
    </row>
    <row r="88" spans="1:8" ht="14.25">
      <c r="A88" s="11" t="s">
        <v>91</v>
      </c>
      <c r="B88" s="28" t="s">
        <v>225</v>
      </c>
      <c r="C88" s="12">
        <v>0</v>
      </c>
      <c r="D88" s="80">
        <v>0</v>
      </c>
      <c r="E88" s="12">
        <v>0</v>
      </c>
      <c r="F88" s="80">
        <v>0</v>
      </c>
      <c r="G88" s="85">
        <f t="shared" si="2"/>
        <v>0</v>
      </c>
      <c r="H88" s="90">
        <f t="shared" si="3"/>
        <v>0</v>
      </c>
    </row>
    <row r="89" spans="1:8" ht="14.25">
      <c r="A89" s="11" t="s">
        <v>92</v>
      </c>
      <c r="B89" s="27" t="s">
        <v>226</v>
      </c>
      <c r="C89" s="12">
        <v>4</v>
      </c>
      <c r="D89" s="80">
        <v>0.00022764782880883275</v>
      </c>
      <c r="E89" s="12">
        <v>1</v>
      </c>
      <c r="F89" s="80">
        <v>5.0005000500050013E-05</v>
      </c>
      <c r="G89" s="85">
        <f t="shared" si="2"/>
        <v>5</v>
      </c>
      <c r="H89" s="90">
        <f t="shared" si="3"/>
        <v>0.0001330884505842583</v>
      </c>
    </row>
    <row r="90" spans="1:8" ht="14.25">
      <c r="A90" s="11" t="s">
        <v>93</v>
      </c>
      <c r="B90" s="27" t="s">
        <v>227</v>
      </c>
      <c r="C90" s="12">
        <v>0</v>
      </c>
      <c r="D90" s="80">
        <v>0</v>
      </c>
      <c r="E90" s="12">
        <v>0</v>
      </c>
      <c r="F90" s="80">
        <v>0</v>
      </c>
      <c r="G90" s="85">
        <f t="shared" si="2"/>
        <v>0</v>
      </c>
      <c r="H90" s="90">
        <f t="shared" si="3"/>
        <v>0</v>
      </c>
    </row>
    <row r="91" spans="1:8" ht="27">
      <c r="A91" s="11" t="s">
        <v>94</v>
      </c>
      <c r="B91" s="27" t="s">
        <v>228</v>
      </c>
      <c r="C91" s="12">
        <v>0</v>
      </c>
      <c r="D91" s="80">
        <v>0</v>
      </c>
      <c r="E91" s="12">
        <v>0</v>
      </c>
      <c r="F91" s="80">
        <v>0</v>
      </c>
      <c r="G91" s="85">
        <f t="shared" si="2"/>
        <v>0</v>
      </c>
      <c r="H91" s="90">
        <f t="shared" si="3"/>
        <v>0</v>
      </c>
    </row>
    <row r="92" spans="1:8" ht="14.25">
      <c r="A92" s="11" t="s">
        <v>95</v>
      </c>
      <c r="B92" s="28" t="s">
        <v>229</v>
      </c>
      <c r="C92" s="12">
        <v>36</v>
      </c>
      <c r="D92" s="80">
        <v>0.002048830459279495</v>
      </c>
      <c r="E92" s="12">
        <v>35</v>
      </c>
      <c r="F92" s="80">
        <v>0.0017501750175017503</v>
      </c>
      <c r="G92" s="85">
        <f t="shared" si="2"/>
        <v>71</v>
      </c>
      <c r="H92" s="90">
        <f t="shared" si="3"/>
        <v>0.0018898559982964678</v>
      </c>
    </row>
    <row r="93" spans="1:8" ht="15" thickBot="1">
      <c r="A93" s="138" t="s">
        <v>230</v>
      </c>
      <c r="B93" s="139"/>
      <c r="C93" s="13">
        <v>0</v>
      </c>
      <c r="D93" s="81">
        <v>0</v>
      </c>
      <c r="E93" s="13">
        <v>0</v>
      </c>
      <c r="F93" s="81">
        <v>0</v>
      </c>
      <c r="G93" s="86">
        <f t="shared" si="2"/>
        <v>0</v>
      </c>
      <c r="H93" s="91">
        <f t="shared" si="3"/>
        <v>0</v>
      </c>
    </row>
    <row r="94" spans="1:8" ht="15" thickBot="1">
      <c r="A94" s="140" t="s">
        <v>102</v>
      </c>
      <c r="B94" s="141"/>
      <c r="C94" s="14">
        <v>17571</v>
      </c>
      <c r="D94" s="15">
        <v>1</v>
      </c>
      <c r="E94" s="14">
        <v>19998</v>
      </c>
      <c r="F94" s="15">
        <v>1</v>
      </c>
      <c r="G94" s="87">
        <f>SUM(G5:G93)</f>
        <v>37569</v>
      </c>
      <c r="H94" s="88">
        <f>SUM(H5:H93)</f>
        <v>1</v>
      </c>
    </row>
  </sheetData>
  <sheetProtection/>
  <mergeCells count="9">
    <mergeCell ref="A94:B94"/>
    <mergeCell ref="A2:A4"/>
    <mergeCell ref="B2:B4"/>
    <mergeCell ref="A1:H1"/>
    <mergeCell ref="G2:H3"/>
    <mergeCell ref="C3:D3"/>
    <mergeCell ref="E3:F3"/>
    <mergeCell ref="C2:F2"/>
    <mergeCell ref="A93:B9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C2" sqref="C2:F3"/>
    </sheetView>
  </sheetViews>
  <sheetFormatPr defaultColWidth="9.140625" defaultRowHeight="15"/>
  <cols>
    <col min="1" max="1" width="10.7109375" style="41" customWidth="1"/>
    <col min="2" max="2" width="108.28125" style="41" customWidth="1"/>
    <col min="3" max="4" width="15.7109375" style="41" customWidth="1"/>
    <col min="5" max="5" width="17.7109375" style="41" customWidth="1"/>
    <col min="6" max="6" width="14.140625" style="41" customWidth="1"/>
    <col min="7" max="16384" width="9.140625" style="41" customWidth="1"/>
  </cols>
  <sheetData>
    <row r="1" spans="1:6" ht="24.75" customHeight="1" thickBot="1" thickTop="1">
      <c r="A1" s="159" t="s">
        <v>135</v>
      </c>
      <c r="B1" s="160"/>
      <c r="C1" s="160"/>
      <c r="D1" s="160"/>
      <c r="E1" s="160"/>
      <c r="F1" s="161"/>
    </row>
    <row r="2" spans="1:6" ht="15" thickBot="1" thickTop="1">
      <c r="A2" s="175" t="s">
        <v>140</v>
      </c>
      <c r="B2" s="172" t="s">
        <v>99</v>
      </c>
      <c r="C2" s="168" t="s">
        <v>235</v>
      </c>
      <c r="D2" s="168"/>
      <c r="E2" s="168"/>
      <c r="F2" s="155" t="s">
        <v>123</v>
      </c>
    </row>
    <row r="3" spans="1:6" ht="24" customHeight="1" thickBot="1">
      <c r="A3" s="176"/>
      <c r="B3" s="173"/>
      <c r="C3" s="75" t="s">
        <v>236</v>
      </c>
      <c r="D3" s="75" t="s">
        <v>237</v>
      </c>
      <c r="E3" s="75" t="s">
        <v>238</v>
      </c>
      <c r="F3" s="155"/>
    </row>
    <row r="4" spans="1:6" ht="15" customHeight="1" thickBot="1">
      <c r="A4" s="177"/>
      <c r="B4" s="174"/>
      <c r="C4" s="32" t="s">
        <v>6</v>
      </c>
      <c r="D4" s="32" t="s">
        <v>6</v>
      </c>
      <c r="E4" s="32" t="s">
        <v>6</v>
      </c>
      <c r="F4" s="33" t="s">
        <v>6</v>
      </c>
    </row>
    <row r="5" spans="1:6" ht="14.25">
      <c r="A5" s="9" t="s">
        <v>8</v>
      </c>
      <c r="B5" s="26" t="s">
        <v>142</v>
      </c>
      <c r="C5" s="63">
        <v>0</v>
      </c>
      <c r="D5" s="63">
        <v>0</v>
      </c>
      <c r="E5" s="63">
        <v>1</v>
      </c>
      <c r="F5" s="35">
        <v>1</v>
      </c>
    </row>
    <row r="6" spans="1:6" ht="14.25">
      <c r="A6" s="11" t="s">
        <v>9</v>
      </c>
      <c r="B6" s="27" t="s">
        <v>143</v>
      </c>
      <c r="C6" s="64">
        <v>0</v>
      </c>
      <c r="D6" s="64">
        <v>0</v>
      </c>
      <c r="E6" s="64">
        <v>0</v>
      </c>
      <c r="F6" s="37">
        <v>0</v>
      </c>
    </row>
    <row r="7" spans="1:6" ht="14.25">
      <c r="A7" s="11" t="s">
        <v>10</v>
      </c>
      <c r="B7" s="27" t="s">
        <v>144</v>
      </c>
      <c r="C7" s="64">
        <v>0</v>
      </c>
      <c r="D7" s="64">
        <v>0</v>
      </c>
      <c r="E7" s="64">
        <v>0</v>
      </c>
      <c r="F7" s="37">
        <v>0</v>
      </c>
    </row>
    <row r="8" spans="1:6" ht="14.25">
      <c r="A8" s="11" t="s">
        <v>11</v>
      </c>
      <c r="B8" s="27" t="s">
        <v>145</v>
      </c>
      <c r="C8" s="64">
        <v>0</v>
      </c>
      <c r="D8" s="64">
        <v>0</v>
      </c>
      <c r="E8" s="64">
        <v>0</v>
      </c>
      <c r="F8" s="37">
        <v>0</v>
      </c>
    </row>
    <row r="9" spans="1:6" ht="14.25">
      <c r="A9" s="11" t="s">
        <v>12</v>
      </c>
      <c r="B9" s="28" t="s">
        <v>146</v>
      </c>
      <c r="C9" s="64">
        <v>0</v>
      </c>
      <c r="D9" s="64">
        <v>0</v>
      </c>
      <c r="E9" s="64">
        <v>0</v>
      </c>
      <c r="F9" s="37">
        <v>0</v>
      </c>
    </row>
    <row r="10" spans="1:6" ht="14.25">
      <c r="A10" s="11" t="s">
        <v>13</v>
      </c>
      <c r="B10" s="27" t="s">
        <v>147</v>
      </c>
      <c r="C10" s="64">
        <v>0</v>
      </c>
      <c r="D10" s="64">
        <v>0</v>
      </c>
      <c r="E10" s="64">
        <v>0</v>
      </c>
      <c r="F10" s="37">
        <v>0</v>
      </c>
    </row>
    <row r="11" spans="1:6" ht="14.25">
      <c r="A11" s="11" t="s">
        <v>14</v>
      </c>
      <c r="B11" s="27" t="s">
        <v>148</v>
      </c>
      <c r="C11" s="64">
        <v>0</v>
      </c>
      <c r="D11" s="64">
        <v>0</v>
      </c>
      <c r="E11" s="64">
        <v>0</v>
      </c>
      <c r="F11" s="37">
        <v>0</v>
      </c>
    </row>
    <row r="12" spans="1:6" ht="14.25">
      <c r="A12" s="11" t="s">
        <v>15</v>
      </c>
      <c r="B12" s="27" t="s">
        <v>149</v>
      </c>
      <c r="C12" s="64">
        <v>0</v>
      </c>
      <c r="D12" s="64">
        <v>0</v>
      </c>
      <c r="E12" s="64">
        <v>0</v>
      </c>
      <c r="F12" s="37">
        <v>0</v>
      </c>
    </row>
    <row r="13" spans="1:6" ht="14.25">
      <c r="A13" s="11" t="s">
        <v>16</v>
      </c>
      <c r="B13" s="28" t="s">
        <v>150</v>
      </c>
      <c r="C13" s="64">
        <v>0</v>
      </c>
      <c r="D13" s="64">
        <v>1</v>
      </c>
      <c r="E13" s="64">
        <v>2</v>
      </c>
      <c r="F13" s="37">
        <v>3</v>
      </c>
    </row>
    <row r="14" spans="1:6" ht="14.25">
      <c r="A14" s="11" t="s">
        <v>17</v>
      </c>
      <c r="B14" s="27" t="s">
        <v>151</v>
      </c>
      <c r="C14" s="64">
        <v>0</v>
      </c>
      <c r="D14" s="64">
        <v>0</v>
      </c>
      <c r="E14" s="64">
        <v>0</v>
      </c>
      <c r="F14" s="37">
        <v>0</v>
      </c>
    </row>
    <row r="15" spans="1:6" ht="14.25">
      <c r="A15" s="11" t="s">
        <v>18</v>
      </c>
      <c r="B15" s="27" t="s">
        <v>152</v>
      </c>
      <c r="C15" s="64">
        <v>0</v>
      </c>
      <c r="D15" s="64">
        <v>0</v>
      </c>
      <c r="E15" s="64">
        <v>0</v>
      </c>
      <c r="F15" s="37">
        <v>0</v>
      </c>
    </row>
    <row r="16" spans="1:6" ht="14.25">
      <c r="A16" s="11" t="s">
        <v>19</v>
      </c>
      <c r="B16" s="27" t="s">
        <v>153</v>
      </c>
      <c r="C16" s="64">
        <v>0</v>
      </c>
      <c r="D16" s="64">
        <v>0</v>
      </c>
      <c r="E16" s="64">
        <v>0</v>
      </c>
      <c r="F16" s="37">
        <v>0</v>
      </c>
    </row>
    <row r="17" spans="1:6" ht="14.25">
      <c r="A17" s="11" t="s">
        <v>20</v>
      </c>
      <c r="B17" s="27" t="s">
        <v>154</v>
      </c>
      <c r="C17" s="64">
        <v>0</v>
      </c>
      <c r="D17" s="64">
        <v>0</v>
      </c>
      <c r="E17" s="64">
        <v>0</v>
      </c>
      <c r="F17" s="37">
        <v>0</v>
      </c>
    </row>
    <row r="18" spans="1:6" ht="14.25">
      <c r="A18" s="11" t="s">
        <v>21</v>
      </c>
      <c r="B18" s="27" t="s">
        <v>155</v>
      </c>
      <c r="C18" s="64">
        <v>0</v>
      </c>
      <c r="D18" s="64">
        <v>0</v>
      </c>
      <c r="E18" s="64">
        <v>0</v>
      </c>
      <c r="F18" s="37">
        <v>0</v>
      </c>
    </row>
    <row r="19" spans="1:6" ht="27">
      <c r="A19" s="11" t="s">
        <v>22</v>
      </c>
      <c r="B19" s="27" t="s">
        <v>156</v>
      </c>
      <c r="C19" s="64">
        <v>0</v>
      </c>
      <c r="D19" s="64">
        <v>0</v>
      </c>
      <c r="E19" s="64">
        <v>0</v>
      </c>
      <c r="F19" s="37">
        <v>0</v>
      </c>
    </row>
    <row r="20" spans="1:6" ht="14.25">
      <c r="A20" s="11" t="s">
        <v>23</v>
      </c>
      <c r="B20" s="28" t="s">
        <v>157</v>
      </c>
      <c r="C20" s="64">
        <v>0</v>
      </c>
      <c r="D20" s="64">
        <v>0</v>
      </c>
      <c r="E20" s="64">
        <v>1</v>
      </c>
      <c r="F20" s="37">
        <v>1</v>
      </c>
    </row>
    <row r="21" spans="1:6" ht="14.25">
      <c r="A21" s="11" t="s">
        <v>24</v>
      </c>
      <c r="B21" s="27" t="s">
        <v>158</v>
      </c>
      <c r="C21" s="64">
        <v>0</v>
      </c>
      <c r="D21" s="64">
        <v>0</v>
      </c>
      <c r="E21" s="64">
        <v>0</v>
      </c>
      <c r="F21" s="37">
        <v>0</v>
      </c>
    </row>
    <row r="22" spans="1:6" ht="14.25">
      <c r="A22" s="11" t="s">
        <v>25</v>
      </c>
      <c r="B22" s="27" t="s">
        <v>159</v>
      </c>
      <c r="C22" s="64">
        <v>0</v>
      </c>
      <c r="D22" s="64">
        <v>0</v>
      </c>
      <c r="E22" s="64">
        <v>0</v>
      </c>
      <c r="F22" s="37">
        <v>0</v>
      </c>
    </row>
    <row r="23" spans="1:6" ht="14.25">
      <c r="A23" s="11" t="s">
        <v>26</v>
      </c>
      <c r="B23" s="28" t="s">
        <v>160</v>
      </c>
      <c r="C23" s="64">
        <v>0</v>
      </c>
      <c r="D23" s="64">
        <v>0</v>
      </c>
      <c r="E23" s="64">
        <v>0</v>
      </c>
      <c r="F23" s="37">
        <v>0</v>
      </c>
    </row>
    <row r="24" spans="1:6" ht="14.25">
      <c r="A24" s="11" t="s">
        <v>27</v>
      </c>
      <c r="B24" s="27" t="s">
        <v>161</v>
      </c>
      <c r="C24" s="64">
        <v>0</v>
      </c>
      <c r="D24" s="64">
        <v>0</v>
      </c>
      <c r="E24" s="64">
        <v>0</v>
      </c>
      <c r="F24" s="37">
        <v>0</v>
      </c>
    </row>
    <row r="25" spans="1:6" ht="14.25">
      <c r="A25" s="11" t="s">
        <v>28</v>
      </c>
      <c r="B25" s="27" t="s">
        <v>162</v>
      </c>
      <c r="C25" s="64">
        <v>0</v>
      </c>
      <c r="D25" s="64">
        <v>0</v>
      </c>
      <c r="E25" s="64">
        <v>0</v>
      </c>
      <c r="F25" s="37">
        <v>0</v>
      </c>
    </row>
    <row r="26" spans="1:6" ht="14.25">
      <c r="A26" s="11" t="s">
        <v>29</v>
      </c>
      <c r="B26" s="27" t="s">
        <v>163</v>
      </c>
      <c r="C26" s="64">
        <v>0</v>
      </c>
      <c r="D26" s="64">
        <v>0</v>
      </c>
      <c r="E26" s="64">
        <v>0</v>
      </c>
      <c r="F26" s="37">
        <v>0</v>
      </c>
    </row>
    <row r="27" spans="1:6" ht="14.25">
      <c r="A27" s="11" t="s">
        <v>30</v>
      </c>
      <c r="B27" s="27" t="s">
        <v>164</v>
      </c>
      <c r="C27" s="64">
        <v>0</v>
      </c>
      <c r="D27" s="64">
        <v>0</v>
      </c>
      <c r="E27" s="64">
        <v>0</v>
      </c>
      <c r="F27" s="37">
        <v>0</v>
      </c>
    </row>
    <row r="28" spans="1:6" ht="14.25">
      <c r="A28" s="11" t="s">
        <v>31</v>
      </c>
      <c r="B28" s="27" t="s">
        <v>165</v>
      </c>
      <c r="C28" s="64">
        <v>0</v>
      </c>
      <c r="D28" s="64">
        <v>0</v>
      </c>
      <c r="E28" s="64">
        <v>0</v>
      </c>
      <c r="F28" s="37">
        <v>0</v>
      </c>
    </row>
    <row r="29" spans="1:6" ht="14.25">
      <c r="A29" s="11" t="s">
        <v>32</v>
      </c>
      <c r="B29" s="27" t="s">
        <v>166</v>
      </c>
      <c r="C29" s="64">
        <v>0</v>
      </c>
      <c r="D29" s="64">
        <v>0</v>
      </c>
      <c r="E29" s="64">
        <v>0</v>
      </c>
      <c r="F29" s="37">
        <v>0</v>
      </c>
    </row>
    <row r="30" spans="1:6" ht="14.25">
      <c r="A30" s="11" t="s">
        <v>33</v>
      </c>
      <c r="B30" s="27" t="s">
        <v>167</v>
      </c>
      <c r="C30" s="64">
        <v>0</v>
      </c>
      <c r="D30" s="64">
        <v>0</v>
      </c>
      <c r="E30" s="64">
        <v>0</v>
      </c>
      <c r="F30" s="37">
        <v>0</v>
      </c>
    </row>
    <row r="31" spans="1:6" ht="14.25">
      <c r="A31" s="11" t="s">
        <v>34</v>
      </c>
      <c r="B31" s="28" t="s">
        <v>168</v>
      </c>
      <c r="C31" s="64">
        <v>0</v>
      </c>
      <c r="D31" s="64">
        <v>0</v>
      </c>
      <c r="E31" s="64">
        <v>0</v>
      </c>
      <c r="F31" s="37">
        <v>0</v>
      </c>
    </row>
    <row r="32" spans="1:6" ht="14.25">
      <c r="A32" s="11" t="s">
        <v>35</v>
      </c>
      <c r="B32" s="29" t="s">
        <v>169</v>
      </c>
      <c r="C32" s="64">
        <v>0</v>
      </c>
      <c r="D32" s="64">
        <v>0</v>
      </c>
      <c r="E32" s="64">
        <v>0</v>
      </c>
      <c r="F32" s="37">
        <v>0</v>
      </c>
    </row>
    <row r="33" spans="1:6" ht="14.25">
      <c r="A33" s="11" t="s">
        <v>36</v>
      </c>
      <c r="B33" s="27" t="s">
        <v>170</v>
      </c>
      <c r="C33" s="64">
        <v>0</v>
      </c>
      <c r="D33" s="64">
        <v>0</v>
      </c>
      <c r="E33" s="64">
        <v>0</v>
      </c>
      <c r="F33" s="37">
        <v>0</v>
      </c>
    </row>
    <row r="34" spans="1:6" ht="14.25">
      <c r="A34" s="11" t="s">
        <v>37</v>
      </c>
      <c r="B34" s="27" t="s">
        <v>171</v>
      </c>
      <c r="C34" s="64">
        <v>2</v>
      </c>
      <c r="D34" s="64">
        <v>0</v>
      </c>
      <c r="E34" s="64">
        <v>0</v>
      </c>
      <c r="F34" s="37">
        <v>2</v>
      </c>
    </row>
    <row r="35" spans="1:6" ht="14.25">
      <c r="A35" s="11" t="s">
        <v>38</v>
      </c>
      <c r="B35" s="27" t="s">
        <v>172</v>
      </c>
      <c r="C35" s="64">
        <v>0</v>
      </c>
      <c r="D35" s="64">
        <v>0</v>
      </c>
      <c r="E35" s="64">
        <v>0</v>
      </c>
      <c r="F35" s="37">
        <v>0</v>
      </c>
    </row>
    <row r="36" spans="1:6" ht="14.25">
      <c r="A36" s="11" t="s">
        <v>39</v>
      </c>
      <c r="B36" s="27" t="s">
        <v>173</v>
      </c>
      <c r="C36" s="64">
        <v>0</v>
      </c>
      <c r="D36" s="64">
        <v>0</v>
      </c>
      <c r="E36" s="64">
        <v>0</v>
      </c>
      <c r="F36" s="37">
        <v>0</v>
      </c>
    </row>
    <row r="37" spans="1:6" ht="14.25">
      <c r="A37" s="11" t="s">
        <v>40</v>
      </c>
      <c r="B37" s="27" t="s">
        <v>174</v>
      </c>
      <c r="C37" s="64">
        <v>0</v>
      </c>
      <c r="D37" s="64">
        <v>75</v>
      </c>
      <c r="E37" s="64">
        <v>35</v>
      </c>
      <c r="F37" s="37">
        <v>110</v>
      </c>
    </row>
    <row r="38" spans="1:6" ht="14.25">
      <c r="A38" s="11" t="s">
        <v>41</v>
      </c>
      <c r="B38" s="27" t="s">
        <v>175</v>
      </c>
      <c r="C38" s="64">
        <v>11</v>
      </c>
      <c r="D38" s="64">
        <v>329</v>
      </c>
      <c r="E38" s="64">
        <v>149</v>
      </c>
      <c r="F38" s="37">
        <v>489</v>
      </c>
    </row>
    <row r="39" spans="1:6" ht="14.25">
      <c r="A39" s="11" t="s">
        <v>42</v>
      </c>
      <c r="B39" s="27" t="s">
        <v>176</v>
      </c>
      <c r="C39" s="64">
        <v>2</v>
      </c>
      <c r="D39" s="64">
        <v>13</v>
      </c>
      <c r="E39" s="64">
        <v>9</v>
      </c>
      <c r="F39" s="37">
        <v>24</v>
      </c>
    </row>
    <row r="40" spans="1:6" ht="14.25">
      <c r="A40" s="11" t="s">
        <v>43</v>
      </c>
      <c r="B40" s="27" t="s">
        <v>177</v>
      </c>
      <c r="C40" s="64">
        <v>23</v>
      </c>
      <c r="D40" s="64">
        <v>309</v>
      </c>
      <c r="E40" s="64">
        <v>126</v>
      </c>
      <c r="F40" s="37">
        <v>458</v>
      </c>
    </row>
    <row r="41" spans="1:6" ht="14.25">
      <c r="A41" s="11" t="s">
        <v>44</v>
      </c>
      <c r="B41" s="27" t="s">
        <v>178</v>
      </c>
      <c r="C41" s="64">
        <v>0</v>
      </c>
      <c r="D41" s="64">
        <v>0</v>
      </c>
      <c r="E41" s="64">
        <v>0</v>
      </c>
      <c r="F41" s="37">
        <v>0</v>
      </c>
    </row>
    <row r="42" spans="1:6" ht="14.25">
      <c r="A42" s="11" t="s">
        <v>45</v>
      </c>
      <c r="B42" s="28" t="s">
        <v>179</v>
      </c>
      <c r="C42" s="64">
        <v>0</v>
      </c>
      <c r="D42" s="64">
        <v>1</v>
      </c>
      <c r="E42" s="64">
        <v>0</v>
      </c>
      <c r="F42" s="37">
        <v>1</v>
      </c>
    </row>
    <row r="43" spans="1:6" ht="14.25">
      <c r="A43" s="11" t="s">
        <v>46</v>
      </c>
      <c r="B43" s="27" t="s">
        <v>180</v>
      </c>
      <c r="C43" s="64">
        <v>0</v>
      </c>
      <c r="D43" s="64">
        <v>0</v>
      </c>
      <c r="E43" s="64">
        <v>0</v>
      </c>
      <c r="F43" s="37">
        <v>0</v>
      </c>
    </row>
    <row r="44" spans="1:6" ht="14.25">
      <c r="A44" s="11" t="s">
        <v>47</v>
      </c>
      <c r="B44" s="27" t="s">
        <v>181</v>
      </c>
      <c r="C44" s="64">
        <v>2</v>
      </c>
      <c r="D44" s="64">
        <v>4</v>
      </c>
      <c r="E44" s="64">
        <v>0</v>
      </c>
      <c r="F44" s="37">
        <v>6</v>
      </c>
    </row>
    <row r="45" spans="1:6" ht="14.25">
      <c r="A45" s="11" t="s">
        <v>48</v>
      </c>
      <c r="B45" s="28" t="s">
        <v>182</v>
      </c>
      <c r="C45" s="64">
        <v>0</v>
      </c>
      <c r="D45" s="64">
        <v>3</v>
      </c>
      <c r="E45" s="64">
        <v>0</v>
      </c>
      <c r="F45" s="37">
        <v>3</v>
      </c>
    </row>
    <row r="46" spans="1:6" ht="14.25">
      <c r="A46" s="11" t="s">
        <v>49</v>
      </c>
      <c r="B46" s="28" t="s">
        <v>183</v>
      </c>
      <c r="C46" s="64">
        <v>0</v>
      </c>
      <c r="D46" s="64">
        <v>0</v>
      </c>
      <c r="E46" s="64">
        <v>3</v>
      </c>
      <c r="F46" s="37">
        <v>3</v>
      </c>
    </row>
    <row r="47" spans="1:6" ht="14.25">
      <c r="A47" s="11" t="s">
        <v>50</v>
      </c>
      <c r="B47" s="28" t="s">
        <v>184</v>
      </c>
      <c r="C47" s="64">
        <v>0</v>
      </c>
      <c r="D47" s="64">
        <v>0</v>
      </c>
      <c r="E47" s="64">
        <v>0</v>
      </c>
      <c r="F47" s="37">
        <v>0</v>
      </c>
    </row>
    <row r="48" spans="1:6" ht="14.25">
      <c r="A48" s="11" t="s">
        <v>51</v>
      </c>
      <c r="B48" s="27" t="s">
        <v>185</v>
      </c>
      <c r="C48" s="64">
        <v>37</v>
      </c>
      <c r="D48" s="64">
        <v>326</v>
      </c>
      <c r="E48" s="64">
        <v>145</v>
      </c>
      <c r="F48" s="37">
        <v>2654</v>
      </c>
    </row>
    <row r="49" spans="1:6" ht="14.25">
      <c r="A49" s="11" t="s">
        <v>52</v>
      </c>
      <c r="B49" s="27" t="s">
        <v>186</v>
      </c>
      <c r="C49" s="64">
        <v>0</v>
      </c>
      <c r="D49" s="64">
        <v>0</v>
      </c>
      <c r="E49" s="64">
        <v>0</v>
      </c>
      <c r="F49" s="37">
        <v>0</v>
      </c>
    </row>
    <row r="50" spans="1:6" ht="14.25">
      <c r="A50" s="11" t="s">
        <v>53</v>
      </c>
      <c r="B50" s="27" t="s">
        <v>187</v>
      </c>
      <c r="C50" s="64">
        <v>0</v>
      </c>
      <c r="D50" s="64">
        <v>0</v>
      </c>
      <c r="E50" s="64">
        <v>0</v>
      </c>
      <c r="F50" s="37">
        <v>0</v>
      </c>
    </row>
    <row r="51" spans="1:6" ht="14.25">
      <c r="A51" s="11" t="s">
        <v>54</v>
      </c>
      <c r="B51" s="27" t="s">
        <v>188</v>
      </c>
      <c r="C51" s="64">
        <v>1</v>
      </c>
      <c r="D51" s="64">
        <v>48</v>
      </c>
      <c r="E51" s="64">
        <v>43</v>
      </c>
      <c r="F51" s="37">
        <v>92</v>
      </c>
    </row>
    <row r="52" spans="1:6" ht="14.25">
      <c r="A52" s="11" t="s">
        <v>55</v>
      </c>
      <c r="B52" s="27" t="s">
        <v>189</v>
      </c>
      <c r="C52" s="64">
        <v>0</v>
      </c>
      <c r="D52" s="64">
        <v>212</v>
      </c>
      <c r="E52" s="64">
        <v>263</v>
      </c>
      <c r="F52" s="37">
        <v>475</v>
      </c>
    </row>
    <row r="53" spans="1:6" ht="14.25">
      <c r="A53" s="11" t="s">
        <v>56</v>
      </c>
      <c r="B53" s="27" t="s">
        <v>190</v>
      </c>
      <c r="C53" s="64">
        <v>0</v>
      </c>
      <c r="D53" s="64">
        <v>1</v>
      </c>
      <c r="E53" s="64">
        <v>1</v>
      </c>
      <c r="F53" s="37">
        <v>2</v>
      </c>
    </row>
    <row r="54" spans="1:6" ht="14.25">
      <c r="A54" s="11" t="s">
        <v>57</v>
      </c>
      <c r="B54" s="27" t="s">
        <v>191</v>
      </c>
      <c r="C54" s="64">
        <v>0</v>
      </c>
      <c r="D54" s="64">
        <v>0</v>
      </c>
      <c r="E54" s="64">
        <v>0</v>
      </c>
      <c r="F54" s="37">
        <v>0</v>
      </c>
    </row>
    <row r="55" spans="1:6" ht="14.25">
      <c r="A55" s="11" t="s">
        <v>58</v>
      </c>
      <c r="B55" s="27" t="s">
        <v>192</v>
      </c>
      <c r="C55" s="64">
        <v>0</v>
      </c>
      <c r="D55" s="64">
        <v>0</v>
      </c>
      <c r="E55" s="64">
        <v>0</v>
      </c>
      <c r="F55" s="37">
        <v>0</v>
      </c>
    </row>
    <row r="56" spans="1:6" ht="27">
      <c r="A56" s="11" t="s">
        <v>59</v>
      </c>
      <c r="B56" s="27" t="s">
        <v>193</v>
      </c>
      <c r="C56" s="64">
        <v>0</v>
      </c>
      <c r="D56" s="64">
        <v>0</v>
      </c>
      <c r="E56" s="64">
        <v>0</v>
      </c>
      <c r="F56" s="37">
        <v>0</v>
      </c>
    </row>
    <row r="57" spans="1:6" ht="14.25">
      <c r="A57" s="11" t="s">
        <v>60</v>
      </c>
      <c r="B57" s="28" t="s">
        <v>194</v>
      </c>
      <c r="C57" s="64">
        <v>1</v>
      </c>
      <c r="D57" s="64">
        <v>36</v>
      </c>
      <c r="E57" s="64">
        <v>20</v>
      </c>
      <c r="F57" s="37">
        <v>57</v>
      </c>
    </row>
    <row r="58" spans="1:6" ht="14.25">
      <c r="A58" s="11" t="s">
        <v>61</v>
      </c>
      <c r="B58" s="27" t="s">
        <v>195</v>
      </c>
      <c r="C58" s="64">
        <v>0</v>
      </c>
      <c r="D58" s="64">
        <v>12</v>
      </c>
      <c r="E58" s="64">
        <v>81</v>
      </c>
      <c r="F58" s="37">
        <v>93</v>
      </c>
    </row>
    <row r="59" spans="1:6" ht="27">
      <c r="A59" s="11" t="s">
        <v>62</v>
      </c>
      <c r="B59" s="27" t="s">
        <v>196</v>
      </c>
      <c r="C59" s="64">
        <v>1</v>
      </c>
      <c r="D59" s="64">
        <v>11</v>
      </c>
      <c r="E59" s="64">
        <v>10</v>
      </c>
      <c r="F59" s="37">
        <v>22</v>
      </c>
    </row>
    <row r="60" spans="1:6" ht="14.25">
      <c r="A60" s="11" t="s">
        <v>63</v>
      </c>
      <c r="B60" s="27" t="s">
        <v>197</v>
      </c>
      <c r="C60" s="64">
        <v>0</v>
      </c>
      <c r="D60" s="64">
        <v>0</v>
      </c>
      <c r="E60" s="64">
        <v>0</v>
      </c>
      <c r="F60" s="37">
        <v>0</v>
      </c>
    </row>
    <row r="61" spans="1:6" ht="14.25">
      <c r="A61" s="11" t="s">
        <v>64</v>
      </c>
      <c r="B61" s="28" t="s">
        <v>198</v>
      </c>
      <c r="C61" s="64">
        <v>0</v>
      </c>
      <c r="D61" s="64">
        <v>0</v>
      </c>
      <c r="E61" s="64">
        <v>0</v>
      </c>
      <c r="F61" s="37">
        <v>0</v>
      </c>
    </row>
    <row r="62" spans="1:6" ht="14.25">
      <c r="A62" s="11" t="s">
        <v>65</v>
      </c>
      <c r="B62" s="28" t="s">
        <v>199</v>
      </c>
      <c r="C62" s="64">
        <v>0</v>
      </c>
      <c r="D62" s="64">
        <v>0</v>
      </c>
      <c r="E62" s="64">
        <v>0</v>
      </c>
      <c r="F62" s="37">
        <v>0</v>
      </c>
    </row>
    <row r="63" spans="1:6" ht="14.25">
      <c r="A63" s="11" t="s">
        <v>66</v>
      </c>
      <c r="B63" s="28" t="s">
        <v>200</v>
      </c>
      <c r="C63" s="64">
        <v>0</v>
      </c>
      <c r="D63" s="64">
        <v>0</v>
      </c>
      <c r="E63" s="64">
        <v>0</v>
      </c>
      <c r="F63" s="37">
        <v>0</v>
      </c>
    </row>
    <row r="64" spans="1:6" ht="14.25">
      <c r="A64" s="11" t="s">
        <v>67</v>
      </c>
      <c r="B64" s="28" t="s">
        <v>201</v>
      </c>
      <c r="C64" s="64">
        <v>0</v>
      </c>
      <c r="D64" s="64">
        <v>5</v>
      </c>
      <c r="E64" s="64">
        <v>7</v>
      </c>
      <c r="F64" s="37">
        <v>12</v>
      </c>
    </row>
    <row r="65" spans="1:6" ht="14.25">
      <c r="A65" s="11" t="s">
        <v>68</v>
      </c>
      <c r="B65" s="28" t="s">
        <v>202</v>
      </c>
      <c r="C65" s="64">
        <v>0</v>
      </c>
      <c r="D65" s="64">
        <v>0</v>
      </c>
      <c r="E65" s="64">
        <v>0</v>
      </c>
      <c r="F65" s="37">
        <v>0</v>
      </c>
    </row>
    <row r="66" spans="1:6" ht="14.25">
      <c r="A66" s="11" t="s">
        <v>69</v>
      </c>
      <c r="B66" s="27" t="s">
        <v>203</v>
      </c>
      <c r="C66" s="64">
        <v>0</v>
      </c>
      <c r="D66" s="64">
        <v>0</v>
      </c>
      <c r="E66" s="64">
        <v>0</v>
      </c>
      <c r="F66" s="37">
        <v>0</v>
      </c>
    </row>
    <row r="67" spans="1:6" ht="14.25">
      <c r="A67" s="11" t="s">
        <v>70</v>
      </c>
      <c r="B67" s="28" t="s">
        <v>204</v>
      </c>
      <c r="C67" s="64">
        <v>1</v>
      </c>
      <c r="D67" s="64">
        <v>14</v>
      </c>
      <c r="E67" s="64">
        <v>8</v>
      </c>
      <c r="F67" s="37">
        <v>23</v>
      </c>
    </row>
    <row r="68" spans="1:6" ht="14.25">
      <c r="A68" s="11" t="s">
        <v>71</v>
      </c>
      <c r="B68" s="27" t="s">
        <v>205</v>
      </c>
      <c r="C68" s="64">
        <v>3</v>
      </c>
      <c r="D68" s="64">
        <v>9</v>
      </c>
      <c r="E68" s="64">
        <v>9</v>
      </c>
      <c r="F68" s="37">
        <v>21</v>
      </c>
    </row>
    <row r="69" spans="1:6" ht="14.25">
      <c r="A69" s="11" t="s">
        <v>72</v>
      </c>
      <c r="B69" s="27" t="s">
        <v>206</v>
      </c>
      <c r="C69" s="64">
        <v>0</v>
      </c>
      <c r="D69" s="64">
        <v>0</v>
      </c>
      <c r="E69" s="64">
        <v>0</v>
      </c>
      <c r="F69" s="37">
        <v>0</v>
      </c>
    </row>
    <row r="70" spans="1:6" ht="14.25">
      <c r="A70" s="11" t="s">
        <v>73</v>
      </c>
      <c r="B70" s="28" t="s">
        <v>207</v>
      </c>
      <c r="C70" s="64">
        <v>0</v>
      </c>
      <c r="D70" s="64">
        <v>2</v>
      </c>
      <c r="E70" s="64">
        <v>0</v>
      </c>
      <c r="F70" s="37">
        <v>2</v>
      </c>
    </row>
    <row r="71" spans="1:6" ht="14.25">
      <c r="A71" s="11" t="s">
        <v>74</v>
      </c>
      <c r="B71" s="27" t="s">
        <v>208</v>
      </c>
      <c r="C71" s="64">
        <v>0</v>
      </c>
      <c r="D71" s="64">
        <v>0</v>
      </c>
      <c r="E71" s="64">
        <v>0</v>
      </c>
      <c r="F71" s="37">
        <v>0</v>
      </c>
    </row>
    <row r="72" spans="1:6" ht="14.25">
      <c r="A72" s="11" t="s">
        <v>75</v>
      </c>
      <c r="B72" s="27" t="s">
        <v>209</v>
      </c>
      <c r="C72" s="64">
        <v>0</v>
      </c>
      <c r="D72" s="64">
        <v>0</v>
      </c>
      <c r="E72" s="64">
        <v>0</v>
      </c>
      <c r="F72" s="37">
        <v>0</v>
      </c>
    </row>
    <row r="73" spans="1:6" ht="14.25">
      <c r="A73" s="11" t="s">
        <v>76</v>
      </c>
      <c r="B73" s="27" t="s">
        <v>210</v>
      </c>
      <c r="C73" s="64">
        <v>1</v>
      </c>
      <c r="D73" s="64">
        <v>22</v>
      </c>
      <c r="E73" s="64">
        <v>28</v>
      </c>
      <c r="F73" s="37">
        <v>51</v>
      </c>
    </row>
    <row r="74" spans="1:6" ht="14.25">
      <c r="A74" s="11" t="s">
        <v>77</v>
      </c>
      <c r="B74" s="27" t="s">
        <v>211</v>
      </c>
      <c r="C74" s="64">
        <v>0</v>
      </c>
      <c r="D74" s="64">
        <v>0</v>
      </c>
      <c r="E74" s="64">
        <v>0</v>
      </c>
      <c r="F74" s="37">
        <v>0</v>
      </c>
    </row>
    <row r="75" spans="1:6" ht="14.25">
      <c r="A75" s="11" t="s">
        <v>78</v>
      </c>
      <c r="B75" s="28" t="s">
        <v>212</v>
      </c>
      <c r="C75" s="64">
        <v>0</v>
      </c>
      <c r="D75" s="64">
        <v>0</v>
      </c>
      <c r="E75" s="64">
        <v>0</v>
      </c>
      <c r="F75" s="37">
        <v>0</v>
      </c>
    </row>
    <row r="76" spans="1:6" ht="14.25">
      <c r="A76" s="11" t="s">
        <v>79</v>
      </c>
      <c r="B76" s="27" t="s">
        <v>213</v>
      </c>
      <c r="C76" s="64">
        <v>0</v>
      </c>
      <c r="D76" s="64">
        <v>2</v>
      </c>
      <c r="E76" s="64">
        <v>0</v>
      </c>
      <c r="F76" s="37">
        <v>2</v>
      </c>
    </row>
    <row r="77" spans="1:6" ht="27">
      <c r="A77" s="11" t="s">
        <v>80</v>
      </c>
      <c r="B77" s="28" t="s">
        <v>214</v>
      </c>
      <c r="C77" s="64">
        <v>0</v>
      </c>
      <c r="D77" s="64">
        <v>0</v>
      </c>
      <c r="E77" s="64">
        <v>0</v>
      </c>
      <c r="F77" s="37">
        <v>0</v>
      </c>
    </row>
    <row r="78" spans="1:6" ht="14.25">
      <c r="A78" s="11" t="s">
        <v>81</v>
      </c>
      <c r="B78" s="27" t="s">
        <v>215</v>
      </c>
      <c r="C78" s="64">
        <v>1443</v>
      </c>
      <c r="D78" s="64">
        <v>13167</v>
      </c>
      <c r="E78" s="64">
        <v>5814</v>
      </c>
      <c r="F78" s="37">
        <v>20424</v>
      </c>
    </row>
    <row r="79" spans="1:6" ht="14.25">
      <c r="A79" s="11" t="s">
        <v>82</v>
      </c>
      <c r="B79" s="27" t="s">
        <v>216</v>
      </c>
      <c r="C79" s="64">
        <v>315</v>
      </c>
      <c r="D79" s="64">
        <v>5556</v>
      </c>
      <c r="E79" s="64">
        <v>3072</v>
      </c>
      <c r="F79" s="37">
        <v>8943</v>
      </c>
    </row>
    <row r="80" spans="1:6" ht="14.25">
      <c r="A80" s="11" t="s">
        <v>83</v>
      </c>
      <c r="B80" s="27" t="s">
        <v>217</v>
      </c>
      <c r="C80" s="64">
        <v>307</v>
      </c>
      <c r="D80" s="64">
        <v>2133</v>
      </c>
      <c r="E80" s="64">
        <v>742</v>
      </c>
      <c r="F80" s="37">
        <v>3182</v>
      </c>
    </row>
    <row r="81" spans="1:6" ht="14.25">
      <c r="A81" s="11" t="s">
        <v>84</v>
      </c>
      <c r="B81" s="28" t="s">
        <v>218</v>
      </c>
      <c r="C81" s="64">
        <v>13</v>
      </c>
      <c r="D81" s="64">
        <v>111</v>
      </c>
      <c r="E81" s="64">
        <v>39</v>
      </c>
      <c r="F81" s="37">
        <v>163</v>
      </c>
    </row>
    <row r="82" spans="1:6" ht="14.25">
      <c r="A82" s="11" t="s">
        <v>85</v>
      </c>
      <c r="B82" s="27" t="s">
        <v>219</v>
      </c>
      <c r="C82" s="64">
        <v>10</v>
      </c>
      <c r="D82" s="64">
        <v>57</v>
      </c>
      <c r="E82" s="64">
        <v>26</v>
      </c>
      <c r="F82" s="37">
        <v>93</v>
      </c>
    </row>
    <row r="83" spans="1:6" ht="14.25">
      <c r="A83" s="11" t="s">
        <v>86</v>
      </c>
      <c r="B83" s="27" t="s">
        <v>220</v>
      </c>
      <c r="C83" s="64">
        <v>1</v>
      </c>
      <c r="D83" s="64">
        <v>16</v>
      </c>
      <c r="E83" s="64">
        <v>7</v>
      </c>
      <c r="F83" s="37">
        <v>24</v>
      </c>
    </row>
    <row r="84" spans="1:6" ht="14.25">
      <c r="A84" s="11" t="s">
        <v>87</v>
      </c>
      <c r="B84" s="27" t="s">
        <v>221</v>
      </c>
      <c r="C84" s="64">
        <v>3</v>
      </c>
      <c r="D84" s="64">
        <v>22</v>
      </c>
      <c r="E84" s="64">
        <v>4</v>
      </c>
      <c r="F84" s="37">
        <v>29</v>
      </c>
    </row>
    <row r="85" spans="1:6" ht="14.25">
      <c r="A85" s="11" t="s">
        <v>88</v>
      </c>
      <c r="B85" s="28" t="s">
        <v>222</v>
      </c>
      <c r="C85" s="64">
        <v>0</v>
      </c>
      <c r="D85" s="64">
        <v>5</v>
      </c>
      <c r="E85" s="64">
        <v>3</v>
      </c>
      <c r="F85" s="37">
        <v>8</v>
      </c>
    </row>
    <row r="86" spans="1:6" ht="14.25">
      <c r="A86" s="11" t="s">
        <v>89</v>
      </c>
      <c r="B86" s="28" t="s">
        <v>223</v>
      </c>
      <c r="C86" s="64">
        <v>4</v>
      </c>
      <c r="D86" s="64">
        <v>15</v>
      </c>
      <c r="E86" s="64">
        <v>1</v>
      </c>
      <c r="F86" s="37">
        <v>20</v>
      </c>
    </row>
    <row r="87" spans="1:6" ht="14.25">
      <c r="A87" s="11" t="s">
        <v>90</v>
      </c>
      <c r="B87" s="28" t="s">
        <v>224</v>
      </c>
      <c r="C87" s="64">
        <v>0</v>
      </c>
      <c r="D87" s="64">
        <v>0</v>
      </c>
      <c r="E87" s="64">
        <v>0</v>
      </c>
      <c r="F87" s="37">
        <v>0</v>
      </c>
    </row>
    <row r="88" spans="1:6" ht="14.25">
      <c r="A88" s="11" t="s">
        <v>91</v>
      </c>
      <c r="B88" s="28" t="s">
        <v>225</v>
      </c>
      <c r="C88" s="64">
        <v>0</v>
      </c>
      <c r="D88" s="64">
        <v>0</v>
      </c>
      <c r="E88" s="64">
        <v>0</v>
      </c>
      <c r="F88" s="37">
        <v>0</v>
      </c>
    </row>
    <row r="89" spans="1:6" ht="14.25">
      <c r="A89" s="11" t="s">
        <v>92</v>
      </c>
      <c r="B89" s="27" t="s">
        <v>226</v>
      </c>
      <c r="C89" s="64">
        <v>0</v>
      </c>
      <c r="D89" s="64">
        <v>5</v>
      </c>
      <c r="E89" s="64">
        <v>0</v>
      </c>
      <c r="F89" s="37">
        <v>5</v>
      </c>
    </row>
    <row r="90" spans="1:6" ht="14.25">
      <c r="A90" s="11" t="s">
        <v>93</v>
      </c>
      <c r="B90" s="27" t="s">
        <v>227</v>
      </c>
      <c r="C90" s="64">
        <v>0</v>
      </c>
      <c r="D90" s="64">
        <v>0</v>
      </c>
      <c r="E90" s="64">
        <v>0</v>
      </c>
      <c r="F90" s="37">
        <v>0</v>
      </c>
    </row>
    <row r="91" spans="1:6" ht="27">
      <c r="A91" s="11" t="s">
        <v>94</v>
      </c>
      <c r="B91" s="27" t="s">
        <v>228</v>
      </c>
      <c r="C91" s="64">
        <v>0</v>
      </c>
      <c r="D91" s="64">
        <v>0</v>
      </c>
      <c r="E91" s="64">
        <v>0</v>
      </c>
      <c r="F91" s="37">
        <v>0</v>
      </c>
    </row>
    <row r="92" spans="1:6" ht="14.25">
      <c r="A92" s="11" t="s">
        <v>95</v>
      </c>
      <c r="B92" s="28" t="s">
        <v>229</v>
      </c>
      <c r="C92" s="64">
        <v>1</v>
      </c>
      <c r="D92" s="64">
        <v>40</v>
      </c>
      <c r="E92" s="64">
        <v>30</v>
      </c>
      <c r="F92" s="37">
        <v>71</v>
      </c>
    </row>
    <row r="93" spans="1:6" ht="15" thickBot="1">
      <c r="A93" s="138" t="s">
        <v>230</v>
      </c>
      <c r="B93" s="139"/>
      <c r="C93" s="65">
        <v>0</v>
      </c>
      <c r="D93" s="65">
        <v>0</v>
      </c>
      <c r="E93" s="65">
        <v>0</v>
      </c>
      <c r="F93" s="38">
        <v>0</v>
      </c>
    </row>
    <row r="94" spans="1:6" ht="15" thickBot="1">
      <c r="A94" s="140" t="s">
        <v>102</v>
      </c>
      <c r="B94" s="141"/>
      <c r="C94" s="40">
        <v>2182</v>
      </c>
      <c r="D94" s="40">
        <v>22562</v>
      </c>
      <c r="E94" s="40">
        <v>10679</v>
      </c>
      <c r="F94" s="40">
        <v>37569</v>
      </c>
    </row>
    <row r="95" spans="1:6" ht="14.25">
      <c r="A95" s="16"/>
      <c r="B95" s="17"/>
      <c r="C95" s="18"/>
      <c r="D95" s="18"/>
      <c r="E95" s="18"/>
      <c r="F95" s="18"/>
    </row>
    <row r="96" spans="1:6" ht="14.25">
      <c r="A96" s="170"/>
      <c r="B96" s="171"/>
      <c r="C96" s="5"/>
      <c r="D96" s="7"/>
      <c r="E96" s="7"/>
      <c r="F96" s="7"/>
    </row>
    <row r="97" spans="1:6" ht="14.25">
      <c r="A97" s="19"/>
      <c r="B97" s="20"/>
      <c r="C97" s="5"/>
      <c r="D97" s="7"/>
      <c r="E97" s="7"/>
      <c r="F97" s="7"/>
    </row>
    <row r="98" spans="1:6" ht="14.25">
      <c r="A98" s="21"/>
      <c r="B98" s="5"/>
      <c r="C98" s="5"/>
      <c r="D98" s="7"/>
      <c r="E98" s="7"/>
      <c r="F98" s="7"/>
    </row>
  </sheetData>
  <sheetProtection/>
  <mergeCells count="8">
    <mergeCell ref="A96:B96"/>
    <mergeCell ref="A93:B93"/>
    <mergeCell ref="A94:B94"/>
    <mergeCell ref="B2:B4"/>
    <mergeCell ref="A2:A4"/>
    <mergeCell ref="A1:F1"/>
    <mergeCell ref="C2:E2"/>
    <mergeCell ref="F2:F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6">
      <selection activeCell="B5" sqref="B5:B92"/>
    </sheetView>
  </sheetViews>
  <sheetFormatPr defaultColWidth="9.140625" defaultRowHeight="15"/>
  <cols>
    <col min="1" max="1" width="10.7109375" style="41" customWidth="1"/>
    <col min="2" max="2" width="113.57421875" style="41" customWidth="1"/>
    <col min="3" max="4" width="15.7109375" style="41" customWidth="1"/>
    <col min="5" max="5" width="18.7109375" style="41" customWidth="1"/>
    <col min="6" max="6" width="12.7109375" style="41" customWidth="1"/>
    <col min="7" max="16384" width="9.140625" style="41" customWidth="1"/>
  </cols>
  <sheetData>
    <row r="1" spans="1:6" ht="24.75" customHeight="1" thickBot="1" thickTop="1">
      <c r="A1" s="159" t="s">
        <v>136</v>
      </c>
      <c r="B1" s="160"/>
      <c r="C1" s="160"/>
      <c r="D1" s="160"/>
      <c r="E1" s="160"/>
      <c r="F1" s="161"/>
    </row>
    <row r="2" spans="1:6" ht="15" customHeight="1" thickBot="1" thickTop="1">
      <c r="A2" s="175" t="s">
        <v>140</v>
      </c>
      <c r="B2" s="172" t="s">
        <v>99</v>
      </c>
      <c r="C2" s="168" t="s">
        <v>235</v>
      </c>
      <c r="D2" s="168"/>
      <c r="E2" s="168"/>
      <c r="F2" s="155" t="s">
        <v>123</v>
      </c>
    </row>
    <row r="3" spans="1:6" ht="15" customHeight="1" thickBot="1">
      <c r="A3" s="176"/>
      <c r="B3" s="173"/>
      <c r="C3" s="75" t="s">
        <v>236</v>
      </c>
      <c r="D3" s="75" t="s">
        <v>237</v>
      </c>
      <c r="E3" s="75" t="s">
        <v>238</v>
      </c>
      <c r="F3" s="155"/>
    </row>
    <row r="4" spans="1:6" ht="15" thickBot="1">
      <c r="A4" s="177"/>
      <c r="B4" s="174"/>
      <c r="C4" s="32" t="s">
        <v>7</v>
      </c>
      <c r="D4" s="32" t="s">
        <v>7</v>
      </c>
      <c r="E4" s="32" t="s">
        <v>7</v>
      </c>
      <c r="F4" s="33" t="s">
        <v>7</v>
      </c>
    </row>
    <row r="5" spans="1:6" ht="14.25">
      <c r="A5" s="9" t="s">
        <v>8</v>
      </c>
      <c r="B5" s="26" t="s">
        <v>142</v>
      </c>
      <c r="C5" s="76">
        <v>0</v>
      </c>
      <c r="D5" s="76">
        <v>0</v>
      </c>
      <c r="E5" s="76">
        <v>9.364172675344133E-05</v>
      </c>
      <c r="F5" s="57">
        <v>2.6617690116851665E-05</v>
      </c>
    </row>
    <row r="6" spans="1:6" ht="14.25">
      <c r="A6" s="11" t="s">
        <v>9</v>
      </c>
      <c r="B6" s="27" t="s">
        <v>143</v>
      </c>
      <c r="C6" s="77">
        <v>0</v>
      </c>
      <c r="D6" s="77">
        <v>0</v>
      </c>
      <c r="E6" s="77">
        <v>0</v>
      </c>
      <c r="F6" s="58">
        <v>0</v>
      </c>
    </row>
    <row r="7" spans="1:6" ht="14.25">
      <c r="A7" s="11" t="s">
        <v>10</v>
      </c>
      <c r="B7" s="27" t="s">
        <v>144</v>
      </c>
      <c r="C7" s="77">
        <v>0</v>
      </c>
      <c r="D7" s="77">
        <v>0</v>
      </c>
      <c r="E7" s="77">
        <v>0</v>
      </c>
      <c r="F7" s="58">
        <v>0</v>
      </c>
    </row>
    <row r="8" spans="1:6" ht="14.25">
      <c r="A8" s="11" t="s">
        <v>11</v>
      </c>
      <c r="B8" s="27" t="s">
        <v>145</v>
      </c>
      <c r="C8" s="77">
        <v>0</v>
      </c>
      <c r="D8" s="77">
        <v>0</v>
      </c>
      <c r="E8" s="77">
        <v>0</v>
      </c>
      <c r="F8" s="58">
        <v>0</v>
      </c>
    </row>
    <row r="9" spans="1:6" ht="14.25">
      <c r="A9" s="11" t="s">
        <v>12</v>
      </c>
      <c r="B9" s="28" t="s">
        <v>146</v>
      </c>
      <c r="C9" s="77">
        <v>0</v>
      </c>
      <c r="D9" s="77">
        <v>0</v>
      </c>
      <c r="E9" s="77">
        <v>0</v>
      </c>
      <c r="F9" s="58">
        <v>0</v>
      </c>
    </row>
    <row r="10" spans="1:6" ht="14.25">
      <c r="A10" s="11" t="s">
        <v>13</v>
      </c>
      <c r="B10" s="27" t="s">
        <v>147</v>
      </c>
      <c r="C10" s="77">
        <v>0</v>
      </c>
      <c r="D10" s="77">
        <v>0</v>
      </c>
      <c r="E10" s="77">
        <v>0</v>
      </c>
      <c r="F10" s="58">
        <v>0</v>
      </c>
    </row>
    <row r="11" spans="1:6" ht="14.25">
      <c r="A11" s="11" t="s">
        <v>14</v>
      </c>
      <c r="B11" s="27" t="s">
        <v>148</v>
      </c>
      <c r="C11" s="77">
        <v>0</v>
      </c>
      <c r="D11" s="77">
        <v>0</v>
      </c>
      <c r="E11" s="77">
        <v>0</v>
      </c>
      <c r="F11" s="58">
        <v>0</v>
      </c>
    </row>
    <row r="12" spans="1:6" ht="14.25">
      <c r="A12" s="11" t="s">
        <v>15</v>
      </c>
      <c r="B12" s="27" t="s">
        <v>149</v>
      </c>
      <c r="C12" s="77">
        <v>0</v>
      </c>
      <c r="D12" s="77">
        <v>0</v>
      </c>
      <c r="E12" s="77">
        <v>0</v>
      </c>
      <c r="F12" s="58">
        <v>0</v>
      </c>
    </row>
    <row r="13" spans="1:6" ht="14.25">
      <c r="A13" s="11" t="s">
        <v>16</v>
      </c>
      <c r="B13" s="28" t="s">
        <v>150</v>
      </c>
      <c r="C13" s="77">
        <v>0</v>
      </c>
      <c r="D13" s="77">
        <v>4.432231185178619E-05</v>
      </c>
      <c r="E13" s="77">
        <v>0.00018728345350688266</v>
      </c>
      <c r="F13" s="58">
        <v>7.985307035055497E-05</v>
      </c>
    </row>
    <row r="14" spans="1:6" ht="14.25">
      <c r="A14" s="11" t="s">
        <v>17</v>
      </c>
      <c r="B14" s="27" t="s">
        <v>151</v>
      </c>
      <c r="C14" s="77">
        <v>0</v>
      </c>
      <c r="D14" s="77">
        <v>0</v>
      </c>
      <c r="E14" s="77">
        <v>0</v>
      </c>
      <c r="F14" s="58">
        <v>0</v>
      </c>
    </row>
    <row r="15" spans="1:6" ht="14.25">
      <c r="A15" s="11" t="s">
        <v>18</v>
      </c>
      <c r="B15" s="27" t="s">
        <v>152</v>
      </c>
      <c r="C15" s="77">
        <v>0</v>
      </c>
      <c r="D15" s="77">
        <v>0</v>
      </c>
      <c r="E15" s="77">
        <v>0</v>
      </c>
      <c r="F15" s="58">
        <v>0</v>
      </c>
    </row>
    <row r="16" spans="1:6" ht="14.25">
      <c r="A16" s="11" t="s">
        <v>19</v>
      </c>
      <c r="B16" s="27" t="s">
        <v>153</v>
      </c>
      <c r="C16" s="77">
        <v>0</v>
      </c>
      <c r="D16" s="77">
        <v>0</v>
      </c>
      <c r="E16" s="77">
        <v>0</v>
      </c>
      <c r="F16" s="58">
        <v>0</v>
      </c>
    </row>
    <row r="17" spans="1:6" ht="14.25">
      <c r="A17" s="11" t="s">
        <v>20</v>
      </c>
      <c r="B17" s="27" t="s">
        <v>154</v>
      </c>
      <c r="C17" s="77">
        <v>0</v>
      </c>
      <c r="D17" s="77">
        <v>0</v>
      </c>
      <c r="E17" s="77">
        <v>0</v>
      </c>
      <c r="F17" s="58">
        <v>0</v>
      </c>
    </row>
    <row r="18" spans="1:6" ht="14.25">
      <c r="A18" s="11" t="s">
        <v>21</v>
      </c>
      <c r="B18" s="27" t="s">
        <v>155</v>
      </c>
      <c r="C18" s="77">
        <v>0</v>
      </c>
      <c r="D18" s="77">
        <v>0</v>
      </c>
      <c r="E18" s="77">
        <v>0</v>
      </c>
      <c r="F18" s="58">
        <v>0</v>
      </c>
    </row>
    <row r="19" spans="1:6" ht="27">
      <c r="A19" s="11" t="s">
        <v>22</v>
      </c>
      <c r="B19" s="27" t="s">
        <v>156</v>
      </c>
      <c r="C19" s="77">
        <v>0</v>
      </c>
      <c r="D19" s="77">
        <v>0</v>
      </c>
      <c r="E19" s="77">
        <v>0</v>
      </c>
      <c r="F19" s="58">
        <v>0</v>
      </c>
    </row>
    <row r="20" spans="1:6" ht="14.25">
      <c r="A20" s="11" t="s">
        <v>23</v>
      </c>
      <c r="B20" s="28" t="s">
        <v>157</v>
      </c>
      <c r="C20" s="77">
        <v>0</v>
      </c>
      <c r="D20" s="77">
        <v>0</v>
      </c>
      <c r="E20" s="77">
        <v>9.364172675344133E-05</v>
      </c>
      <c r="F20" s="58">
        <v>2.6617690116851665E-05</v>
      </c>
    </row>
    <row r="21" spans="1:6" ht="14.25">
      <c r="A21" s="11" t="s">
        <v>24</v>
      </c>
      <c r="B21" s="27" t="s">
        <v>158</v>
      </c>
      <c r="C21" s="77">
        <v>0</v>
      </c>
      <c r="D21" s="77">
        <v>0</v>
      </c>
      <c r="E21" s="77">
        <v>0</v>
      </c>
      <c r="F21" s="58">
        <v>0</v>
      </c>
    </row>
    <row r="22" spans="1:6" ht="14.25">
      <c r="A22" s="11" t="s">
        <v>25</v>
      </c>
      <c r="B22" s="27" t="s">
        <v>159</v>
      </c>
      <c r="C22" s="77">
        <v>0</v>
      </c>
      <c r="D22" s="77">
        <v>0</v>
      </c>
      <c r="E22" s="77">
        <v>0</v>
      </c>
      <c r="F22" s="58">
        <v>0</v>
      </c>
    </row>
    <row r="23" spans="1:6" ht="14.25">
      <c r="A23" s="11" t="s">
        <v>26</v>
      </c>
      <c r="B23" s="28" t="s">
        <v>160</v>
      </c>
      <c r="C23" s="77">
        <v>0</v>
      </c>
      <c r="D23" s="77">
        <v>0</v>
      </c>
      <c r="E23" s="77">
        <v>0</v>
      </c>
      <c r="F23" s="58">
        <v>0</v>
      </c>
    </row>
    <row r="24" spans="1:6" ht="14.25">
      <c r="A24" s="11" t="s">
        <v>27</v>
      </c>
      <c r="B24" s="27" t="s">
        <v>161</v>
      </c>
      <c r="C24" s="77">
        <v>0</v>
      </c>
      <c r="D24" s="77">
        <v>0</v>
      </c>
      <c r="E24" s="77">
        <v>0</v>
      </c>
      <c r="F24" s="58">
        <v>0</v>
      </c>
    </row>
    <row r="25" spans="1:6" ht="14.25">
      <c r="A25" s="11" t="s">
        <v>28</v>
      </c>
      <c r="B25" s="27" t="s">
        <v>162</v>
      </c>
      <c r="C25" s="77">
        <v>0</v>
      </c>
      <c r="D25" s="77">
        <v>0</v>
      </c>
      <c r="E25" s="77">
        <v>0</v>
      </c>
      <c r="F25" s="58">
        <v>0</v>
      </c>
    </row>
    <row r="26" spans="1:6" ht="14.25">
      <c r="A26" s="11" t="s">
        <v>29</v>
      </c>
      <c r="B26" s="27" t="s">
        <v>163</v>
      </c>
      <c r="C26" s="77">
        <v>0</v>
      </c>
      <c r="D26" s="77">
        <v>0</v>
      </c>
      <c r="E26" s="77">
        <v>0</v>
      </c>
      <c r="F26" s="58">
        <v>0</v>
      </c>
    </row>
    <row r="27" spans="1:6" ht="14.25">
      <c r="A27" s="11" t="s">
        <v>30</v>
      </c>
      <c r="B27" s="27" t="s">
        <v>164</v>
      </c>
      <c r="C27" s="77">
        <v>0</v>
      </c>
      <c r="D27" s="77">
        <v>0</v>
      </c>
      <c r="E27" s="77">
        <v>0</v>
      </c>
      <c r="F27" s="58">
        <v>0</v>
      </c>
    </row>
    <row r="28" spans="1:6" ht="14.25">
      <c r="A28" s="11" t="s">
        <v>31</v>
      </c>
      <c r="B28" s="27" t="s">
        <v>165</v>
      </c>
      <c r="C28" s="77">
        <v>0</v>
      </c>
      <c r="D28" s="77">
        <v>0</v>
      </c>
      <c r="E28" s="77">
        <v>0</v>
      </c>
      <c r="F28" s="58">
        <v>0</v>
      </c>
    </row>
    <row r="29" spans="1:6" ht="14.25">
      <c r="A29" s="11" t="s">
        <v>32</v>
      </c>
      <c r="B29" s="27" t="s">
        <v>166</v>
      </c>
      <c r="C29" s="77">
        <v>0</v>
      </c>
      <c r="D29" s="77">
        <v>0</v>
      </c>
      <c r="E29" s="77">
        <v>0</v>
      </c>
      <c r="F29" s="58">
        <v>0</v>
      </c>
    </row>
    <row r="30" spans="1:6" ht="14.25">
      <c r="A30" s="11" t="s">
        <v>33</v>
      </c>
      <c r="B30" s="27" t="s">
        <v>167</v>
      </c>
      <c r="C30" s="77">
        <v>0</v>
      </c>
      <c r="D30" s="77">
        <v>0</v>
      </c>
      <c r="E30" s="77">
        <v>0</v>
      </c>
      <c r="F30" s="58">
        <v>0</v>
      </c>
    </row>
    <row r="31" spans="1:6" ht="14.25">
      <c r="A31" s="11" t="s">
        <v>34</v>
      </c>
      <c r="B31" s="28" t="s">
        <v>168</v>
      </c>
      <c r="C31" s="77">
        <v>0</v>
      </c>
      <c r="D31" s="77">
        <v>0</v>
      </c>
      <c r="E31" s="77">
        <v>0</v>
      </c>
      <c r="F31" s="58">
        <v>0</v>
      </c>
    </row>
    <row r="32" spans="1:6" ht="14.25">
      <c r="A32" s="11" t="s">
        <v>35</v>
      </c>
      <c r="B32" s="29" t="s">
        <v>169</v>
      </c>
      <c r="C32" s="77">
        <v>0</v>
      </c>
      <c r="D32" s="77">
        <v>0</v>
      </c>
      <c r="E32" s="77">
        <v>0</v>
      </c>
      <c r="F32" s="58">
        <v>0</v>
      </c>
    </row>
    <row r="33" spans="1:6" ht="14.25">
      <c r="A33" s="11" t="s">
        <v>36</v>
      </c>
      <c r="B33" s="27" t="s">
        <v>170</v>
      </c>
      <c r="C33" s="77">
        <v>0</v>
      </c>
      <c r="D33" s="77">
        <v>0</v>
      </c>
      <c r="E33" s="77">
        <v>0</v>
      </c>
      <c r="F33" s="58">
        <v>0</v>
      </c>
    </row>
    <row r="34" spans="1:6" ht="14.25">
      <c r="A34" s="11" t="s">
        <v>37</v>
      </c>
      <c r="B34" s="27" t="s">
        <v>171</v>
      </c>
      <c r="C34" s="77">
        <v>0.0009165902841429881</v>
      </c>
      <c r="D34" s="77">
        <v>0</v>
      </c>
      <c r="E34" s="77">
        <v>0</v>
      </c>
      <c r="F34" s="58">
        <v>5.323538023370333E-05</v>
      </c>
    </row>
    <row r="35" spans="1:6" ht="14.25">
      <c r="A35" s="11" t="s">
        <v>38</v>
      </c>
      <c r="B35" s="27" t="s">
        <v>172</v>
      </c>
      <c r="C35" s="77">
        <v>0</v>
      </c>
      <c r="D35" s="77">
        <v>0</v>
      </c>
      <c r="E35" s="77">
        <v>0</v>
      </c>
      <c r="F35" s="58">
        <v>0</v>
      </c>
    </row>
    <row r="36" spans="1:6" ht="14.25">
      <c r="A36" s="11" t="s">
        <v>39</v>
      </c>
      <c r="B36" s="27" t="s">
        <v>173</v>
      </c>
      <c r="C36" s="77">
        <v>0</v>
      </c>
      <c r="D36" s="77">
        <v>0</v>
      </c>
      <c r="E36" s="77">
        <v>0</v>
      </c>
      <c r="F36" s="58">
        <v>0</v>
      </c>
    </row>
    <row r="37" spans="1:6" ht="14.25">
      <c r="A37" s="11" t="s">
        <v>40</v>
      </c>
      <c r="B37" s="27" t="s">
        <v>174</v>
      </c>
      <c r="C37" s="77">
        <v>0</v>
      </c>
      <c r="D37" s="77">
        <v>0.0033241733888839642</v>
      </c>
      <c r="E37" s="77">
        <v>0.003277460436370447</v>
      </c>
      <c r="F37" s="58">
        <v>0.0029279459128536823</v>
      </c>
    </row>
    <row r="38" spans="1:6" ht="14.25">
      <c r="A38" s="11" t="s">
        <v>41</v>
      </c>
      <c r="B38" s="27" t="s">
        <v>175</v>
      </c>
      <c r="C38" s="77">
        <v>0.005041246562786435</v>
      </c>
      <c r="D38" s="77">
        <v>0.014582040599237657</v>
      </c>
      <c r="E38" s="77">
        <v>0.013952617286262759</v>
      </c>
      <c r="F38" s="58">
        <v>0.01301605046714046</v>
      </c>
    </row>
    <row r="39" spans="1:6" ht="14.25">
      <c r="A39" s="11" t="s">
        <v>42</v>
      </c>
      <c r="B39" s="27" t="s">
        <v>176</v>
      </c>
      <c r="C39" s="77">
        <v>0.0009165902841429881</v>
      </c>
      <c r="D39" s="77">
        <v>0.0005761900540732205</v>
      </c>
      <c r="E39" s="77">
        <v>0.000842775540780972</v>
      </c>
      <c r="F39" s="58">
        <v>0.0006388245628044397</v>
      </c>
    </row>
    <row r="40" spans="1:6" ht="14.25">
      <c r="A40" s="11" t="s">
        <v>43</v>
      </c>
      <c r="B40" s="27" t="s">
        <v>177</v>
      </c>
      <c r="C40" s="77">
        <v>0.010540788267644364</v>
      </c>
      <c r="D40" s="77">
        <v>0.013695594362201934</v>
      </c>
      <c r="E40" s="77">
        <v>0.011798857570933609</v>
      </c>
      <c r="F40" s="58">
        <v>0.01219090207351806</v>
      </c>
    </row>
    <row r="41" spans="1:6" ht="14.25">
      <c r="A41" s="11" t="s">
        <v>44</v>
      </c>
      <c r="B41" s="27" t="s">
        <v>178</v>
      </c>
      <c r="C41" s="77">
        <v>0</v>
      </c>
      <c r="D41" s="77">
        <v>0</v>
      </c>
      <c r="E41" s="77">
        <v>0</v>
      </c>
      <c r="F41" s="58">
        <v>0</v>
      </c>
    </row>
    <row r="42" spans="1:6" ht="14.25">
      <c r="A42" s="11" t="s">
        <v>45</v>
      </c>
      <c r="B42" s="28" t="s">
        <v>179</v>
      </c>
      <c r="C42" s="77">
        <v>0</v>
      </c>
      <c r="D42" s="77">
        <v>4.432231185178619E-05</v>
      </c>
      <c r="E42" s="77">
        <v>0</v>
      </c>
      <c r="F42" s="58">
        <v>2.6617690116851665E-05</v>
      </c>
    </row>
    <row r="43" spans="1:6" ht="14.25">
      <c r="A43" s="11" t="s">
        <v>46</v>
      </c>
      <c r="B43" s="27" t="s">
        <v>180</v>
      </c>
      <c r="C43" s="77">
        <v>0</v>
      </c>
      <c r="D43" s="77">
        <v>0</v>
      </c>
      <c r="E43" s="77">
        <v>0</v>
      </c>
      <c r="F43" s="58">
        <v>0</v>
      </c>
    </row>
    <row r="44" spans="1:6" ht="14.25">
      <c r="A44" s="11" t="s">
        <v>47</v>
      </c>
      <c r="B44" s="27" t="s">
        <v>181</v>
      </c>
      <c r="C44" s="77">
        <v>0.0009165902841429881</v>
      </c>
      <c r="D44" s="77">
        <v>0.00017728924740714476</v>
      </c>
      <c r="E44" s="77">
        <v>0</v>
      </c>
      <c r="F44" s="58">
        <v>0.00015970614070110993</v>
      </c>
    </row>
    <row r="45" spans="1:6" ht="14.25">
      <c r="A45" s="11" t="s">
        <v>48</v>
      </c>
      <c r="B45" s="28" t="s">
        <v>182</v>
      </c>
      <c r="C45" s="77">
        <v>0</v>
      </c>
      <c r="D45" s="77">
        <v>0.00013296693555535857</v>
      </c>
      <c r="E45" s="77">
        <v>0</v>
      </c>
      <c r="F45" s="58">
        <v>7.985307035055497E-05</v>
      </c>
    </row>
    <row r="46" spans="1:6" ht="14.25">
      <c r="A46" s="11" t="s">
        <v>49</v>
      </c>
      <c r="B46" s="28" t="s">
        <v>183</v>
      </c>
      <c r="C46" s="77">
        <v>0</v>
      </c>
      <c r="D46" s="77">
        <v>0</v>
      </c>
      <c r="E46" s="77">
        <v>0.000280925180260324</v>
      </c>
      <c r="F46" s="58">
        <v>7.985307035055497E-05</v>
      </c>
    </row>
    <row r="47" spans="1:6" ht="14.25">
      <c r="A47" s="11" t="s">
        <v>50</v>
      </c>
      <c r="B47" s="28" t="s">
        <v>184</v>
      </c>
      <c r="C47" s="77">
        <v>0</v>
      </c>
      <c r="D47" s="77">
        <v>0</v>
      </c>
      <c r="E47" s="77">
        <v>0</v>
      </c>
      <c r="F47" s="58">
        <v>0</v>
      </c>
    </row>
    <row r="48" spans="1:6" ht="14.25">
      <c r="A48" s="11" t="s">
        <v>51</v>
      </c>
      <c r="B48" s="27" t="s">
        <v>185</v>
      </c>
      <c r="C48" s="77">
        <v>0.01695692025664528</v>
      </c>
      <c r="D48" s="77">
        <v>0.0144490736636823</v>
      </c>
      <c r="E48" s="77">
        <v>0.013578050379248991</v>
      </c>
      <c r="F48" s="58">
        <v>0.0706433495701243</v>
      </c>
    </row>
    <row r="49" spans="1:6" ht="14.25">
      <c r="A49" s="11" t="s">
        <v>52</v>
      </c>
      <c r="B49" s="27" t="s">
        <v>186</v>
      </c>
      <c r="C49" s="77">
        <v>0</v>
      </c>
      <c r="D49" s="77">
        <v>0</v>
      </c>
      <c r="E49" s="77">
        <v>0</v>
      </c>
      <c r="F49" s="58">
        <v>0</v>
      </c>
    </row>
    <row r="50" spans="1:6" ht="14.25">
      <c r="A50" s="11" t="s">
        <v>53</v>
      </c>
      <c r="B50" s="27" t="s">
        <v>187</v>
      </c>
      <c r="C50" s="77">
        <v>0</v>
      </c>
      <c r="D50" s="77">
        <v>0</v>
      </c>
      <c r="E50" s="77">
        <v>0</v>
      </c>
      <c r="F50" s="58">
        <v>0</v>
      </c>
    </row>
    <row r="51" spans="1:6" ht="14.25">
      <c r="A51" s="11" t="s">
        <v>54</v>
      </c>
      <c r="B51" s="27" t="s">
        <v>188</v>
      </c>
      <c r="C51" s="77">
        <v>0.00045829514207149406</v>
      </c>
      <c r="D51" s="77">
        <v>0.002127470968885737</v>
      </c>
      <c r="E51" s="77">
        <v>0.004026594250397977</v>
      </c>
      <c r="F51" s="58">
        <v>0.002448827490750353</v>
      </c>
    </row>
    <row r="52" spans="1:6" ht="14.25">
      <c r="A52" s="11" t="s">
        <v>55</v>
      </c>
      <c r="B52" s="27" t="s">
        <v>189</v>
      </c>
      <c r="C52" s="77">
        <v>0</v>
      </c>
      <c r="D52" s="77">
        <v>0.009396330112578672</v>
      </c>
      <c r="E52" s="77">
        <v>0.02462777413615507</v>
      </c>
      <c r="F52" s="58">
        <v>0.012643402805504538</v>
      </c>
    </row>
    <row r="53" spans="1:6" ht="14.25">
      <c r="A53" s="11" t="s">
        <v>56</v>
      </c>
      <c r="B53" s="27" t="s">
        <v>190</v>
      </c>
      <c r="C53" s="77">
        <v>0</v>
      </c>
      <c r="D53" s="77">
        <v>4.432231185178619E-05</v>
      </c>
      <c r="E53" s="77">
        <v>9.364172675344133E-05</v>
      </c>
      <c r="F53" s="58">
        <v>5.323538023370333E-05</v>
      </c>
    </row>
    <row r="54" spans="1:6" ht="14.25">
      <c r="A54" s="11" t="s">
        <v>57</v>
      </c>
      <c r="B54" s="27" t="s">
        <v>191</v>
      </c>
      <c r="C54" s="77">
        <v>0</v>
      </c>
      <c r="D54" s="77">
        <v>0</v>
      </c>
      <c r="E54" s="77">
        <v>0</v>
      </c>
      <c r="F54" s="58">
        <v>0</v>
      </c>
    </row>
    <row r="55" spans="1:6" ht="14.25">
      <c r="A55" s="11" t="s">
        <v>58</v>
      </c>
      <c r="B55" s="27" t="s">
        <v>192</v>
      </c>
      <c r="C55" s="77">
        <v>0</v>
      </c>
      <c r="D55" s="77">
        <v>0</v>
      </c>
      <c r="E55" s="77">
        <v>0</v>
      </c>
      <c r="F55" s="58">
        <v>0</v>
      </c>
    </row>
    <row r="56" spans="1:6" ht="27">
      <c r="A56" s="11" t="s">
        <v>59</v>
      </c>
      <c r="B56" s="27" t="s">
        <v>193</v>
      </c>
      <c r="C56" s="77">
        <v>0</v>
      </c>
      <c r="D56" s="77">
        <v>0</v>
      </c>
      <c r="E56" s="77">
        <v>0</v>
      </c>
      <c r="F56" s="58">
        <v>0</v>
      </c>
    </row>
    <row r="57" spans="1:6" ht="14.25">
      <c r="A57" s="11" t="s">
        <v>60</v>
      </c>
      <c r="B57" s="28" t="s">
        <v>194</v>
      </c>
      <c r="C57" s="77">
        <v>0.00045829514207149406</v>
      </c>
      <c r="D57" s="77">
        <v>0.0015956032266643027</v>
      </c>
      <c r="E57" s="77">
        <v>0.0018728345350688266</v>
      </c>
      <c r="F57" s="58">
        <v>0.0015172083366605446</v>
      </c>
    </row>
    <row r="58" spans="1:6" ht="14.25">
      <c r="A58" s="11" t="s">
        <v>61</v>
      </c>
      <c r="B58" s="27" t="s">
        <v>195</v>
      </c>
      <c r="C58" s="77">
        <v>0</v>
      </c>
      <c r="D58" s="77">
        <v>0.0005318677422214343</v>
      </c>
      <c r="E58" s="77">
        <v>0.007584979867028749</v>
      </c>
      <c r="F58" s="58">
        <v>0.0024754451808672046</v>
      </c>
    </row>
    <row r="59" spans="1:6" ht="27">
      <c r="A59" s="11" t="s">
        <v>62</v>
      </c>
      <c r="B59" s="27" t="s">
        <v>196</v>
      </c>
      <c r="C59" s="77">
        <v>0.00045829514207149406</v>
      </c>
      <c r="D59" s="77">
        <v>0.0004875454303696481</v>
      </c>
      <c r="E59" s="77">
        <v>0.0009364172675344133</v>
      </c>
      <c r="F59" s="58">
        <v>0.0005855891825707364</v>
      </c>
    </row>
    <row r="60" spans="1:6" ht="14.25">
      <c r="A60" s="11" t="s">
        <v>63</v>
      </c>
      <c r="B60" s="27" t="s">
        <v>197</v>
      </c>
      <c r="C60" s="77">
        <v>0</v>
      </c>
      <c r="D60" s="77">
        <v>0</v>
      </c>
      <c r="E60" s="77">
        <v>0</v>
      </c>
      <c r="F60" s="58">
        <v>0</v>
      </c>
    </row>
    <row r="61" spans="1:6" ht="14.25">
      <c r="A61" s="11" t="s">
        <v>64</v>
      </c>
      <c r="B61" s="28" t="s">
        <v>198</v>
      </c>
      <c r="C61" s="77">
        <v>0</v>
      </c>
      <c r="D61" s="77">
        <v>0</v>
      </c>
      <c r="E61" s="77">
        <v>0</v>
      </c>
      <c r="F61" s="58">
        <v>0</v>
      </c>
    </row>
    <row r="62" spans="1:6" ht="14.25">
      <c r="A62" s="11" t="s">
        <v>65</v>
      </c>
      <c r="B62" s="28" t="s">
        <v>199</v>
      </c>
      <c r="C62" s="77">
        <v>0</v>
      </c>
      <c r="D62" s="77">
        <v>0</v>
      </c>
      <c r="E62" s="77">
        <v>0</v>
      </c>
      <c r="F62" s="58">
        <v>0</v>
      </c>
    </row>
    <row r="63" spans="1:6" ht="14.25">
      <c r="A63" s="11" t="s">
        <v>66</v>
      </c>
      <c r="B63" s="28" t="s">
        <v>200</v>
      </c>
      <c r="C63" s="77">
        <v>0</v>
      </c>
      <c r="D63" s="77">
        <v>0</v>
      </c>
      <c r="E63" s="77">
        <v>0</v>
      </c>
      <c r="F63" s="58">
        <v>0</v>
      </c>
    </row>
    <row r="64" spans="1:6" ht="14.25">
      <c r="A64" s="11" t="s">
        <v>67</v>
      </c>
      <c r="B64" s="28" t="s">
        <v>201</v>
      </c>
      <c r="C64" s="77">
        <v>0</v>
      </c>
      <c r="D64" s="77">
        <v>0.00022161155925893094</v>
      </c>
      <c r="E64" s="77">
        <v>0.0006554920872740894</v>
      </c>
      <c r="F64" s="58">
        <v>0.00031941228140221987</v>
      </c>
    </row>
    <row r="65" spans="1:6" ht="14.25">
      <c r="A65" s="11" t="s">
        <v>68</v>
      </c>
      <c r="B65" s="28" t="s">
        <v>202</v>
      </c>
      <c r="C65" s="77">
        <v>0</v>
      </c>
      <c r="D65" s="77">
        <v>0</v>
      </c>
      <c r="E65" s="77">
        <v>0</v>
      </c>
      <c r="F65" s="58">
        <v>0</v>
      </c>
    </row>
    <row r="66" spans="1:6" ht="14.25">
      <c r="A66" s="11" t="s">
        <v>69</v>
      </c>
      <c r="B66" s="27" t="s">
        <v>203</v>
      </c>
      <c r="C66" s="77">
        <v>0</v>
      </c>
      <c r="D66" s="77">
        <v>0</v>
      </c>
      <c r="E66" s="77">
        <v>0</v>
      </c>
      <c r="F66" s="58">
        <v>0</v>
      </c>
    </row>
    <row r="67" spans="1:6" ht="14.25">
      <c r="A67" s="11" t="s">
        <v>70</v>
      </c>
      <c r="B67" s="28" t="s">
        <v>204</v>
      </c>
      <c r="C67" s="77">
        <v>0.00045829514207149406</v>
      </c>
      <c r="D67" s="77">
        <v>0.0006205123659250066</v>
      </c>
      <c r="E67" s="77">
        <v>0.0007491338140275306</v>
      </c>
      <c r="F67" s="58">
        <v>0.0006122068726875882</v>
      </c>
    </row>
    <row r="68" spans="1:6" ht="14.25">
      <c r="A68" s="11" t="s">
        <v>71</v>
      </c>
      <c r="B68" s="27" t="s">
        <v>205</v>
      </c>
      <c r="C68" s="77">
        <v>0.0013748854262144823</v>
      </c>
      <c r="D68" s="77">
        <v>0.00039890080666607567</v>
      </c>
      <c r="E68" s="77">
        <v>0.000842775540780972</v>
      </c>
      <c r="F68" s="58">
        <v>0.0005589714924538849</v>
      </c>
    </row>
    <row r="69" spans="1:6" ht="14.25">
      <c r="A69" s="11" t="s">
        <v>72</v>
      </c>
      <c r="B69" s="27" t="s">
        <v>206</v>
      </c>
      <c r="C69" s="77">
        <v>0</v>
      </c>
      <c r="D69" s="77">
        <v>0</v>
      </c>
      <c r="E69" s="77">
        <v>0</v>
      </c>
      <c r="F69" s="58">
        <v>0</v>
      </c>
    </row>
    <row r="70" spans="1:6" ht="14.25">
      <c r="A70" s="11" t="s">
        <v>73</v>
      </c>
      <c r="B70" s="28" t="s">
        <v>207</v>
      </c>
      <c r="C70" s="77">
        <v>0</v>
      </c>
      <c r="D70" s="77">
        <v>8.864462370357238E-05</v>
      </c>
      <c r="E70" s="77">
        <v>0</v>
      </c>
      <c r="F70" s="58">
        <v>5.323538023370333E-05</v>
      </c>
    </row>
    <row r="71" spans="1:6" ht="14.25">
      <c r="A71" s="11" t="s">
        <v>74</v>
      </c>
      <c r="B71" s="27" t="s">
        <v>208</v>
      </c>
      <c r="C71" s="77">
        <v>0</v>
      </c>
      <c r="D71" s="77">
        <v>0</v>
      </c>
      <c r="E71" s="77">
        <v>0</v>
      </c>
      <c r="F71" s="58">
        <v>0</v>
      </c>
    </row>
    <row r="72" spans="1:6" ht="14.25">
      <c r="A72" s="11" t="s">
        <v>75</v>
      </c>
      <c r="B72" s="27" t="s">
        <v>209</v>
      </c>
      <c r="C72" s="77">
        <v>0</v>
      </c>
      <c r="D72" s="77">
        <v>0</v>
      </c>
      <c r="E72" s="77">
        <v>0</v>
      </c>
      <c r="F72" s="58">
        <v>0</v>
      </c>
    </row>
    <row r="73" spans="1:6" ht="14.25">
      <c r="A73" s="11" t="s">
        <v>76</v>
      </c>
      <c r="B73" s="27" t="s">
        <v>210</v>
      </c>
      <c r="C73" s="77">
        <v>0.00045829514207149406</v>
      </c>
      <c r="D73" s="77">
        <v>0.0009750908607392962</v>
      </c>
      <c r="E73" s="77">
        <v>0.0026219683490963574</v>
      </c>
      <c r="F73" s="58">
        <v>0.0013575021959594347</v>
      </c>
    </row>
    <row r="74" spans="1:6" ht="14.25">
      <c r="A74" s="11" t="s">
        <v>77</v>
      </c>
      <c r="B74" s="27" t="s">
        <v>211</v>
      </c>
      <c r="C74" s="77">
        <v>0</v>
      </c>
      <c r="D74" s="77">
        <v>0</v>
      </c>
      <c r="E74" s="77">
        <v>0</v>
      </c>
      <c r="F74" s="58">
        <v>0</v>
      </c>
    </row>
    <row r="75" spans="1:6" ht="14.25">
      <c r="A75" s="11" t="s">
        <v>78</v>
      </c>
      <c r="B75" s="28" t="s">
        <v>212</v>
      </c>
      <c r="C75" s="77">
        <v>0</v>
      </c>
      <c r="D75" s="77">
        <v>0</v>
      </c>
      <c r="E75" s="77">
        <v>0</v>
      </c>
      <c r="F75" s="58">
        <v>0</v>
      </c>
    </row>
    <row r="76" spans="1:6" ht="14.25">
      <c r="A76" s="11" t="s">
        <v>79</v>
      </c>
      <c r="B76" s="27" t="s">
        <v>213</v>
      </c>
      <c r="C76" s="77">
        <v>0</v>
      </c>
      <c r="D76" s="77">
        <v>8.864462370357238E-05</v>
      </c>
      <c r="E76" s="77">
        <v>0</v>
      </c>
      <c r="F76" s="58">
        <v>5.323538023370333E-05</v>
      </c>
    </row>
    <row r="77" spans="1:6" ht="14.25">
      <c r="A77" s="11" t="s">
        <v>80</v>
      </c>
      <c r="B77" s="28" t="s">
        <v>214</v>
      </c>
      <c r="C77" s="77">
        <v>0</v>
      </c>
      <c r="D77" s="77">
        <v>0</v>
      </c>
      <c r="E77" s="77">
        <v>0</v>
      </c>
      <c r="F77" s="58">
        <v>0</v>
      </c>
    </row>
    <row r="78" spans="1:6" ht="14.25">
      <c r="A78" s="11" t="s">
        <v>81</v>
      </c>
      <c r="B78" s="27" t="s">
        <v>215</v>
      </c>
      <c r="C78" s="77">
        <v>0.6613198900091659</v>
      </c>
      <c r="D78" s="77">
        <v>0.5835918801524688</v>
      </c>
      <c r="E78" s="77">
        <v>0.5444329993445078</v>
      </c>
      <c r="F78" s="58">
        <v>0.5436397029465784</v>
      </c>
    </row>
    <row r="79" spans="1:6" ht="14.25">
      <c r="A79" s="11" t="s">
        <v>82</v>
      </c>
      <c r="B79" s="27" t="s">
        <v>216</v>
      </c>
      <c r="C79" s="77">
        <v>0.14436296975252064</v>
      </c>
      <c r="D79" s="77">
        <v>0.24625476464852405</v>
      </c>
      <c r="E79" s="77">
        <v>0.28766738458657176</v>
      </c>
      <c r="F79" s="58">
        <v>0.23804200271500442</v>
      </c>
    </row>
    <row r="80" spans="1:6" ht="14.25">
      <c r="A80" s="11" t="s">
        <v>83</v>
      </c>
      <c r="B80" s="27" t="s">
        <v>217</v>
      </c>
      <c r="C80" s="77">
        <v>0.14069660861594868</v>
      </c>
      <c r="D80" s="77">
        <v>0.09453949117985994</v>
      </c>
      <c r="E80" s="77">
        <v>0.06948216125105347</v>
      </c>
      <c r="F80" s="58">
        <v>0.08469748995182198</v>
      </c>
    </row>
    <row r="81" spans="1:6" ht="14.25">
      <c r="A81" s="11" t="s">
        <v>84</v>
      </c>
      <c r="B81" s="28" t="s">
        <v>218</v>
      </c>
      <c r="C81" s="77">
        <v>0.005957836846929423</v>
      </c>
      <c r="D81" s="77">
        <v>0.004919776615548267</v>
      </c>
      <c r="E81" s="77">
        <v>0.003652027343384212</v>
      </c>
      <c r="F81" s="58">
        <v>0.004338683489046821</v>
      </c>
    </row>
    <row r="82" spans="1:6" ht="14.25">
      <c r="A82" s="11" t="s">
        <v>85</v>
      </c>
      <c r="B82" s="27" t="s">
        <v>219</v>
      </c>
      <c r="C82" s="77">
        <v>0.00458295142071494</v>
      </c>
      <c r="D82" s="77">
        <v>0.002526371775551813</v>
      </c>
      <c r="E82" s="77">
        <v>0.0024346848955894753</v>
      </c>
      <c r="F82" s="58">
        <v>0.0024754451808672046</v>
      </c>
    </row>
    <row r="83" spans="1:6" ht="14.25">
      <c r="A83" s="11" t="s">
        <v>86</v>
      </c>
      <c r="B83" s="27" t="s">
        <v>220</v>
      </c>
      <c r="C83" s="77">
        <v>0.00045829514207149406</v>
      </c>
      <c r="D83" s="77">
        <v>0.000709156989628579</v>
      </c>
      <c r="E83" s="77">
        <v>0.0006554920872740894</v>
      </c>
      <c r="F83" s="58">
        <v>0.0006388245628044397</v>
      </c>
    </row>
    <row r="84" spans="1:6" ht="14.25">
      <c r="A84" s="11" t="s">
        <v>87</v>
      </c>
      <c r="B84" s="27" t="s">
        <v>221</v>
      </c>
      <c r="C84" s="77">
        <v>0.0013748854262144823</v>
      </c>
      <c r="D84" s="77">
        <v>0.0009750908607392962</v>
      </c>
      <c r="E84" s="77">
        <v>0.0003745669070137653</v>
      </c>
      <c r="F84" s="58">
        <v>0.0007719130133886981</v>
      </c>
    </row>
    <row r="85" spans="1:6" ht="14.25">
      <c r="A85" s="11" t="s">
        <v>88</v>
      </c>
      <c r="B85" s="28" t="s">
        <v>222</v>
      </c>
      <c r="C85" s="77">
        <v>0</v>
      </c>
      <c r="D85" s="77">
        <v>0.00022161155925893094</v>
      </c>
      <c r="E85" s="77">
        <v>0.000280925180260324</v>
      </c>
      <c r="F85" s="58">
        <v>0.00021294152093481332</v>
      </c>
    </row>
    <row r="86" spans="1:6" ht="14.25">
      <c r="A86" s="11" t="s">
        <v>89</v>
      </c>
      <c r="B86" s="28" t="s">
        <v>223</v>
      </c>
      <c r="C86" s="77">
        <v>0.0018331805682859762</v>
      </c>
      <c r="D86" s="77">
        <v>0.0006648346777767929</v>
      </c>
      <c r="E86" s="77">
        <v>9.364172675344133E-05</v>
      </c>
      <c r="F86" s="58">
        <v>0.0005323538023370332</v>
      </c>
    </row>
    <row r="87" spans="1:6" ht="14.25">
      <c r="A87" s="11" t="s">
        <v>90</v>
      </c>
      <c r="B87" s="28" t="s">
        <v>224</v>
      </c>
      <c r="C87" s="77">
        <v>0</v>
      </c>
      <c r="D87" s="77">
        <v>0</v>
      </c>
      <c r="E87" s="77">
        <v>0</v>
      </c>
      <c r="F87" s="58">
        <v>0</v>
      </c>
    </row>
    <row r="88" spans="1:6" ht="14.25">
      <c r="A88" s="11" t="s">
        <v>91</v>
      </c>
      <c r="B88" s="28" t="s">
        <v>225</v>
      </c>
      <c r="C88" s="77">
        <v>0</v>
      </c>
      <c r="D88" s="77">
        <v>0</v>
      </c>
      <c r="E88" s="77">
        <v>0</v>
      </c>
      <c r="F88" s="58">
        <v>0</v>
      </c>
    </row>
    <row r="89" spans="1:6" ht="14.25">
      <c r="A89" s="11" t="s">
        <v>92</v>
      </c>
      <c r="B89" s="27" t="s">
        <v>226</v>
      </c>
      <c r="C89" s="77">
        <v>0</v>
      </c>
      <c r="D89" s="77">
        <v>0.00022161155925893094</v>
      </c>
      <c r="E89" s="77">
        <v>0</v>
      </c>
      <c r="F89" s="58">
        <v>0.0001330884505842583</v>
      </c>
    </row>
    <row r="90" spans="1:6" ht="14.25">
      <c r="A90" s="11" t="s">
        <v>93</v>
      </c>
      <c r="B90" s="27" t="s">
        <v>227</v>
      </c>
      <c r="C90" s="77">
        <v>0</v>
      </c>
      <c r="D90" s="77">
        <v>0</v>
      </c>
      <c r="E90" s="77">
        <v>0</v>
      </c>
      <c r="F90" s="58">
        <v>0</v>
      </c>
    </row>
    <row r="91" spans="1:6" ht="14.25">
      <c r="A91" s="11" t="s">
        <v>94</v>
      </c>
      <c r="B91" s="27" t="s">
        <v>228</v>
      </c>
      <c r="C91" s="77">
        <v>0</v>
      </c>
      <c r="D91" s="77">
        <v>0</v>
      </c>
      <c r="E91" s="77">
        <v>0</v>
      </c>
      <c r="F91" s="58">
        <v>0</v>
      </c>
    </row>
    <row r="92" spans="1:6" ht="14.25">
      <c r="A92" s="11" t="s">
        <v>95</v>
      </c>
      <c r="B92" s="28" t="s">
        <v>229</v>
      </c>
      <c r="C92" s="77">
        <v>0.00045829514207149406</v>
      </c>
      <c r="D92" s="77">
        <v>0.0017728924740714476</v>
      </c>
      <c r="E92" s="77">
        <v>0.00280925180260324</v>
      </c>
      <c r="F92" s="58">
        <v>0.0018898559982964678</v>
      </c>
    </row>
    <row r="93" spans="1:6" ht="15" thickBot="1">
      <c r="A93" s="138" t="s">
        <v>230</v>
      </c>
      <c r="B93" s="139"/>
      <c r="C93" s="78">
        <v>0</v>
      </c>
      <c r="D93" s="78">
        <v>0</v>
      </c>
      <c r="E93" s="78">
        <v>0</v>
      </c>
      <c r="F93" s="59">
        <v>0</v>
      </c>
    </row>
    <row r="94" spans="1:6" ht="15" thickBot="1">
      <c r="A94" s="140" t="s">
        <v>102</v>
      </c>
      <c r="B94" s="141"/>
      <c r="C94" s="60">
        <v>1</v>
      </c>
      <c r="D94" s="60">
        <v>1</v>
      </c>
      <c r="E94" s="60">
        <v>1</v>
      </c>
      <c r="F94" s="60">
        <v>1</v>
      </c>
    </row>
    <row r="95" spans="1:6" ht="14.25">
      <c r="A95" s="22"/>
      <c r="B95" s="22"/>
      <c r="C95" s="5"/>
      <c r="D95" s="7"/>
      <c r="E95" s="7"/>
      <c r="F95" s="7"/>
    </row>
    <row r="96" spans="1:6" ht="14.25">
      <c r="A96" s="21"/>
      <c r="B96" s="5"/>
      <c r="C96" s="5"/>
      <c r="D96" s="7"/>
      <c r="E96" s="7"/>
      <c r="F96" s="7"/>
    </row>
  </sheetData>
  <sheetProtection/>
  <mergeCells count="7">
    <mergeCell ref="A93:B93"/>
    <mergeCell ref="A94:B94"/>
    <mergeCell ref="B2:B4"/>
    <mergeCell ref="A2:A4"/>
    <mergeCell ref="A1:F1"/>
    <mergeCell ref="C2:E2"/>
    <mergeCell ref="F2:F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2">
      <selection activeCell="A2" sqref="A2:B3"/>
    </sheetView>
  </sheetViews>
  <sheetFormatPr defaultColWidth="9.140625" defaultRowHeight="15"/>
  <cols>
    <col min="1" max="1" width="10.7109375" style="41" customWidth="1"/>
    <col min="2" max="2" width="93.7109375" style="41" bestFit="1" customWidth="1"/>
    <col min="3" max="8" width="14.7109375" style="41" customWidth="1"/>
    <col min="9" max="16384" width="9.140625" style="41" customWidth="1"/>
  </cols>
  <sheetData>
    <row r="1" spans="1:8" ht="30" customHeight="1" thickBot="1" thickTop="1">
      <c r="A1" s="159" t="s">
        <v>137</v>
      </c>
      <c r="B1" s="160"/>
      <c r="C1" s="160"/>
      <c r="D1" s="160"/>
      <c r="E1" s="160"/>
      <c r="F1" s="160"/>
      <c r="G1" s="160"/>
      <c r="H1" s="181"/>
    </row>
    <row r="2" spans="1:8" ht="36" customHeight="1" thickTop="1">
      <c r="A2" s="175" t="s">
        <v>140</v>
      </c>
      <c r="B2" s="172" t="s">
        <v>99</v>
      </c>
      <c r="C2" s="180" t="s">
        <v>239</v>
      </c>
      <c r="D2" s="180"/>
      <c r="E2" s="180"/>
      <c r="F2" s="180"/>
      <c r="G2" s="180"/>
      <c r="H2" s="154" t="s">
        <v>123</v>
      </c>
    </row>
    <row r="3" spans="1:8" ht="50.25" customHeight="1" thickBot="1">
      <c r="A3" s="177"/>
      <c r="B3" s="174"/>
      <c r="C3" s="61" t="s">
        <v>240</v>
      </c>
      <c r="D3" s="92" t="s">
        <v>241</v>
      </c>
      <c r="E3" s="92" t="s">
        <v>242</v>
      </c>
      <c r="F3" s="61" t="s">
        <v>243</v>
      </c>
      <c r="G3" s="137" t="s">
        <v>244</v>
      </c>
      <c r="H3" s="156"/>
    </row>
    <row r="4" spans="1:8" ht="14.25">
      <c r="A4" s="30" t="s">
        <v>8</v>
      </c>
      <c r="B4" s="31" t="s">
        <v>142</v>
      </c>
      <c r="C4" s="34">
        <v>0</v>
      </c>
      <c r="D4" s="34">
        <v>1</v>
      </c>
      <c r="E4" s="34">
        <v>0</v>
      </c>
      <c r="F4" s="34">
        <v>0</v>
      </c>
      <c r="G4" s="63">
        <v>0</v>
      </c>
      <c r="H4" s="35">
        <v>1</v>
      </c>
    </row>
    <row r="5" spans="1:8" ht="14.25">
      <c r="A5" s="11" t="s">
        <v>9</v>
      </c>
      <c r="B5" s="27" t="s">
        <v>143</v>
      </c>
      <c r="C5" s="36">
        <v>0</v>
      </c>
      <c r="D5" s="36">
        <v>0</v>
      </c>
      <c r="E5" s="36">
        <v>0</v>
      </c>
      <c r="F5" s="36">
        <v>0</v>
      </c>
      <c r="G5" s="64">
        <v>0</v>
      </c>
      <c r="H5" s="37">
        <v>0</v>
      </c>
    </row>
    <row r="6" spans="1:8" ht="14.25">
      <c r="A6" s="11" t="s">
        <v>10</v>
      </c>
      <c r="B6" s="27" t="s">
        <v>144</v>
      </c>
      <c r="C6" s="36">
        <v>0</v>
      </c>
      <c r="D6" s="36">
        <v>0</v>
      </c>
      <c r="E6" s="36">
        <v>0</v>
      </c>
      <c r="F6" s="36">
        <v>0</v>
      </c>
      <c r="G6" s="64">
        <v>0</v>
      </c>
      <c r="H6" s="37">
        <v>0</v>
      </c>
    </row>
    <row r="7" spans="1:8" ht="14.25">
      <c r="A7" s="11" t="s">
        <v>11</v>
      </c>
      <c r="B7" s="27" t="s">
        <v>145</v>
      </c>
      <c r="C7" s="36">
        <v>0</v>
      </c>
      <c r="D7" s="36">
        <v>0</v>
      </c>
      <c r="E7" s="36">
        <v>0</v>
      </c>
      <c r="F7" s="36">
        <v>0</v>
      </c>
      <c r="G7" s="64">
        <v>0</v>
      </c>
      <c r="H7" s="37">
        <v>0</v>
      </c>
    </row>
    <row r="8" spans="1:8" ht="14.25">
      <c r="A8" s="11" t="s">
        <v>12</v>
      </c>
      <c r="B8" s="28" t="s">
        <v>146</v>
      </c>
      <c r="C8" s="36">
        <v>0</v>
      </c>
      <c r="D8" s="36">
        <v>0</v>
      </c>
      <c r="E8" s="36">
        <v>0</v>
      </c>
      <c r="F8" s="36">
        <v>0</v>
      </c>
      <c r="G8" s="64">
        <v>0</v>
      </c>
      <c r="H8" s="37">
        <v>0</v>
      </c>
    </row>
    <row r="9" spans="1:8" ht="14.25">
      <c r="A9" s="11" t="s">
        <v>13</v>
      </c>
      <c r="B9" s="27" t="s">
        <v>147</v>
      </c>
      <c r="C9" s="36">
        <v>0</v>
      </c>
      <c r="D9" s="36">
        <v>0</v>
      </c>
      <c r="E9" s="36">
        <v>0</v>
      </c>
      <c r="F9" s="36">
        <v>0</v>
      </c>
      <c r="G9" s="64">
        <v>0</v>
      </c>
      <c r="H9" s="37">
        <v>0</v>
      </c>
    </row>
    <row r="10" spans="1:8" ht="14.25">
      <c r="A10" s="11" t="s">
        <v>14</v>
      </c>
      <c r="B10" s="27" t="s">
        <v>148</v>
      </c>
      <c r="C10" s="36">
        <v>0</v>
      </c>
      <c r="D10" s="36">
        <v>0</v>
      </c>
      <c r="E10" s="36">
        <v>0</v>
      </c>
      <c r="F10" s="36">
        <v>0</v>
      </c>
      <c r="G10" s="64">
        <v>0</v>
      </c>
      <c r="H10" s="37">
        <v>0</v>
      </c>
    </row>
    <row r="11" spans="1:8" ht="14.25">
      <c r="A11" s="11" t="s">
        <v>15</v>
      </c>
      <c r="B11" s="27" t="s">
        <v>149</v>
      </c>
      <c r="C11" s="36">
        <v>0</v>
      </c>
      <c r="D11" s="36">
        <v>0</v>
      </c>
      <c r="E11" s="36">
        <v>0</v>
      </c>
      <c r="F11" s="36">
        <v>0</v>
      </c>
      <c r="G11" s="64">
        <v>0</v>
      </c>
      <c r="H11" s="37">
        <v>0</v>
      </c>
    </row>
    <row r="12" spans="1:8" ht="14.25">
      <c r="A12" s="11" t="s">
        <v>16</v>
      </c>
      <c r="B12" s="28" t="s">
        <v>150</v>
      </c>
      <c r="C12" s="36">
        <v>0</v>
      </c>
      <c r="D12" s="36">
        <v>3</v>
      </c>
      <c r="E12" s="36">
        <v>0</v>
      </c>
      <c r="F12" s="36">
        <v>0</v>
      </c>
      <c r="G12" s="64">
        <v>0</v>
      </c>
      <c r="H12" s="37">
        <v>3</v>
      </c>
    </row>
    <row r="13" spans="1:8" ht="14.25">
      <c r="A13" s="11" t="s">
        <v>17</v>
      </c>
      <c r="B13" s="27" t="s">
        <v>151</v>
      </c>
      <c r="C13" s="36">
        <v>0</v>
      </c>
      <c r="D13" s="36">
        <v>0</v>
      </c>
      <c r="E13" s="36">
        <v>0</v>
      </c>
      <c r="F13" s="36">
        <v>0</v>
      </c>
      <c r="G13" s="64">
        <v>0</v>
      </c>
      <c r="H13" s="37">
        <v>0</v>
      </c>
    </row>
    <row r="14" spans="1:8" ht="14.25">
      <c r="A14" s="11" t="s">
        <v>18</v>
      </c>
      <c r="B14" s="27" t="s">
        <v>152</v>
      </c>
      <c r="C14" s="36">
        <v>0</v>
      </c>
      <c r="D14" s="36">
        <v>0</v>
      </c>
      <c r="E14" s="36">
        <v>0</v>
      </c>
      <c r="F14" s="36">
        <v>0</v>
      </c>
      <c r="G14" s="64">
        <v>0</v>
      </c>
      <c r="H14" s="37">
        <v>0</v>
      </c>
    </row>
    <row r="15" spans="1:8" ht="14.25">
      <c r="A15" s="11" t="s">
        <v>19</v>
      </c>
      <c r="B15" s="27" t="s">
        <v>153</v>
      </c>
      <c r="C15" s="36">
        <v>0</v>
      </c>
      <c r="D15" s="36">
        <v>0</v>
      </c>
      <c r="E15" s="36">
        <v>0</v>
      </c>
      <c r="F15" s="36">
        <v>0</v>
      </c>
      <c r="G15" s="64">
        <v>0</v>
      </c>
      <c r="H15" s="37">
        <v>0</v>
      </c>
    </row>
    <row r="16" spans="1:8" ht="14.25">
      <c r="A16" s="11" t="s">
        <v>20</v>
      </c>
      <c r="B16" s="27" t="s">
        <v>154</v>
      </c>
      <c r="C16" s="36">
        <v>0</v>
      </c>
      <c r="D16" s="36">
        <v>0</v>
      </c>
      <c r="E16" s="36">
        <v>0</v>
      </c>
      <c r="F16" s="36">
        <v>0</v>
      </c>
      <c r="G16" s="64">
        <v>0</v>
      </c>
      <c r="H16" s="37">
        <v>0</v>
      </c>
    </row>
    <row r="17" spans="1:8" ht="14.25">
      <c r="A17" s="11" t="s">
        <v>21</v>
      </c>
      <c r="B17" s="27" t="s">
        <v>155</v>
      </c>
      <c r="C17" s="36">
        <v>0</v>
      </c>
      <c r="D17" s="36">
        <v>0</v>
      </c>
      <c r="E17" s="36">
        <v>0</v>
      </c>
      <c r="F17" s="36">
        <v>0</v>
      </c>
      <c r="G17" s="64">
        <v>0</v>
      </c>
      <c r="H17" s="37">
        <v>0</v>
      </c>
    </row>
    <row r="18" spans="1:8" ht="27">
      <c r="A18" s="11" t="s">
        <v>22</v>
      </c>
      <c r="B18" s="27" t="s">
        <v>156</v>
      </c>
      <c r="C18" s="36">
        <v>0</v>
      </c>
      <c r="D18" s="36">
        <v>0</v>
      </c>
      <c r="E18" s="36">
        <v>0</v>
      </c>
      <c r="F18" s="36">
        <v>0</v>
      </c>
      <c r="G18" s="64">
        <v>0</v>
      </c>
      <c r="H18" s="37">
        <v>0</v>
      </c>
    </row>
    <row r="19" spans="1:8" ht="14.25">
      <c r="A19" s="11" t="s">
        <v>23</v>
      </c>
      <c r="B19" s="28" t="s">
        <v>157</v>
      </c>
      <c r="C19" s="36">
        <v>0</v>
      </c>
      <c r="D19" s="36">
        <v>1</v>
      </c>
      <c r="E19" s="36">
        <v>0</v>
      </c>
      <c r="F19" s="36">
        <v>0</v>
      </c>
      <c r="G19" s="64">
        <v>0</v>
      </c>
      <c r="H19" s="37">
        <v>1</v>
      </c>
    </row>
    <row r="20" spans="1:8" ht="14.25">
      <c r="A20" s="11" t="s">
        <v>24</v>
      </c>
      <c r="B20" s="27" t="s">
        <v>158</v>
      </c>
      <c r="C20" s="36">
        <v>0</v>
      </c>
      <c r="D20" s="36">
        <v>0</v>
      </c>
      <c r="E20" s="36">
        <v>0</v>
      </c>
      <c r="F20" s="36">
        <v>0</v>
      </c>
      <c r="G20" s="64">
        <v>0</v>
      </c>
      <c r="H20" s="37">
        <v>0</v>
      </c>
    </row>
    <row r="21" spans="1:8" ht="14.25">
      <c r="A21" s="11" t="s">
        <v>25</v>
      </c>
      <c r="B21" s="27" t="s">
        <v>159</v>
      </c>
      <c r="C21" s="36">
        <v>0</v>
      </c>
      <c r="D21" s="36">
        <v>0</v>
      </c>
      <c r="E21" s="36">
        <v>0</v>
      </c>
      <c r="F21" s="36">
        <v>0</v>
      </c>
      <c r="G21" s="64">
        <v>0</v>
      </c>
      <c r="H21" s="37">
        <v>0</v>
      </c>
    </row>
    <row r="22" spans="1:8" ht="14.25">
      <c r="A22" s="11" t="s">
        <v>26</v>
      </c>
      <c r="B22" s="28" t="s">
        <v>160</v>
      </c>
      <c r="C22" s="36">
        <v>0</v>
      </c>
      <c r="D22" s="36">
        <v>0</v>
      </c>
      <c r="E22" s="36">
        <v>0</v>
      </c>
      <c r="F22" s="36">
        <v>0</v>
      </c>
      <c r="G22" s="64">
        <v>0</v>
      </c>
      <c r="H22" s="37">
        <v>0</v>
      </c>
    </row>
    <row r="23" spans="1:8" ht="14.25">
      <c r="A23" s="11" t="s">
        <v>27</v>
      </c>
      <c r="B23" s="27" t="s">
        <v>161</v>
      </c>
      <c r="C23" s="36">
        <v>0</v>
      </c>
      <c r="D23" s="36">
        <v>0</v>
      </c>
      <c r="E23" s="36">
        <v>0</v>
      </c>
      <c r="F23" s="36">
        <v>0</v>
      </c>
      <c r="G23" s="64">
        <v>0</v>
      </c>
      <c r="H23" s="37">
        <v>0</v>
      </c>
    </row>
    <row r="24" spans="1:8" ht="14.25">
      <c r="A24" s="11" t="s">
        <v>28</v>
      </c>
      <c r="B24" s="27" t="s">
        <v>162</v>
      </c>
      <c r="C24" s="36">
        <v>0</v>
      </c>
      <c r="D24" s="36">
        <v>0</v>
      </c>
      <c r="E24" s="36">
        <v>0</v>
      </c>
      <c r="F24" s="36">
        <v>0</v>
      </c>
      <c r="G24" s="64">
        <v>0</v>
      </c>
      <c r="H24" s="37">
        <v>0</v>
      </c>
    </row>
    <row r="25" spans="1:8" ht="14.25">
      <c r="A25" s="11" t="s">
        <v>29</v>
      </c>
      <c r="B25" s="27" t="s">
        <v>163</v>
      </c>
      <c r="C25" s="36">
        <v>0</v>
      </c>
      <c r="D25" s="36">
        <v>0</v>
      </c>
      <c r="E25" s="36">
        <v>0</v>
      </c>
      <c r="F25" s="36">
        <v>0</v>
      </c>
      <c r="G25" s="64">
        <v>0</v>
      </c>
      <c r="H25" s="37">
        <v>0</v>
      </c>
    </row>
    <row r="26" spans="1:8" ht="14.25">
      <c r="A26" s="11" t="s">
        <v>30</v>
      </c>
      <c r="B26" s="27" t="s">
        <v>164</v>
      </c>
      <c r="C26" s="36">
        <v>0</v>
      </c>
      <c r="D26" s="36">
        <v>0</v>
      </c>
      <c r="E26" s="36">
        <v>0</v>
      </c>
      <c r="F26" s="36">
        <v>0</v>
      </c>
      <c r="G26" s="64">
        <v>0</v>
      </c>
      <c r="H26" s="37">
        <v>0</v>
      </c>
    </row>
    <row r="27" spans="1:8" ht="14.25">
      <c r="A27" s="11" t="s">
        <v>31</v>
      </c>
      <c r="B27" s="27" t="s">
        <v>165</v>
      </c>
      <c r="C27" s="36">
        <v>0</v>
      </c>
      <c r="D27" s="36">
        <v>0</v>
      </c>
      <c r="E27" s="36">
        <v>0</v>
      </c>
      <c r="F27" s="36">
        <v>0</v>
      </c>
      <c r="G27" s="64">
        <v>0</v>
      </c>
      <c r="H27" s="37">
        <v>0</v>
      </c>
    </row>
    <row r="28" spans="1:8" ht="14.25">
      <c r="A28" s="11" t="s">
        <v>32</v>
      </c>
      <c r="B28" s="27" t="s">
        <v>166</v>
      </c>
      <c r="C28" s="36">
        <v>0</v>
      </c>
      <c r="D28" s="36">
        <v>0</v>
      </c>
      <c r="E28" s="36">
        <v>0</v>
      </c>
      <c r="F28" s="36">
        <v>0</v>
      </c>
      <c r="G28" s="64">
        <v>0</v>
      </c>
      <c r="H28" s="37">
        <v>0</v>
      </c>
    </row>
    <row r="29" spans="1:8" ht="14.25">
      <c r="A29" s="11" t="s">
        <v>33</v>
      </c>
      <c r="B29" s="27" t="s">
        <v>167</v>
      </c>
      <c r="C29" s="36">
        <v>0</v>
      </c>
      <c r="D29" s="36">
        <v>0</v>
      </c>
      <c r="E29" s="36">
        <v>0</v>
      </c>
      <c r="F29" s="36">
        <v>0</v>
      </c>
      <c r="G29" s="64">
        <v>0</v>
      </c>
      <c r="H29" s="37">
        <v>0</v>
      </c>
    </row>
    <row r="30" spans="1:8" ht="14.25">
      <c r="A30" s="11" t="s">
        <v>34</v>
      </c>
      <c r="B30" s="28" t="s">
        <v>168</v>
      </c>
      <c r="C30" s="36">
        <v>0</v>
      </c>
      <c r="D30" s="36">
        <v>0</v>
      </c>
      <c r="E30" s="36">
        <v>0</v>
      </c>
      <c r="F30" s="36">
        <v>0</v>
      </c>
      <c r="G30" s="64">
        <v>0</v>
      </c>
      <c r="H30" s="37">
        <v>0</v>
      </c>
    </row>
    <row r="31" spans="1:8" ht="14.25">
      <c r="A31" s="11" t="s">
        <v>35</v>
      </c>
      <c r="B31" s="29" t="s">
        <v>169</v>
      </c>
      <c r="C31" s="36">
        <v>0</v>
      </c>
      <c r="D31" s="36">
        <v>0</v>
      </c>
      <c r="E31" s="36">
        <v>0</v>
      </c>
      <c r="F31" s="36">
        <v>0</v>
      </c>
      <c r="G31" s="64">
        <v>0</v>
      </c>
      <c r="H31" s="37">
        <v>0</v>
      </c>
    </row>
    <row r="32" spans="1:8" ht="14.25">
      <c r="A32" s="11" t="s">
        <v>36</v>
      </c>
      <c r="B32" s="27" t="s">
        <v>170</v>
      </c>
      <c r="C32" s="36">
        <v>0</v>
      </c>
      <c r="D32" s="36">
        <v>0</v>
      </c>
      <c r="E32" s="36">
        <v>0</v>
      </c>
      <c r="F32" s="36">
        <v>0</v>
      </c>
      <c r="G32" s="64">
        <v>0</v>
      </c>
      <c r="H32" s="37">
        <v>0</v>
      </c>
    </row>
    <row r="33" spans="1:8" ht="14.25">
      <c r="A33" s="11" t="s">
        <v>37</v>
      </c>
      <c r="B33" s="27" t="s">
        <v>171</v>
      </c>
      <c r="C33" s="36">
        <v>0</v>
      </c>
      <c r="D33" s="36">
        <v>1</v>
      </c>
      <c r="E33" s="36">
        <v>0</v>
      </c>
      <c r="F33" s="36">
        <v>0</v>
      </c>
      <c r="G33" s="64">
        <v>1</v>
      </c>
      <c r="H33" s="37">
        <v>2</v>
      </c>
    </row>
    <row r="34" spans="1:8" ht="14.25">
      <c r="A34" s="11" t="s">
        <v>38</v>
      </c>
      <c r="B34" s="27" t="s">
        <v>172</v>
      </c>
      <c r="C34" s="36">
        <v>0</v>
      </c>
      <c r="D34" s="36">
        <v>0</v>
      </c>
      <c r="E34" s="36">
        <v>0</v>
      </c>
      <c r="F34" s="36">
        <v>0</v>
      </c>
      <c r="G34" s="64">
        <v>0</v>
      </c>
      <c r="H34" s="37">
        <v>0</v>
      </c>
    </row>
    <row r="35" spans="1:8" ht="14.25">
      <c r="A35" s="11" t="s">
        <v>39</v>
      </c>
      <c r="B35" s="27" t="s">
        <v>173</v>
      </c>
      <c r="C35" s="36">
        <v>0</v>
      </c>
      <c r="D35" s="36">
        <v>0</v>
      </c>
      <c r="E35" s="36">
        <v>0</v>
      </c>
      <c r="F35" s="36">
        <v>0</v>
      </c>
      <c r="G35" s="64">
        <v>0</v>
      </c>
      <c r="H35" s="37">
        <v>0</v>
      </c>
    </row>
    <row r="36" spans="1:8" ht="14.25">
      <c r="A36" s="11" t="s">
        <v>40</v>
      </c>
      <c r="B36" s="27" t="s">
        <v>174</v>
      </c>
      <c r="C36" s="36">
        <v>0</v>
      </c>
      <c r="D36" s="36">
        <v>15</v>
      </c>
      <c r="E36" s="36">
        <v>27</v>
      </c>
      <c r="F36" s="36">
        <v>0</v>
      </c>
      <c r="G36" s="64">
        <v>68</v>
      </c>
      <c r="H36" s="37">
        <v>110</v>
      </c>
    </row>
    <row r="37" spans="1:8" ht="14.25">
      <c r="A37" s="11" t="s">
        <v>41</v>
      </c>
      <c r="B37" s="27" t="s">
        <v>175</v>
      </c>
      <c r="C37" s="36">
        <v>14</v>
      </c>
      <c r="D37" s="36">
        <v>53</v>
      </c>
      <c r="E37" s="36">
        <v>12</v>
      </c>
      <c r="F37" s="36">
        <v>0</v>
      </c>
      <c r="G37" s="64">
        <v>410</v>
      </c>
      <c r="H37" s="37">
        <v>489</v>
      </c>
    </row>
    <row r="38" spans="1:8" ht="14.25">
      <c r="A38" s="11" t="s">
        <v>42</v>
      </c>
      <c r="B38" s="27" t="s">
        <v>176</v>
      </c>
      <c r="C38" s="36">
        <v>7</v>
      </c>
      <c r="D38" s="36">
        <v>14</v>
      </c>
      <c r="E38" s="36">
        <v>3</v>
      </c>
      <c r="F38" s="36">
        <v>0</v>
      </c>
      <c r="G38" s="64">
        <v>0</v>
      </c>
      <c r="H38" s="37">
        <v>24</v>
      </c>
    </row>
    <row r="39" spans="1:8" ht="14.25">
      <c r="A39" s="11" t="s">
        <v>43</v>
      </c>
      <c r="B39" s="27" t="s">
        <v>177</v>
      </c>
      <c r="C39" s="36">
        <v>88</v>
      </c>
      <c r="D39" s="36">
        <v>269</v>
      </c>
      <c r="E39" s="36">
        <v>9</v>
      </c>
      <c r="F39" s="36">
        <v>0</v>
      </c>
      <c r="G39" s="64">
        <v>92</v>
      </c>
      <c r="H39" s="37">
        <v>458</v>
      </c>
    </row>
    <row r="40" spans="1:8" ht="14.25">
      <c r="A40" s="11" t="s">
        <v>44</v>
      </c>
      <c r="B40" s="27" t="s">
        <v>178</v>
      </c>
      <c r="C40" s="36">
        <v>0</v>
      </c>
      <c r="D40" s="36">
        <v>0</v>
      </c>
      <c r="E40" s="36">
        <v>0</v>
      </c>
      <c r="F40" s="36">
        <v>0</v>
      </c>
      <c r="G40" s="64">
        <v>0</v>
      </c>
      <c r="H40" s="37">
        <v>0</v>
      </c>
    </row>
    <row r="41" spans="1:8" ht="14.25">
      <c r="A41" s="11" t="s">
        <v>45</v>
      </c>
      <c r="B41" s="28" t="s">
        <v>179</v>
      </c>
      <c r="C41" s="36">
        <v>0</v>
      </c>
      <c r="D41" s="36">
        <v>0</v>
      </c>
      <c r="E41" s="36">
        <v>0</v>
      </c>
      <c r="F41" s="36">
        <v>0</v>
      </c>
      <c r="G41" s="64">
        <v>1</v>
      </c>
      <c r="H41" s="37">
        <v>1</v>
      </c>
    </row>
    <row r="42" spans="1:8" ht="14.25">
      <c r="A42" s="11" t="s">
        <v>46</v>
      </c>
      <c r="B42" s="27" t="s">
        <v>180</v>
      </c>
      <c r="C42" s="36">
        <v>0</v>
      </c>
      <c r="D42" s="36">
        <v>0</v>
      </c>
      <c r="E42" s="36">
        <v>0</v>
      </c>
      <c r="F42" s="36">
        <v>0</v>
      </c>
      <c r="G42" s="64">
        <v>0</v>
      </c>
      <c r="H42" s="37">
        <v>0</v>
      </c>
    </row>
    <row r="43" spans="1:8" ht="14.25">
      <c r="A43" s="11" t="s">
        <v>47</v>
      </c>
      <c r="B43" s="27" t="s">
        <v>181</v>
      </c>
      <c r="C43" s="36">
        <v>1</v>
      </c>
      <c r="D43" s="36">
        <v>3</v>
      </c>
      <c r="E43" s="36">
        <v>0</v>
      </c>
      <c r="F43" s="36">
        <v>0</v>
      </c>
      <c r="G43" s="64">
        <v>2</v>
      </c>
      <c r="H43" s="37">
        <v>6</v>
      </c>
    </row>
    <row r="44" spans="1:8" ht="14.25">
      <c r="A44" s="11" t="s">
        <v>48</v>
      </c>
      <c r="B44" s="28" t="s">
        <v>182</v>
      </c>
      <c r="C44" s="36">
        <v>0</v>
      </c>
      <c r="D44" s="36">
        <v>2</v>
      </c>
      <c r="E44" s="36">
        <v>1</v>
      </c>
      <c r="F44" s="36">
        <v>0</v>
      </c>
      <c r="G44" s="64">
        <v>0</v>
      </c>
      <c r="H44" s="37">
        <v>3</v>
      </c>
    </row>
    <row r="45" spans="1:8" ht="27">
      <c r="A45" s="11" t="s">
        <v>49</v>
      </c>
      <c r="B45" s="28" t="s">
        <v>183</v>
      </c>
      <c r="C45" s="36">
        <v>1</v>
      </c>
      <c r="D45" s="36">
        <v>1</v>
      </c>
      <c r="E45" s="36">
        <v>0</v>
      </c>
      <c r="F45" s="36">
        <v>0</v>
      </c>
      <c r="G45" s="64">
        <v>1</v>
      </c>
      <c r="H45" s="37">
        <v>3</v>
      </c>
    </row>
    <row r="46" spans="1:8" ht="14.25">
      <c r="A46" s="11" t="s">
        <v>50</v>
      </c>
      <c r="B46" s="28" t="s">
        <v>184</v>
      </c>
      <c r="C46" s="36">
        <v>0</v>
      </c>
      <c r="D46" s="36">
        <v>0</v>
      </c>
      <c r="E46" s="36">
        <v>0</v>
      </c>
      <c r="F46" s="36">
        <v>0</v>
      </c>
      <c r="G46" s="64">
        <v>0</v>
      </c>
      <c r="H46" s="37">
        <v>0</v>
      </c>
    </row>
    <row r="47" spans="1:8" ht="14.25">
      <c r="A47" s="11" t="s">
        <v>51</v>
      </c>
      <c r="B47" s="27" t="s">
        <v>185</v>
      </c>
      <c r="C47" s="36">
        <v>2</v>
      </c>
      <c r="D47" s="36">
        <v>419</v>
      </c>
      <c r="E47" s="36">
        <v>87</v>
      </c>
      <c r="F47" s="36">
        <v>2146</v>
      </c>
      <c r="G47" s="64">
        <v>0</v>
      </c>
      <c r="H47" s="37">
        <v>2654</v>
      </c>
    </row>
    <row r="48" spans="1:8" ht="14.25">
      <c r="A48" s="11" t="s">
        <v>52</v>
      </c>
      <c r="B48" s="27" t="s">
        <v>186</v>
      </c>
      <c r="C48" s="36">
        <v>0</v>
      </c>
      <c r="D48" s="36">
        <v>0</v>
      </c>
      <c r="E48" s="36">
        <v>0</v>
      </c>
      <c r="F48" s="36">
        <v>0</v>
      </c>
      <c r="G48" s="64">
        <v>0</v>
      </c>
      <c r="H48" s="37">
        <v>0</v>
      </c>
    </row>
    <row r="49" spans="1:8" ht="14.25">
      <c r="A49" s="11" t="s">
        <v>53</v>
      </c>
      <c r="B49" s="27" t="s">
        <v>187</v>
      </c>
      <c r="C49" s="36">
        <v>0</v>
      </c>
      <c r="D49" s="36">
        <v>0</v>
      </c>
      <c r="E49" s="36">
        <v>0</v>
      </c>
      <c r="F49" s="36">
        <v>0</v>
      </c>
      <c r="G49" s="64">
        <v>0</v>
      </c>
      <c r="H49" s="37">
        <v>0</v>
      </c>
    </row>
    <row r="50" spans="1:8" ht="14.25">
      <c r="A50" s="11" t="s">
        <v>54</v>
      </c>
      <c r="B50" s="27" t="s">
        <v>188</v>
      </c>
      <c r="C50" s="36">
        <v>0</v>
      </c>
      <c r="D50" s="36">
        <v>7</v>
      </c>
      <c r="E50" s="36">
        <v>7</v>
      </c>
      <c r="F50" s="36">
        <v>0</v>
      </c>
      <c r="G50" s="64">
        <v>78</v>
      </c>
      <c r="H50" s="37">
        <v>92</v>
      </c>
    </row>
    <row r="51" spans="1:8" ht="14.25">
      <c r="A51" s="11" t="s">
        <v>55</v>
      </c>
      <c r="B51" s="27" t="s">
        <v>189</v>
      </c>
      <c r="C51" s="36">
        <v>0</v>
      </c>
      <c r="D51" s="36">
        <v>0</v>
      </c>
      <c r="E51" s="36">
        <v>2</v>
      </c>
      <c r="F51" s="36">
        <v>0</v>
      </c>
      <c r="G51" s="64">
        <v>473</v>
      </c>
      <c r="H51" s="37">
        <v>475</v>
      </c>
    </row>
    <row r="52" spans="1:8" ht="14.25">
      <c r="A52" s="11" t="s">
        <v>56</v>
      </c>
      <c r="B52" s="27" t="s">
        <v>190</v>
      </c>
      <c r="C52" s="36">
        <v>1</v>
      </c>
      <c r="D52" s="36">
        <v>0</v>
      </c>
      <c r="E52" s="36">
        <v>0</v>
      </c>
      <c r="F52" s="36">
        <v>0</v>
      </c>
      <c r="G52" s="64">
        <v>1</v>
      </c>
      <c r="H52" s="37">
        <v>2</v>
      </c>
    </row>
    <row r="53" spans="1:8" ht="14.25">
      <c r="A53" s="11" t="s">
        <v>57</v>
      </c>
      <c r="B53" s="27" t="s">
        <v>191</v>
      </c>
      <c r="C53" s="36">
        <v>0</v>
      </c>
      <c r="D53" s="36">
        <v>0</v>
      </c>
      <c r="E53" s="36">
        <v>0</v>
      </c>
      <c r="F53" s="36">
        <v>0</v>
      </c>
      <c r="G53" s="64">
        <v>0</v>
      </c>
      <c r="H53" s="37">
        <v>0</v>
      </c>
    </row>
    <row r="54" spans="1:8" ht="14.25">
      <c r="A54" s="11" t="s">
        <v>58</v>
      </c>
      <c r="B54" s="27" t="s">
        <v>192</v>
      </c>
      <c r="C54" s="36">
        <v>0</v>
      </c>
      <c r="D54" s="36">
        <v>0</v>
      </c>
      <c r="E54" s="36">
        <v>0</v>
      </c>
      <c r="F54" s="36">
        <v>0</v>
      </c>
      <c r="G54" s="64">
        <v>0</v>
      </c>
      <c r="H54" s="37">
        <v>0</v>
      </c>
    </row>
    <row r="55" spans="1:8" ht="27">
      <c r="A55" s="11" t="s">
        <v>59</v>
      </c>
      <c r="B55" s="27" t="s">
        <v>193</v>
      </c>
      <c r="C55" s="36">
        <v>0</v>
      </c>
      <c r="D55" s="36">
        <v>0</v>
      </c>
      <c r="E55" s="36">
        <v>0</v>
      </c>
      <c r="F55" s="36">
        <v>0</v>
      </c>
      <c r="G55" s="64">
        <v>0</v>
      </c>
      <c r="H55" s="37">
        <v>0</v>
      </c>
    </row>
    <row r="56" spans="1:8" ht="14.25">
      <c r="A56" s="11" t="s">
        <v>60</v>
      </c>
      <c r="B56" s="28" t="s">
        <v>194</v>
      </c>
      <c r="C56" s="36">
        <v>1</v>
      </c>
      <c r="D56" s="36">
        <v>1</v>
      </c>
      <c r="E56" s="36">
        <v>40</v>
      </c>
      <c r="F56" s="36">
        <v>0</v>
      </c>
      <c r="G56" s="64">
        <v>15</v>
      </c>
      <c r="H56" s="37">
        <v>57</v>
      </c>
    </row>
    <row r="57" spans="1:8" ht="14.25">
      <c r="A57" s="11" t="s">
        <v>61</v>
      </c>
      <c r="B57" s="27" t="s">
        <v>195</v>
      </c>
      <c r="C57" s="36">
        <v>0</v>
      </c>
      <c r="D57" s="36">
        <v>3</v>
      </c>
      <c r="E57" s="36">
        <v>0</v>
      </c>
      <c r="F57" s="36">
        <v>0</v>
      </c>
      <c r="G57" s="64">
        <v>90</v>
      </c>
      <c r="H57" s="37">
        <v>93</v>
      </c>
    </row>
    <row r="58" spans="1:8" ht="27">
      <c r="A58" s="11" t="s">
        <v>62</v>
      </c>
      <c r="B58" s="27" t="s">
        <v>196</v>
      </c>
      <c r="C58" s="36">
        <v>0</v>
      </c>
      <c r="D58" s="36">
        <v>1</v>
      </c>
      <c r="E58" s="36">
        <v>1</v>
      </c>
      <c r="F58" s="36">
        <v>0</v>
      </c>
      <c r="G58" s="64">
        <v>20</v>
      </c>
      <c r="H58" s="37">
        <v>22</v>
      </c>
    </row>
    <row r="59" spans="1:8" ht="14.25">
      <c r="A59" s="11" t="s">
        <v>63</v>
      </c>
      <c r="B59" s="27" t="s">
        <v>197</v>
      </c>
      <c r="C59" s="36">
        <v>0</v>
      </c>
      <c r="D59" s="36">
        <v>0</v>
      </c>
      <c r="E59" s="36">
        <v>0</v>
      </c>
      <c r="F59" s="36">
        <v>0</v>
      </c>
      <c r="G59" s="64">
        <v>0</v>
      </c>
      <c r="H59" s="37">
        <v>0</v>
      </c>
    </row>
    <row r="60" spans="1:8" ht="14.25">
      <c r="A60" s="11" t="s">
        <v>64</v>
      </c>
      <c r="B60" s="28" t="s">
        <v>198</v>
      </c>
      <c r="C60" s="36">
        <v>0</v>
      </c>
      <c r="D60" s="36">
        <v>0</v>
      </c>
      <c r="E60" s="36">
        <v>0</v>
      </c>
      <c r="F60" s="36">
        <v>0</v>
      </c>
      <c r="G60" s="64">
        <v>0</v>
      </c>
      <c r="H60" s="37">
        <v>0</v>
      </c>
    </row>
    <row r="61" spans="1:8" ht="27">
      <c r="A61" s="11" t="s">
        <v>65</v>
      </c>
      <c r="B61" s="28" t="s">
        <v>199</v>
      </c>
      <c r="C61" s="36">
        <v>0</v>
      </c>
      <c r="D61" s="36">
        <v>0</v>
      </c>
      <c r="E61" s="36">
        <v>0</v>
      </c>
      <c r="F61" s="36">
        <v>0</v>
      </c>
      <c r="G61" s="64">
        <v>0</v>
      </c>
      <c r="H61" s="37">
        <v>0</v>
      </c>
    </row>
    <row r="62" spans="1:8" ht="14.25">
      <c r="A62" s="11" t="s">
        <v>66</v>
      </c>
      <c r="B62" s="28" t="s">
        <v>200</v>
      </c>
      <c r="C62" s="36">
        <v>0</v>
      </c>
      <c r="D62" s="36">
        <v>0</v>
      </c>
      <c r="E62" s="36">
        <v>0</v>
      </c>
      <c r="F62" s="36">
        <v>0</v>
      </c>
      <c r="G62" s="64">
        <v>0</v>
      </c>
      <c r="H62" s="37">
        <v>0</v>
      </c>
    </row>
    <row r="63" spans="1:8" ht="14.25">
      <c r="A63" s="11" t="s">
        <v>67</v>
      </c>
      <c r="B63" s="28" t="s">
        <v>201</v>
      </c>
      <c r="C63" s="36">
        <v>0</v>
      </c>
      <c r="D63" s="36">
        <v>4</v>
      </c>
      <c r="E63" s="36">
        <v>6</v>
      </c>
      <c r="F63" s="36">
        <v>0</v>
      </c>
      <c r="G63" s="64">
        <v>2</v>
      </c>
      <c r="H63" s="37">
        <v>12</v>
      </c>
    </row>
    <row r="64" spans="1:8" ht="14.25">
      <c r="A64" s="11" t="s">
        <v>68</v>
      </c>
      <c r="B64" s="28" t="s">
        <v>202</v>
      </c>
      <c r="C64" s="36">
        <v>0</v>
      </c>
      <c r="D64" s="36">
        <v>0</v>
      </c>
      <c r="E64" s="36">
        <v>0</v>
      </c>
      <c r="F64" s="36">
        <v>0</v>
      </c>
      <c r="G64" s="64">
        <v>0</v>
      </c>
      <c r="H64" s="37">
        <v>0</v>
      </c>
    </row>
    <row r="65" spans="1:8" ht="14.25">
      <c r="A65" s="11" t="s">
        <v>69</v>
      </c>
      <c r="B65" s="27" t="s">
        <v>203</v>
      </c>
      <c r="C65" s="36">
        <v>0</v>
      </c>
      <c r="D65" s="36">
        <v>0</v>
      </c>
      <c r="E65" s="36">
        <v>0</v>
      </c>
      <c r="F65" s="36">
        <v>0</v>
      </c>
      <c r="G65" s="64">
        <v>0</v>
      </c>
      <c r="H65" s="37">
        <v>0</v>
      </c>
    </row>
    <row r="66" spans="1:8" ht="14.25">
      <c r="A66" s="11" t="s">
        <v>70</v>
      </c>
      <c r="B66" s="28" t="s">
        <v>204</v>
      </c>
      <c r="C66" s="36">
        <v>1</v>
      </c>
      <c r="D66" s="36">
        <v>0</v>
      </c>
      <c r="E66" s="36">
        <v>8</v>
      </c>
      <c r="F66" s="36">
        <v>0</v>
      </c>
      <c r="G66" s="64">
        <v>14</v>
      </c>
      <c r="H66" s="37">
        <v>23</v>
      </c>
    </row>
    <row r="67" spans="1:8" ht="14.25">
      <c r="A67" s="11" t="s">
        <v>71</v>
      </c>
      <c r="B67" s="27" t="s">
        <v>205</v>
      </c>
      <c r="C67" s="36">
        <v>0</v>
      </c>
      <c r="D67" s="36">
        <v>5</v>
      </c>
      <c r="E67" s="36">
        <v>13</v>
      </c>
      <c r="F67" s="36">
        <v>0</v>
      </c>
      <c r="G67" s="64">
        <v>3</v>
      </c>
      <c r="H67" s="37">
        <v>21</v>
      </c>
    </row>
    <row r="68" spans="1:8" ht="14.25">
      <c r="A68" s="11" t="s">
        <v>72</v>
      </c>
      <c r="B68" s="27" t="s">
        <v>206</v>
      </c>
      <c r="C68" s="36">
        <v>0</v>
      </c>
      <c r="D68" s="36">
        <v>0</v>
      </c>
      <c r="E68" s="36">
        <v>0</v>
      </c>
      <c r="F68" s="36">
        <v>0</v>
      </c>
      <c r="G68" s="64">
        <v>0</v>
      </c>
      <c r="H68" s="37">
        <v>0</v>
      </c>
    </row>
    <row r="69" spans="1:8" ht="14.25">
      <c r="A69" s="11" t="s">
        <v>73</v>
      </c>
      <c r="B69" s="28" t="s">
        <v>207</v>
      </c>
      <c r="C69" s="36">
        <v>0</v>
      </c>
      <c r="D69" s="36">
        <v>2</v>
      </c>
      <c r="E69" s="36">
        <v>0</v>
      </c>
      <c r="F69" s="36">
        <v>0</v>
      </c>
      <c r="G69" s="64">
        <v>0</v>
      </c>
      <c r="H69" s="37">
        <v>2</v>
      </c>
    </row>
    <row r="70" spans="1:8" ht="14.25">
      <c r="A70" s="11" t="s">
        <v>74</v>
      </c>
      <c r="B70" s="27" t="s">
        <v>208</v>
      </c>
      <c r="C70" s="36">
        <v>0</v>
      </c>
      <c r="D70" s="36">
        <v>0</v>
      </c>
      <c r="E70" s="36">
        <v>0</v>
      </c>
      <c r="F70" s="36">
        <v>0</v>
      </c>
      <c r="G70" s="64">
        <v>0</v>
      </c>
      <c r="H70" s="37">
        <v>0</v>
      </c>
    </row>
    <row r="71" spans="1:8" ht="14.25">
      <c r="A71" s="11" t="s">
        <v>75</v>
      </c>
      <c r="B71" s="27" t="s">
        <v>209</v>
      </c>
      <c r="C71" s="36">
        <v>0</v>
      </c>
      <c r="D71" s="36">
        <v>0</v>
      </c>
      <c r="E71" s="36">
        <v>0</v>
      </c>
      <c r="F71" s="36">
        <v>0</v>
      </c>
      <c r="G71" s="64">
        <v>0</v>
      </c>
      <c r="H71" s="37">
        <v>0</v>
      </c>
    </row>
    <row r="72" spans="1:8" ht="14.25">
      <c r="A72" s="11" t="s">
        <v>76</v>
      </c>
      <c r="B72" s="27" t="s">
        <v>210</v>
      </c>
      <c r="C72" s="36">
        <v>0</v>
      </c>
      <c r="D72" s="36">
        <v>9</v>
      </c>
      <c r="E72" s="36">
        <v>23</v>
      </c>
      <c r="F72" s="36">
        <v>0</v>
      </c>
      <c r="G72" s="64">
        <v>19</v>
      </c>
      <c r="H72" s="37">
        <v>51</v>
      </c>
    </row>
    <row r="73" spans="1:8" ht="14.25">
      <c r="A73" s="11" t="s">
        <v>77</v>
      </c>
      <c r="B73" s="27" t="s">
        <v>211</v>
      </c>
      <c r="C73" s="36">
        <v>0</v>
      </c>
      <c r="D73" s="36">
        <v>0</v>
      </c>
      <c r="E73" s="36">
        <v>0</v>
      </c>
      <c r="F73" s="36">
        <v>0</v>
      </c>
      <c r="G73" s="64">
        <v>0</v>
      </c>
      <c r="H73" s="37">
        <v>0</v>
      </c>
    </row>
    <row r="74" spans="1:8" ht="14.25">
      <c r="A74" s="11" t="s">
        <v>78</v>
      </c>
      <c r="B74" s="28" t="s">
        <v>212</v>
      </c>
      <c r="C74" s="36">
        <v>0</v>
      </c>
      <c r="D74" s="36">
        <v>0</v>
      </c>
      <c r="E74" s="36">
        <v>0</v>
      </c>
      <c r="F74" s="36">
        <v>0</v>
      </c>
      <c r="G74" s="64">
        <v>0</v>
      </c>
      <c r="H74" s="37">
        <v>0</v>
      </c>
    </row>
    <row r="75" spans="1:8" ht="14.25">
      <c r="A75" s="11" t="s">
        <v>79</v>
      </c>
      <c r="B75" s="27" t="s">
        <v>213</v>
      </c>
      <c r="C75" s="36">
        <v>0</v>
      </c>
      <c r="D75" s="36">
        <v>2</v>
      </c>
      <c r="E75" s="36">
        <v>0</v>
      </c>
      <c r="F75" s="36">
        <v>0</v>
      </c>
      <c r="G75" s="64">
        <v>0</v>
      </c>
      <c r="H75" s="37">
        <v>2</v>
      </c>
    </row>
    <row r="76" spans="1:8" ht="27">
      <c r="A76" s="11" t="s">
        <v>80</v>
      </c>
      <c r="B76" s="28" t="s">
        <v>214</v>
      </c>
      <c r="C76" s="36">
        <v>0</v>
      </c>
      <c r="D76" s="36">
        <v>0</v>
      </c>
      <c r="E76" s="36">
        <v>0</v>
      </c>
      <c r="F76" s="36">
        <v>0</v>
      </c>
      <c r="G76" s="64">
        <v>0</v>
      </c>
      <c r="H76" s="37">
        <v>0</v>
      </c>
    </row>
    <row r="77" spans="1:8" ht="14.25">
      <c r="A77" s="11" t="s">
        <v>81</v>
      </c>
      <c r="B77" s="27" t="s">
        <v>215</v>
      </c>
      <c r="C77" s="36">
        <v>3279</v>
      </c>
      <c r="D77" s="36">
        <v>4278</v>
      </c>
      <c r="E77" s="36">
        <v>2872</v>
      </c>
      <c r="F77" s="36">
        <v>0</v>
      </c>
      <c r="G77" s="64">
        <v>9995</v>
      </c>
      <c r="H77" s="37">
        <v>20424</v>
      </c>
    </row>
    <row r="78" spans="1:8" ht="14.25">
      <c r="A78" s="11" t="s">
        <v>82</v>
      </c>
      <c r="B78" s="27" t="s">
        <v>216</v>
      </c>
      <c r="C78" s="36">
        <v>702</v>
      </c>
      <c r="D78" s="36">
        <v>317</v>
      </c>
      <c r="E78" s="36">
        <v>840</v>
      </c>
      <c r="F78" s="36">
        <v>0</v>
      </c>
      <c r="G78" s="64">
        <v>7084</v>
      </c>
      <c r="H78" s="37">
        <v>8943</v>
      </c>
    </row>
    <row r="79" spans="1:8" ht="14.25">
      <c r="A79" s="11" t="s">
        <v>83</v>
      </c>
      <c r="B79" s="27" t="s">
        <v>217</v>
      </c>
      <c r="C79" s="36">
        <v>101</v>
      </c>
      <c r="D79" s="36">
        <v>555</v>
      </c>
      <c r="E79" s="36">
        <v>1857</v>
      </c>
      <c r="F79" s="36">
        <v>0</v>
      </c>
      <c r="G79" s="64">
        <v>669</v>
      </c>
      <c r="H79" s="37">
        <v>3182</v>
      </c>
    </row>
    <row r="80" spans="1:8" ht="14.25">
      <c r="A80" s="11" t="s">
        <v>84</v>
      </c>
      <c r="B80" s="28" t="s">
        <v>218</v>
      </c>
      <c r="C80" s="36">
        <v>17</v>
      </c>
      <c r="D80" s="36">
        <v>34</v>
      </c>
      <c r="E80" s="36">
        <v>104</v>
      </c>
      <c r="F80" s="36">
        <v>0</v>
      </c>
      <c r="G80" s="64">
        <v>8</v>
      </c>
      <c r="H80" s="37">
        <v>163</v>
      </c>
    </row>
    <row r="81" spans="1:8" ht="14.25">
      <c r="A81" s="11" t="s">
        <v>85</v>
      </c>
      <c r="B81" s="27" t="s">
        <v>219</v>
      </c>
      <c r="C81" s="36">
        <v>2</v>
      </c>
      <c r="D81" s="36">
        <v>21</v>
      </c>
      <c r="E81" s="36">
        <v>44</v>
      </c>
      <c r="F81" s="36">
        <v>0</v>
      </c>
      <c r="G81" s="64">
        <v>26</v>
      </c>
      <c r="H81" s="37">
        <v>93</v>
      </c>
    </row>
    <row r="82" spans="1:8" ht="14.25">
      <c r="A82" s="11" t="s">
        <v>86</v>
      </c>
      <c r="B82" s="27" t="s">
        <v>220</v>
      </c>
      <c r="C82" s="36">
        <v>0</v>
      </c>
      <c r="D82" s="36">
        <v>0</v>
      </c>
      <c r="E82" s="36">
        <v>24</v>
      </c>
      <c r="F82" s="36">
        <v>0</v>
      </c>
      <c r="G82" s="64">
        <v>0</v>
      </c>
      <c r="H82" s="37">
        <v>24</v>
      </c>
    </row>
    <row r="83" spans="1:8" ht="14.25">
      <c r="A83" s="11" t="s">
        <v>87</v>
      </c>
      <c r="B83" s="27" t="s">
        <v>221</v>
      </c>
      <c r="C83" s="36">
        <v>0</v>
      </c>
      <c r="D83" s="36">
        <v>11</v>
      </c>
      <c r="E83" s="36">
        <v>12</v>
      </c>
      <c r="F83" s="36">
        <v>0</v>
      </c>
      <c r="G83" s="64">
        <v>6</v>
      </c>
      <c r="H83" s="37">
        <v>29</v>
      </c>
    </row>
    <row r="84" spans="1:8" ht="14.25">
      <c r="A84" s="11" t="s">
        <v>88</v>
      </c>
      <c r="B84" s="28" t="s">
        <v>222</v>
      </c>
      <c r="C84" s="36">
        <v>0</v>
      </c>
      <c r="D84" s="36">
        <v>0</v>
      </c>
      <c r="E84" s="36">
        <v>8</v>
      </c>
      <c r="F84" s="36">
        <v>0</v>
      </c>
      <c r="G84" s="64">
        <v>0</v>
      </c>
      <c r="H84" s="37">
        <v>8</v>
      </c>
    </row>
    <row r="85" spans="1:8" ht="14.25">
      <c r="A85" s="11" t="s">
        <v>89</v>
      </c>
      <c r="B85" s="28" t="s">
        <v>223</v>
      </c>
      <c r="C85" s="36">
        <v>7</v>
      </c>
      <c r="D85" s="36">
        <v>9</v>
      </c>
      <c r="E85" s="36">
        <v>4</v>
      </c>
      <c r="F85" s="36">
        <v>0</v>
      </c>
      <c r="G85" s="64">
        <v>0</v>
      </c>
      <c r="H85" s="37">
        <v>20</v>
      </c>
    </row>
    <row r="86" spans="1:8" ht="14.25">
      <c r="A86" s="11" t="s">
        <v>90</v>
      </c>
      <c r="B86" s="28" t="s">
        <v>224</v>
      </c>
      <c r="C86" s="36">
        <v>0</v>
      </c>
      <c r="D86" s="36">
        <v>0</v>
      </c>
      <c r="E86" s="36">
        <v>0</v>
      </c>
      <c r="F86" s="36">
        <v>0</v>
      </c>
      <c r="G86" s="64">
        <v>0</v>
      </c>
      <c r="H86" s="37">
        <v>0</v>
      </c>
    </row>
    <row r="87" spans="1:8" ht="14.25">
      <c r="A87" s="11" t="s">
        <v>91</v>
      </c>
      <c r="B87" s="28" t="s">
        <v>225</v>
      </c>
      <c r="C87" s="36">
        <v>0</v>
      </c>
      <c r="D87" s="36">
        <v>0</v>
      </c>
      <c r="E87" s="36">
        <v>0</v>
      </c>
      <c r="F87" s="36">
        <v>0</v>
      </c>
      <c r="G87" s="64">
        <v>0</v>
      </c>
      <c r="H87" s="37">
        <v>0</v>
      </c>
    </row>
    <row r="88" spans="1:8" ht="14.25">
      <c r="A88" s="11" t="s">
        <v>92</v>
      </c>
      <c r="B88" s="27" t="s">
        <v>226</v>
      </c>
      <c r="C88" s="36">
        <v>0</v>
      </c>
      <c r="D88" s="36">
        <v>1</v>
      </c>
      <c r="E88" s="36">
        <v>2</v>
      </c>
      <c r="F88" s="36">
        <v>0</v>
      </c>
      <c r="G88" s="64">
        <v>2</v>
      </c>
      <c r="H88" s="37">
        <v>5</v>
      </c>
    </row>
    <row r="89" spans="1:8" ht="14.25">
      <c r="A89" s="11" t="s">
        <v>93</v>
      </c>
      <c r="B89" s="27" t="s">
        <v>227</v>
      </c>
      <c r="C89" s="36">
        <v>0</v>
      </c>
      <c r="D89" s="36">
        <v>0</v>
      </c>
      <c r="E89" s="36">
        <v>0</v>
      </c>
      <c r="F89" s="36">
        <v>0</v>
      </c>
      <c r="G89" s="64">
        <v>0</v>
      </c>
      <c r="H89" s="37">
        <v>0</v>
      </c>
    </row>
    <row r="90" spans="1:8" ht="27">
      <c r="A90" s="11" t="s">
        <v>94</v>
      </c>
      <c r="B90" s="27" t="s">
        <v>228</v>
      </c>
      <c r="C90" s="36">
        <v>0</v>
      </c>
      <c r="D90" s="36">
        <v>0</v>
      </c>
      <c r="E90" s="36">
        <v>0</v>
      </c>
      <c r="F90" s="36">
        <v>0</v>
      </c>
      <c r="G90" s="64">
        <v>0</v>
      </c>
      <c r="H90" s="37">
        <v>0</v>
      </c>
    </row>
    <row r="91" spans="1:8" ht="14.25">
      <c r="A91" s="11" t="s">
        <v>95</v>
      </c>
      <c r="B91" s="28" t="s">
        <v>229</v>
      </c>
      <c r="C91" s="36">
        <v>8</v>
      </c>
      <c r="D91" s="36">
        <v>9</v>
      </c>
      <c r="E91" s="36">
        <v>35</v>
      </c>
      <c r="F91" s="36">
        <v>0</v>
      </c>
      <c r="G91" s="64">
        <v>19</v>
      </c>
      <c r="H91" s="37">
        <v>71</v>
      </c>
    </row>
    <row r="92" spans="1:8" ht="15" thickBot="1">
      <c r="A92" s="182" t="s">
        <v>230</v>
      </c>
      <c r="B92" s="183"/>
      <c r="C92" s="49">
        <v>0</v>
      </c>
      <c r="D92" s="49">
        <v>0</v>
      </c>
      <c r="E92" s="49">
        <v>0</v>
      </c>
      <c r="F92" s="49">
        <v>0</v>
      </c>
      <c r="G92" s="96">
        <v>0</v>
      </c>
      <c r="H92" s="66">
        <v>0</v>
      </c>
    </row>
    <row r="93" spans="1:8" ht="15" thickBot="1">
      <c r="A93" s="178" t="s">
        <v>123</v>
      </c>
      <c r="B93" s="179"/>
      <c r="C93" s="40">
        <v>4232</v>
      </c>
      <c r="D93" s="40">
        <v>6051</v>
      </c>
      <c r="E93" s="40">
        <v>6041</v>
      </c>
      <c r="F93" s="40">
        <v>2146</v>
      </c>
      <c r="G93" s="40">
        <v>19099</v>
      </c>
      <c r="H93" s="40">
        <v>37569</v>
      </c>
    </row>
    <row r="94" spans="1:4" ht="14.25">
      <c r="A94" s="23"/>
      <c r="B94" s="7"/>
      <c r="C94" s="5"/>
      <c r="D94" s="5"/>
    </row>
    <row r="95" spans="1:4" ht="14.25">
      <c r="A95" s="7" t="s">
        <v>245</v>
      </c>
      <c r="B95" s="7"/>
      <c r="C95" s="5"/>
      <c r="D95" s="5"/>
    </row>
    <row r="96" ht="14.25">
      <c r="A96" s="41" t="s">
        <v>246</v>
      </c>
    </row>
  </sheetData>
  <sheetProtection/>
  <mergeCells count="7">
    <mergeCell ref="A93:B93"/>
    <mergeCell ref="A2:A3"/>
    <mergeCell ref="B2:B3"/>
    <mergeCell ref="C2:G2"/>
    <mergeCell ref="A1:H1"/>
    <mergeCell ref="A92:B92"/>
    <mergeCell ref="H2:H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0.7109375" style="41" customWidth="1"/>
    <col min="2" max="2" width="93.7109375" style="41" bestFit="1" customWidth="1"/>
    <col min="3" max="7" width="13.7109375" style="69" customWidth="1"/>
    <col min="8" max="8" width="13.7109375" style="41" customWidth="1"/>
    <col min="9" max="16384" width="9.140625" style="41" customWidth="1"/>
  </cols>
  <sheetData>
    <row r="1" spans="1:8" ht="30" customHeight="1" thickBot="1" thickTop="1">
      <c r="A1" s="159" t="s">
        <v>138</v>
      </c>
      <c r="B1" s="160"/>
      <c r="C1" s="160"/>
      <c r="D1" s="160"/>
      <c r="E1" s="160"/>
      <c r="F1" s="160"/>
      <c r="G1" s="160"/>
      <c r="H1" s="161"/>
    </row>
    <row r="2" spans="1:8" ht="42" customHeight="1" thickTop="1">
      <c r="A2" s="175" t="s">
        <v>140</v>
      </c>
      <c r="B2" s="172" t="s">
        <v>99</v>
      </c>
      <c r="C2" s="180" t="s">
        <v>239</v>
      </c>
      <c r="D2" s="180"/>
      <c r="E2" s="180"/>
      <c r="F2" s="180"/>
      <c r="G2" s="184"/>
      <c r="H2" s="154" t="s">
        <v>123</v>
      </c>
    </row>
    <row r="3" spans="1:8" ht="27.75" customHeight="1" thickBot="1">
      <c r="A3" s="177"/>
      <c r="B3" s="174"/>
      <c r="C3" s="61" t="s">
        <v>240</v>
      </c>
      <c r="D3" s="92" t="s">
        <v>241</v>
      </c>
      <c r="E3" s="92" t="s">
        <v>242</v>
      </c>
      <c r="F3" s="61" t="s">
        <v>243</v>
      </c>
      <c r="G3" s="137" t="s">
        <v>244</v>
      </c>
      <c r="H3" s="156"/>
    </row>
    <row r="4" spans="1:8" ht="14.25">
      <c r="A4" s="30" t="s">
        <v>8</v>
      </c>
      <c r="B4" s="31" t="s">
        <v>142</v>
      </c>
      <c r="C4" s="93">
        <v>0</v>
      </c>
      <c r="D4" s="93">
        <v>0.00016526194017517766</v>
      </c>
      <c r="E4" s="93">
        <v>0</v>
      </c>
      <c r="F4" s="93">
        <v>0</v>
      </c>
      <c r="G4" s="93">
        <v>0</v>
      </c>
      <c r="H4" s="70">
        <v>2.6617690116851665E-05</v>
      </c>
    </row>
    <row r="5" spans="1:8" ht="14.25">
      <c r="A5" s="11" t="s">
        <v>9</v>
      </c>
      <c r="B5" s="27" t="s">
        <v>143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71">
        <v>0</v>
      </c>
    </row>
    <row r="6" spans="1:8" ht="14.25">
      <c r="A6" s="11" t="s">
        <v>10</v>
      </c>
      <c r="B6" s="27" t="s">
        <v>144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71">
        <v>0</v>
      </c>
    </row>
    <row r="7" spans="1:8" ht="14.25">
      <c r="A7" s="11" t="s">
        <v>11</v>
      </c>
      <c r="B7" s="27" t="s">
        <v>145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71">
        <v>0</v>
      </c>
    </row>
    <row r="8" spans="1:8" ht="14.25">
      <c r="A8" s="11" t="s">
        <v>12</v>
      </c>
      <c r="B8" s="28" t="s">
        <v>146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71">
        <v>0</v>
      </c>
    </row>
    <row r="9" spans="1:8" ht="14.25">
      <c r="A9" s="11" t="s">
        <v>13</v>
      </c>
      <c r="B9" s="27" t="s">
        <v>147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71">
        <v>0</v>
      </c>
    </row>
    <row r="10" spans="1:8" ht="14.25">
      <c r="A10" s="11" t="s">
        <v>14</v>
      </c>
      <c r="B10" s="27" t="s">
        <v>148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71">
        <v>0</v>
      </c>
    </row>
    <row r="11" spans="1:8" ht="14.25">
      <c r="A11" s="11" t="s">
        <v>15</v>
      </c>
      <c r="B11" s="27" t="s">
        <v>149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71">
        <v>0</v>
      </c>
    </row>
    <row r="12" spans="1:8" ht="14.25">
      <c r="A12" s="11" t="s">
        <v>16</v>
      </c>
      <c r="B12" s="28" t="s">
        <v>150</v>
      </c>
      <c r="C12" s="94">
        <v>0</v>
      </c>
      <c r="D12" s="94">
        <v>0.0004957858205255329</v>
      </c>
      <c r="E12" s="94">
        <v>0</v>
      </c>
      <c r="F12" s="94">
        <v>0</v>
      </c>
      <c r="G12" s="94">
        <v>0</v>
      </c>
      <c r="H12" s="71">
        <v>7.985307035055497E-05</v>
      </c>
    </row>
    <row r="13" spans="1:8" ht="14.25">
      <c r="A13" s="11" t="s">
        <v>17</v>
      </c>
      <c r="B13" s="27" t="s">
        <v>151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71">
        <v>0</v>
      </c>
    </row>
    <row r="14" spans="1:8" ht="14.25">
      <c r="A14" s="11" t="s">
        <v>18</v>
      </c>
      <c r="B14" s="27" t="s">
        <v>152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71">
        <v>0</v>
      </c>
    </row>
    <row r="15" spans="1:8" ht="14.25">
      <c r="A15" s="11" t="s">
        <v>19</v>
      </c>
      <c r="B15" s="27" t="s">
        <v>153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71">
        <v>0</v>
      </c>
    </row>
    <row r="16" spans="1:8" ht="14.25">
      <c r="A16" s="11" t="s">
        <v>20</v>
      </c>
      <c r="B16" s="27" t="s">
        <v>154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71">
        <v>0</v>
      </c>
    </row>
    <row r="17" spans="1:8" ht="14.25">
      <c r="A17" s="11" t="s">
        <v>21</v>
      </c>
      <c r="B17" s="27" t="s">
        <v>155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71">
        <v>0</v>
      </c>
    </row>
    <row r="18" spans="1:8" ht="27">
      <c r="A18" s="11" t="s">
        <v>22</v>
      </c>
      <c r="B18" s="27" t="s">
        <v>156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71">
        <v>0</v>
      </c>
    </row>
    <row r="19" spans="1:8" ht="14.25">
      <c r="A19" s="11" t="s">
        <v>23</v>
      </c>
      <c r="B19" s="28" t="s">
        <v>157</v>
      </c>
      <c r="C19" s="94">
        <v>0</v>
      </c>
      <c r="D19" s="94">
        <v>0.00016526194017517766</v>
      </c>
      <c r="E19" s="94">
        <v>0</v>
      </c>
      <c r="F19" s="94">
        <v>0</v>
      </c>
      <c r="G19" s="94">
        <v>0</v>
      </c>
      <c r="H19" s="71">
        <v>2.6617690116851665E-05</v>
      </c>
    </row>
    <row r="20" spans="1:8" ht="14.25">
      <c r="A20" s="11" t="s">
        <v>24</v>
      </c>
      <c r="B20" s="27" t="s">
        <v>158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71">
        <v>0</v>
      </c>
    </row>
    <row r="21" spans="1:8" ht="14.25">
      <c r="A21" s="11" t="s">
        <v>25</v>
      </c>
      <c r="B21" s="27" t="s">
        <v>159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71">
        <v>0</v>
      </c>
    </row>
    <row r="22" spans="1:8" ht="14.25">
      <c r="A22" s="11" t="s">
        <v>26</v>
      </c>
      <c r="B22" s="28" t="s">
        <v>160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71">
        <v>0</v>
      </c>
    </row>
    <row r="23" spans="1:8" ht="14.25">
      <c r="A23" s="11" t="s">
        <v>27</v>
      </c>
      <c r="B23" s="27" t="s">
        <v>161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71">
        <v>0</v>
      </c>
    </row>
    <row r="24" spans="1:8" ht="14.25">
      <c r="A24" s="11" t="s">
        <v>28</v>
      </c>
      <c r="B24" s="27" t="s">
        <v>162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71">
        <v>0</v>
      </c>
    </row>
    <row r="25" spans="1:8" ht="14.25">
      <c r="A25" s="11" t="s">
        <v>29</v>
      </c>
      <c r="B25" s="27" t="s">
        <v>163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71">
        <v>0</v>
      </c>
    </row>
    <row r="26" spans="1:8" ht="14.25">
      <c r="A26" s="11" t="s">
        <v>30</v>
      </c>
      <c r="B26" s="27" t="s">
        <v>164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71">
        <v>0</v>
      </c>
    </row>
    <row r="27" spans="1:8" ht="14.25">
      <c r="A27" s="11" t="s">
        <v>31</v>
      </c>
      <c r="B27" s="27" t="s">
        <v>165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71">
        <v>0</v>
      </c>
    </row>
    <row r="28" spans="1:8" ht="14.25">
      <c r="A28" s="11" t="s">
        <v>32</v>
      </c>
      <c r="B28" s="27" t="s">
        <v>166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71">
        <v>0</v>
      </c>
    </row>
    <row r="29" spans="1:8" ht="14.25">
      <c r="A29" s="11" t="s">
        <v>33</v>
      </c>
      <c r="B29" s="27" t="s">
        <v>167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71">
        <v>0</v>
      </c>
    </row>
    <row r="30" spans="1:8" ht="14.25">
      <c r="A30" s="11" t="s">
        <v>34</v>
      </c>
      <c r="B30" s="28" t="s">
        <v>168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71">
        <v>0</v>
      </c>
    </row>
    <row r="31" spans="1:8" ht="14.25">
      <c r="A31" s="11" t="s">
        <v>35</v>
      </c>
      <c r="B31" s="29" t="s">
        <v>169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71">
        <v>0</v>
      </c>
    </row>
    <row r="32" spans="1:8" ht="14.25">
      <c r="A32" s="11" t="s">
        <v>36</v>
      </c>
      <c r="B32" s="27" t="s">
        <v>170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71">
        <v>0</v>
      </c>
    </row>
    <row r="33" spans="1:8" ht="14.25">
      <c r="A33" s="11" t="s">
        <v>37</v>
      </c>
      <c r="B33" s="27" t="s">
        <v>171</v>
      </c>
      <c r="C33" s="94">
        <v>0</v>
      </c>
      <c r="D33" s="94">
        <v>0.00016526194017517766</v>
      </c>
      <c r="E33" s="94">
        <v>0</v>
      </c>
      <c r="F33" s="94">
        <v>0</v>
      </c>
      <c r="G33" s="94">
        <v>5.235876223886066E-05</v>
      </c>
      <c r="H33" s="71">
        <v>5.323538023370333E-05</v>
      </c>
    </row>
    <row r="34" spans="1:8" ht="14.25">
      <c r="A34" s="11" t="s">
        <v>38</v>
      </c>
      <c r="B34" s="27" t="s">
        <v>172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71">
        <v>0</v>
      </c>
    </row>
    <row r="35" spans="1:8" ht="14.25">
      <c r="A35" s="11" t="s">
        <v>39</v>
      </c>
      <c r="B35" s="27" t="s">
        <v>173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71">
        <v>0</v>
      </c>
    </row>
    <row r="36" spans="1:8" ht="14.25">
      <c r="A36" s="11" t="s">
        <v>40</v>
      </c>
      <c r="B36" s="27" t="s">
        <v>174</v>
      </c>
      <c r="C36" s="94">
        <v>0</v>
      </c>
      <c r="D36" s="94">
        <v>0.002478929102627665</v>
      </c>
      <c r="E36" s="94">
        <v>0.004469458698890911</v>
      </c>
      <c r="F36" s="94">
        <v>0</v>
      </c>
      <c r="G36" s="94">
        <v>0.0035603958322425254</v>
      </c>
      <c r="H36" s="71">
        <v>0.0029279459128536823</v>
      </c>
    </row>
    <row r="37" spans="1:8" ht="14.25">
      <c r="A37" s="11" t="s">
        <v>41</v>
      </c>
      <c r="B37" s="27" t="s">
        <v>175</v>
      </c>
      <c r="C37" s="94">
        <v>0.0033081285444234404</v>
      </c>
      <c r="D37" s="94">
        <v>0.008758882829284416</v>
      </c>
      <c r="E37" s="94">
        <v>0.0019864260883959615</v>
      </c>
      <c r="F37" s="94">
        <v>0</v>
      </c>
      <c r="G37" s="94">
        <v>0.021467092517932874</v>
      </c>
      <c r="H37" s="71">
        <v>0.01301605046714046</v>
      </c>
    </row>
    <row r="38" spans="1:8" ht="14.25">
      <c r="A38" s="11" t="s">
        <v>42</v>
      </c>
      <c r="B38" s="27" t="s">
        <v>176</v>
      </c>
      <c r="C38" s="94">
        <v>0.0016540642722117202</v>
      </c>
      <c r="D38" s="94">
        <v>0.0023136671624524874</v>
      </c>
      <c r="E38" s="94">
        <v>0.0004966065220989904</v>
      </c>
      <c r="F38" s="94">
        <v>0</v>
      </c>
      <c r="G38" s="94">
        <v>0</v>
      </c>
      <c r="H38" s="71">
        <v>0.0006388245628044397</v>
      </c>
    </row>
    <row r="39" spans="1:8" ht="14.25">
      <c r="A39" s="11" t="s">
        <v>43</v>
      </c>
      <c r="B39" s="27" t="s">
        <v>177</v>
      </c>
      <c r="C39" s="94">
        <v>0.020793950850661623</v>
      </c>
      <c r="D39" s="94">
        <v>0.04445546190712279</v>
      </c>
      <c r="E39" s="94">
        <v>0.0014898195662969708</v>
      </c>
      <c r="F39" s="94">
        <v>0</v>
      </c>
      <c r="G39" s="94">
        <v>0.004817006125975183</v>
      </c>
      <c r="H39" s="71">
        <v>0.01219090207351806</v>
      </c>
    </row>
    <row r="40" spans="1:8" ht="14.25">
      <c r="A40" s="11" t="s">
        <v>44</v>
      </c>
      <c r="B40" s="27" t="s">
        <v>178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71">
        <v>0</v>
      </c>
    </row>
    <row r="41" spans="1:8" ht="14.25">
      <c r="A41" s="11" t="s">
        <v>45</v>
      </c>
      <c r="B41" s="28" t="s">
        <v>179</v>
      </c>
      <c r="C41" s="94">
        <v>0</v>
      </c>
      <c r="D41" s="94">
        <v>0</v>
      </c>
      <c r="E41" s="94">
        <v>0</v>
      </c>
      <c r="F41" s="94">
        <v>0</v>
      </c>
      <c r="G41" s="94">
        <v>5.235876223886066E-05</v>
      </c>
      <c r="H41" s="71">
        <v>2.6617690116851665E-05</v>
      </c>
    </row>
    <row r="42" spans="1:8" ht="14.25">
      <c r="A42" s="11" t="s">
        <v>46</v>
      </c>
      <c r="B42" s="27" t="s">
        <v>180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71">
        <v>0</v>
      </c>
    </row>
    <row r="43" spans="1:8" ht="14.25">
      <c r="A43" s="11" t="s">
        <v>47</v>
      </c>
      <c r="B43" s="27" t="s">
        <v>181</v>
      </c>
      <c r="C43" s="94">
        <v>0.00023629489603024575</v>
      </c>
      <c r="D43" s="94">
        <v>0.0004957858205255329</v>
      </c>
      <c r="E43" s="94">
        <v>0</v>
      </c>
      <c r="F43" s="94">
        <v>0</v>
      </c>
      <c r="G43" s="94">
        <v>0.00010471752447772132</v>
      </c>
      <c r="H43" s="71">
        <v>0.00015970614070110993</v>
      </c>
    </row>
    <row r="44" spans="1:8" ht="14.25">
      <c r="A44" s="11" t="s">
        <v>48</v>
      </c>
      <c r="B44" s="28" t="s">
        <v>182</v>
      </c>
      <c r="C44" s="94">
        <v>0</v>
      </c>
      <c r="D44" s="94">
        <v>0.0003305238803503553</v>
      </c>
      <c r="E44" s="94">
        <v>0.0001655355073663301</v>
      </c>
      <c r="F44" s="94">
        <v>0</v>
      </c>
      <c r="G44" s="94">
        <v>0</v>
      </c>
      <c r="H44" s="71">
        <v>7.985307035055497E-05</v>
      </c>
    </row>
    <row r="45" spans="1:8" ht="27">
      <c r="A45" s="11" t="s">
        <v>49</v>
      </c>
      <c r="B45" s="28" t="s">
        <v>183</v>
      </c>
      <c r="C45" s="94">
        <v>0.00023629489603024575</v>
      </c>
      <c r="D45" s="94">
        <v>0.00016526194017517766</v>
      </c>
      <c r="E45" s="94">
        <v>0</v>
      </c>
      <c r="F45" s="94">
        <v>0</v>
      </c>
      <c r="G45" s="94">
        <v>5.235876223886066E-05</v>
      </c>
      <c r="H45" s="71">
        <v>7.985307035055497E-05</v>
      </c>
    </row>
    <row r="46" spans="1:8" ht="14.25">
      <c r="A46" s="11" t="s">
        <v>50</v>
      </c>
      <c r="B46" s="28" t="s">
        <v>184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71">
        <v>0</v>
      </c>
    </row>
    <row r="47" spans="1:8" ht="14.25">
      <c r="A47" s="11" t="s">
        <v>51</v>
      </c>
      <c r="B47" s="27" t="s">
        <v>185</v>
      </c>
      <c r="C47" s="94">
        <v>0.0004725897920604915</v>
      </c>
      <c r="D47" s="94">
        <v>0.06924475293339943</v>
      </c>
      <c r="E47" s="94">
        <v>0.014401589140870719</v>
      </c>
      <c r="F47" s="94">
        <v>1</v>
      </c>
      <c r="G47" s="94">
        <v>0</v>
      </c>
      <c r="H47" s="71">
        <v>0.0706433495701243</v>
      </c>
    </row>
    <row r="48" spans="1:8" ht="14.25">
      <c r="A48" s="11" t="s">
        <v>52</v>
      </c>
      <c r="B48" s="27" t="s">
        <v>186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71">
        <v>0</v>
      </c>
    </row>
    <row r="49" spans="1:8" ht="14.25">
      <c r="A49" s="11" t="s">
        <v>53</v>
      </c>
      <c r="B49" s="27" t="s">
        <v>187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71">
        <v>0</v>
      </c>
    </row>
    <row r="50" spans="1:8" ht="14.25">
      <c r="A50" s="11" t="s">
        <v>54</v>
      </c>
      <c r="B50" s="27" t="s">
        <v>188</v>
      </c>
      <c r="C50" s="94">
        <v>0</v>
      </c>
      <c r="D50" s="94">
        <v>0.0011568335812262437</v>
      </c>
      <c r="E50" s="94">
        <v>0.0011587485515643105</v>
      </c>
      <c r="F50" s="94">
        <v>0</v>
      </c>
      <c r="G50" s="94">
        <v>0.0040839834546311325</v>
      </c>
      <c r="H50" s="71">
        <v>0.002448827490750353</v>
      </c>
    </row>
    <row r="51" spans="1:8" ht="14.25">
      <c r="A51" s="11" t="s">
        <v>55</v>
      </c>
      <c r="B51" s="27" t="s">
        <v>189</v>
      </c>
      <c r="C51" s="94">
        <v>0</v>
      </c>
      <c r="D51" s="94">
        <v>0</v>
      </c>
      <c r="E51" s="94">
        <v>0.0003310710147326602</v>
      </c>
      <c r="F51" s="94">
        <v>0</v>
      </c>
      <c r="G51" s="94">
        <v>0.024765694538981097</v>
      </c>
      <c r="H51" s="71">
        <v>0.012643402805504538</v>
      </c>
    </row>
    <row r="52" spans="1:8" ht="14.25">
      <c r="A52" s="11" t="s">
        <v>56</v>
      </c>
      <c r="B52" s="27" t="s">
        <v>190</v>
      </c>
      <c r="C52" s="94">
        <v>0.00023629489603024575</v>
      </c>
      <c r="D52" s="94">
        <v>0</v>
      </c>
      <c r="E52" s="94">
        <v>0</v>
      </c>
      <c r="F52" s="94">
        <v>0</v>
      </c>
      <c r="G52" s="94">
        <v>5.235876223886066E-05</v>
      </c>
      <c r="H52" s="71">
        <v>5.323538023370333E-05</v>
      </c>
    </row>
    <row r="53" spans="1:8" ht="14.25">
      <c r="A53" s="11" t="s">
        <v>57</v>
      </c>
      <c r="B53" s="27" t="s">
        <v>191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71">
        <v>0</v>
      </c>
    </row>
    <row r="54" spans="1:8" ht="14.25">
      <c r="A54" s="11" t="s">
        <v>58</v>
      </c>
      <c r="B54" s="27" t="s">
        <v>192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71">
        <v>0</v>
      </c>
    </row>
    <row r="55" spans="1:8" ht="27">
      <c r="A55" s="11" t="s">
        <v>59</v>
      </c>
      <c r="B55" s="27" t="s">
        <v>193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71">
        <v>0</v>
      </c>
    </row>
    <row r="56" spans="1:8" ht="14.25">
      <c r="A56" s="11" t="s">
        <v>60</v>
      </c>
      <c r="B56" s="28" t="s">
        <v>194</v>
      </c>
      <c r="C56" s="94">
        <v>0.00023629489603024575</v>
      </c>
      <c r="D56" s="94">
        <v>0.00016526194017517766</v>
      </c>
      <c r="E56" s="94">
        <v>0.006621420294653203</v>
      </c>
      <c r="F56" s="94">
        <v>0</v>
      </c>
      <c r="G56" s="94">
        <v>0.0007853814335829102</v>
      </c>
      <c r="H56" s="71">
        <v>0.0015172083366605446</v>
      </c>
    </row>
    <row r="57" spans="1:8" ht="14.25">
      <c r="A57" s="11" t="s">
        <v>61</v>
      </c>
      <c r="B57" s="27" t="s">
        <v>195</v>
      </c>
      <c r="C57" s="94">
        <v>0</v>
      </c>
      <c r="D57" s="94">
        <v>0.0004957858205255329</v>
      </c>
      <c r="E57" s="94">
        <v>0</v>
      </c>
      <c r="F57" s="94">
        <v>0</v>
      </c>
      <c r="G57" s="94">
        <v>0.0047122886014974615</v>
      </c>
      <c r="H57" s="71">
        <v>0.0024754451808672046</v>
      </c>
    </row>
    <row r="58" spans="1:8" ht="27">
      <c r="A58" s="11" t="s">
        <v>62</v>
      </c>
      <c r="B58" s="27" t="s">
        <v>196</v>
      </c>
      <c r="C58" s="94">
        <v>0</v>
      </c>
      <c r="D58" s="94">
        <v>0.00016526194017517766</v>
      </c>
      <c r="E58" s="94">
        <v>0.0001655355073663301</v>
      </c>
      <c r="F58" s="94">
        <v>0</v>
      </c>
      <c r="G58" s="94">
        <v>0.0010471752447772137</v>
      </c>
      <c r="H58" s="71">
        <v>0.0005855891825707364</v>
      </c>
    </row>
    <row r="59" spans="1:8" ht="14.25">
      <c r="A59" s="11" t="s">
        <v>63</v>
      </c>
      <c r="B59" s="27" t="s">
        <v>197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71">
        <v>0</v>
      </c>
    </row>
    <row r="60" spans="1:8" ht="14.25">
      <c r="A60" s="11" t="s">
        <v>64</v>
      </c>
      <c r="B60" s="28" t="s">
        <v>198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71">
        <v>0</v>
      </c>
    </row>
    <row r="61" spans="1:8" ht="27">
      <c r="A61" s="11" t="s">
        <v>65</v>
      </c>
      <c r="B61" s="28" t="s">
        <v>199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71">
        <v>0</v>
      </c>
    </row>
    <row r="62" spans="1:8" ht="14.25">
      <c r="A62" s="11" t="s">
        <v>66</v>
      </c>
      <c r="B62" s="28" t="s">
        <v>200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71">
        <v>0</v>
      </c>
    </row>
    <row r="63" spans="1:8" ht="14.25">
      <c r="A63" s="11" t="s">
        <v>67</v>
      </c>
      <c r="B63" s="28" t="s">
        <v>201</v>
      </c>
      <c r="C63" s="94">
        <v>0</v>
      </c>
      <c r="D63" s="94">
        <v>0.0006610477607007106</v>
      </c>
      <c r="E63" s="94">
        <v>0.0009932130441979807</v>
      </c>
      <c r="F63" s="94">
        <v>0</v>
      </c>
      <c r="G63" s="94">
        <v>0.00010471752447772132</v>
      </c>
      <c r="H63" s="71">
        <v>0.00031941228140221987</v>
      </c>
    </row>
    <row r="64" spans="1:8" ht="14.25">
      <c r="A64" s="11" t="s">
        <v>68</v>
      </c>
      <c r="B64" s="28" t="s">
        <v>202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71">
        <v>0</v>
      </c>
    </row>
    <row r="65" spans="1:8" ht="14.25">
      <c r="A65" s="11" t="s">
        <v>69</v>
      </c>
      <c r="B65" s="27" t="s">
        <v>203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71">
        <v>0</v>
      </c>
    </row>
    <row r="66" spans="1:8" ht="14.25">
      <c r="A66" s="11" t="s">
        <v>70</v>
      </c>
      <c r="B66" s="28" t="s">
        <v>204</v>
      </c>
      <c r="C66" s="94">
        <v>0.00023629489603024575</v>
      </c>
      <c r="D66" s="94">
        <v>0</v>
      </c>
      <c r="E66" s="94">
        <v>0.0013242840589306408</v>
      </c>
      <c r="F66" s="94">
        <v>0</v>
      </c>
      <c r="G66" s="94">
        <v>0.0007330226713440493</v>
      </c>
      <c r="H66" s="71">
        <v>0.0006122068726875882</v>
      </c>
    </row>
    <row r="67" spans="1:8" ht="14.25">
      <c r="A67" s="11" t="s">
        <v>71</v>
      </c>
      <c r="B67" s="27" t="s">
        <v>205</v>
      </c>
      <c r="C67" s="94">
        <v>0</v>
      </c>
      <c r="D67" s="94">
        <v>0.0008263097008758883</v>
      </c>
      <c r="E67" s="94">
        <v>0.002151961595762291</v>
      </c>
      <c r="F67" s="94">
        <v>0</v>
      </c>
      <c r="G67" s="94">
        <v>0.00015707628671658198</v>
      </c>
      <c r="H67" s="71">
        <v>0.0005589714924538849</v>
      </c>
    </row>
    <row r="68" spans="1:8" ht="14.25">
      <c r="A68" s="11" t="s">
        <v>72</v>
      </c>
      <c r="B68" s="27" t="s">
        <v>206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71">
        <v>0</v>
      </c>
    </row>
    <row r="69" spans="1:8" ht="14.25">
      <c r="A69" s="11" t="s">
        <v>73</v>
      </c>
      <c r="B69" s="28" t="s">
        <v>207</v>
      </c>
      <c r="C69" s="94">
        <v>0</v>
      </c>
      <c r="D69" s="94">
        <v>0.0003305238803503553</v>
      </c>
      <c r="E69" s="94">
        <v>0</v>
      </c>
      <c r="F69" s="94">
        <v>0</v>
      </c>
      <c r="G69" s="94">
        <v>0</v>
      </c>
      <c r="H69" s="71">
        <v>5.323538023370333E-05</v>
      </c>
    </row>
    <row r="70" spans="1:8" ht="14.25">
      <c r="A70" s="11" t="s">
        <v>74</v>
      </c>
      <c r="B70" s="27" t="s">
        <v>208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71">
        <v>0</v>
      </c>
    </row>
    <row r="71" spans="1:8" ht="14.25">
      <c r="A71" s="11" t="s">
        <v>75</v>
      </c>
      <c r="B71" s="27" t="s">
        <v>209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71">
        <v>0</v>
      </c>
    </row>
    <row r="72" spans="1:8" ht="14.25">
      <c r="A72" s="11" t="s">
        <v>76</v>
      </c>
      <c r="B72" s="27" t="s">
        <v>210</v>
      </c>
      <c r="C72" s="94">
        <v>0</v>
      </c>
      <c r="D72" s="94">
        <v>0.001487357461576599</v>
      </c>
      <c r="E72" s="94">
        <v>0.0038073166694255916</v>
      </c>
      <c r="F72" s="94">
        <v>0</v>
      </c>
      <c r="G72" s="94">
        <v>0.0009948164825383527</v>
      </c>
      <c r="H72" s="71">
        <v>0.0013575021959594347</v>
      </c>
    </row>
    <row r="73" spans="1:8" ht="14.25">
      <c r="A73" s="11" t="s">
        <v>77</v>
      </c>
      <c r="B73" s="27" t="s">
        <v>211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71">
        <v>0</v>
      </c>
    </row>
    <row r="74" spans="1:8" ht="14.25">
      <c r="A74" s="11" t="s">
        <v>78</v>
      </c>
      <c r="B74" s="28" t="s">
        <v>212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71">
        <v>0</v>
      </c>
    </row>
    <row r="75" spans="1:8" ht="14.25">
      <c r="A75" s="11" t="s">
        <v>79</v>
      </c>
      <c r="B75" s="27" t="s">
        <v>213</v>
      </c>
      <c r="C75" s="94">
        <v>0</v>
      </c>
      <c r="D75" s="94">
        <v>0.0003305238803503553</v>
      </c>
      <c r="E75" s="94">
        <v>0</v>
      </c>
      <c r="F75" s="94">
        <v>0</v>
      </c>
      <c r="G75" s="94">
        <v>0</v>
      </c>
      <c r="H75" s="71">
        <v>5.323538023370333E-05</v>
      </c>
    </row>
    <row r="76" spans="1:8" ht="27">
      <c r="A76" s="11" t="s">
        <v>80</v>
      </c>
      <c r="B76" s="28" t="s">
        <v>214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71">
        <v>0</v>
      </c>
    </row>
    <row r="77" spans="1:8" ht="14.25">
      <c r="A77" s="11" t="s">
        <v>81</v>
      </c>
      <c r="B77" s="27" t="s">
        <v>215</v>
      </c>
      <c r="C77" s="94">
        <v>0.7748109640831758</v>
      </c>
      <c r="D77" s="94">
        <v>0.7069905800694101</v>
      </c>
      <c r="E77" s="94">
        <v>0.4754179771560999</v>
      </c>
      <c r="F77" s="94">
        <v>0</v>
      </c>
      <c r="G77" s="94">
        <v>0.5233258285774124</v>
      </c>
      <c r="H77" s="71">
        <v>0.5436397029465784</v>
      </c>
    </row>
    <row r="78" spans="1:8" ht="14.25">
      <c r="A78" s="11" t="s">
        <v>82</v>
      </c>
      <c r="B78" s="27" t="s">
        <v>216</v>
      </c>
      <c r="C78" s="94">
        <v>0.16587901701323252</v>
      </c>
      <c r="D78" s="94">
        <v>0.05238803503553133</v>
      </c>
      <c r="E78" s="94">
        <v>0.13904982618771727</v>
      </c>
      <c r="F78" s="94">
        <v>0</v>
      </c>
      <c r="G78" s="94">
        <v>0.37090947170008903</v>
      </c>
      <c r="H78" s="71">
        <v>0.23804200271500442</v>
      </c>
    </row>
    <row r="79" spans="1:8" ht="14.25">
      <c r="A79" s="11" t="s">
        <v>83</v>
      </c>
      <c r="B79" s="27" t="s">
        <v>217</v>
      </c>
      <c r="C79" s="94">
        <v>0.02386578449905482</v>
      </c>
      <c r="D79" s="94">
        <v>0.0917203767972236</v>
      </c>
      <c r="E79" s="94">
        <v>0.307399437179275</v>
      </c>
      <c r="F79" s="94">
        <v>0</v>
      </c>
      <c r="G79" s="94">
        <v>0.03502801193779779</v>
      </c>
      <c r="H79" s="71">
        <v>0.08469748995182198</v>
      </c>
    </row>
    <row r="80" spans="1:8" ht="14.25">
      <c r="A80" s="11" t="s">
        <v>84</v>
      </c>
      <c r="B80" s="28" t="s">
        <v>218</v>
      </c>
      <c r="C80" s="94">
        <v>0.004017013232514178</v>
      </c>
      <c r="D80" s="94">
        <v>0.00561890596595604</v>
      </c>
      <c r="E80" s="94">
        <v>0.01721569276609833</v>
      </c>
      <c r="F80" s="94">
        <v>0</v>
      </c>
      <c r="G80" s="94">
        <v>0.0004188700979108853</v>
      </c>
      <c r="H80" s="71">
        <v>0.004338683489046821</v>
      </c>
    </row>
    <row r="81" spans="1:8" ht="14.25">
      <c r="A81" s="11" t="s">
        <v>85</v>
      </c>
      <c r="B81" s="27" t="s">
        <v>219</v>
      </c>
      <c r="C81" s="94">
        <v>0.0004725897920604915</v>
      </c>
      <c r="D81" s="94">
        <v>0.0034705007436787306</v>
      </c>
      <c r="E81" s="94">
        <v>0.007283562324118523</v>
      </c>
      <c r="F81" s="94">
        <v>0</v>
      </c>
      <c r="G81" s="94">
        <v>0.0013613278182103776</v>
      </c>
      <c r="H81" s="71">
        <v>0.0024754451808672046</v>
      </c>
    </row>
    <row r="82" spans="1:8" ht="14.25">
      <c r="A82" s="11" t="s">
        <v>86</v>
      </c>
      <c r="B82" s="27" t="s">
        <v>220</v>
      </c>
      <c r="C82" s="94">
        <v>0</v>
      </c>
      <c r="D82" s="94">
        <v>0</v>
      </c>
      <c r="E82" s="94">
        <v>0.003972852176791923</v>
      </c>
      <c r="F82" s="94">
        <v>0</v>
      </c>
      <c r="G82" s="94">
        <v>0</v>
      </c>
      <c r="H82" s="71">
        <v>0.0006388245628044397</v>
      </c>
    </row>
    <row r="83" spans="1:8" ht="14.25">
      <c r="A83" s="11" t="s">
        <v>87</v>
      </c>
      <c r="B83" s="27" t="s">
        <v>221</v>
      </c>
      <c r="C83" s="94">
        <v>0</v>
      </c>
      <c r="D83" s="94">
        <v>0.0018178813419269541</v>
      </c>
      <c r="E83" s="94">
        <v>0.0019864260883959615</v>
      </c>
      <c r="F83" s="94">
        <v>0</v>
      </c>
      <c r="G83" s="94">
        <v>0.00031415257343316396</v>
      </c>
      <c r="H83" s="71">
        <v>0.0007719130133886981</v>
      </c>
    </row>
    <row r="84" spans="1:8" ht="14.25">
      <c r="A84" s="11" t="s">
        <v>88</v>
      </c>
      <c r="B84" s="28" t="s">
        <v>222</v>
      </c>
      <c r="C84" s="94">
        <v>0</v>
      </c>
      <c r="D84" s="94">
        <v>0</v>
      </c>
      <c r="E84" s="94">
        <v>0.0013242840589306408</v>
      </c>
      <c r="F84" s="94">
        <v>0</v>
      </c>
      <c r="G84" s="94">
        <v>0</v>
      </c>
      <c r="H84" s="71">
        <v>0.00021294152093481332</v>
      </c>
    </row>
    <row r="85" spans="1:8" ht="14.25">
      <c r="A85" s="11" t="s">
        <v>89</v>
      </c>
      <c r="B85" s="28" t="s">
        <v>223</v>
      </c>
      <c r="C85" s="94">
        <v>0.0016540642722117202</v>
      </c>
      <c r="D85" s="94">
        <v>0.001487357461576599</v>
      </c>
      <c r="E85" s="94">
        <v>0.0006621420294653204</v>
      </c>
      <c r="F85" s="94">
        <v>0</v>
      </c>
      <c r="G85" s="94">
        <v>0</v>
      </c>
      <c r="H85" s="71">
        <v>0.0005323538023370332</v>
      </c>
    </row>
    <row r="86" spans="1:8" ht="14.25">
      <c r="A86" s="11" t="s">
        <v>90</v>
      </c>
      <c r="B86" s="28" t="s">
        <v>224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71">
        <v>0</v>
      </c>
    </row>
    <row r="87" spans="1:8" ht="14.25">
      <c r="A87" s="11" t="s">
        <v>91</v>
      </c>
      <c r="B87" s="28" t="s">
        <v>225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71">
        <v>0</v>
      </c>
    </row>
    <row r="88" spans="1:8" ht="14.25">
      <c r="A88" s="11" t="s">
        <v>92</v>
      </c>
      <c r="B88" s="27" t="s">
        <v>226</v>
      </c>
      <c r="C88" s="94">
        <v>0</v>
      </c>
      <c r="D88" s="94">
        <v>0.00016526194017517766</v>
      </c>
      <c r="E88" s="94">
        <v>0.0003310710147326602</v>
      </c>
      <c r="F88" s="94">
        <v>0</v>
      </c>
      <c r="G88" s="94">
        <v>0.00010471752447772132</v>
      </c>
      <c r="H88" s="71">
        <v>0.0001330884505842583</v>
      </c>
    </row>
    <row r="89" spans="1:8" ht="14.25">
      <c r="A89" s="11" t="s">
        <v>93</v>
      </c>
      <c r="B89" s="27" t="s">
        <v>227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71">
        <v>0</v>
      </c>
    </row>
    <row r="90" spans="1:8" ht="27">
      <c r="A90" s="11" t="s">
        <v>94</v>
      </c>
      <c r="B90" s="27" t="s">
        <v>228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71">
        <v>0</v>
      </c>
    </row>
    <row r="91" spans="1:8" ht="14.25">
      <c r="A91" s="11" t="s">
        <v>95</v>
      </c>
      <c r="B91" s="28" t="s">
        <v>229</v>
      </c>
      <c r="C91" s="94">
        <v>0.001890359168241966</v>
      </c>
      <c r="D91" s="94">
        <v>0.001487357461576599</v>
      </c>
      <c r="E91" s="94">
        <v>0.005793742757821553</v>
      </c>
      <c r="F91" s="94">
        <v>0</v>
      </c>
      <c r="G91" s="94">
        <v>0.0009948164825383527</v>
      </c>
      <c r="H91" s="71">
        <v>0.0018898559982964678</v>
      </c>
    </row>
    <row r="92" spans="1:8" ht="15" thickBot="1">
      <c r="A92" s="182" t="s">
        <v>230</v>
      </c>
      <c r="B92" s="183"/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72">
        <v>0</v>
      </c>
    </row>
    <row r="93" spans="1:8" ht="15" thickBot="1">
      <c r="A93" s="185" t="s">
        <v>123</v>
      </c>
      <c r="B93" s="186"/>
      <c r="C93" s="67">
        <v>1</v>
      </c>
      <c r="D93" s="67">
        <v>1</v>
      </c>
      <c r="E93" s="67">
        <v>1</v>
      </c>
      <c r="F93" s="67">
        <v>1</v>
      </c>
      <c r="G93" s="67">
        <v>1</v>
      </c>
      <c r="H93" s="73">
        <v>1</v>
      </c>
    </row>
    <row r="94" spans="1:4" ht="14.25">
      <c r="A94" s="23"/>
      <c r="B94" s="7"/>
      <c r="C94" s="68"/>
      <c r="D94" s="68"/>
    </row>
    <row r="95" spans="1:8" ht="14.25">
      <c r="A95" s="7" t="s">
        <v>245</v>
      </c>
      <c r="B95" s="7"/>
      <c r="C95" s="68"/>
      <c r="D95" s="68"/>
      <c r="H95" s="69"/>
    </row>
    <row r="96" ht="14.25">
      <c r="A96" s="41" t="s">
        <v>246</v>
      </c>
    </row>
  </sheetData>
  <sheetProtection/>
  <mergeCells count="7">
    <mergeCell ref="A1:H1"/>
    <mergeCell ref="H2:H3"/>
    <mergeCell ref="C2:G2"/>
    <mergeCell ref="A92:B92"/>
    <mergeCell ref="A93:B93"/>
    <mergeCell ref="A2:A3"/>
    <mergeCell ref="B2:B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9.28125" style="0" customWidth="1"/>
    <col min="2" max="2" width="48.28125" style="0" customWidth="1"/>
  </cols>
  <sheetData>
    <row r="1" spans="1:17" s="41" customFormat="1" ht="30" customHeight="1" thickBot="1" thickTop="1">
      <c r="A1" s="194" t="s">
        <v>139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</row>
    <row r="2" spans="1:17" ht="15" customHeight="1">
      <c r="A2" s="197" t="s">
        <v>98</v>
      </c>
      <c r="B2" s="200" t="s">
        <v>99</v>
      </c>
      <c r="C2" s="189">
        <v>2014</v>
      </c>
      <c r="D2" s="190"/>
      <c r="E2" s="190"/>
      <c r="F2" s="190"/>
      <c r="G2" s="190"/>
      <c r="H2" s="189">
        <v>2015</v>
      </c>
      <c r="I2" s="190"/>
      <c r="J2" s="190"/>
      <c r="K2" s="190"/>
      <c r="L2" s="191"/>
      <c r="M2" s="189">
        <v>2016</v>
      </c>
      <c r="N2" s="190"/>
      <c r="O2" s="190"/>
      <c r="P2" s="190"/>
      <c r="Q2" s="191"/>
    </row>
    <row r="3" spans="1:17" ht="14.25">
      <c r="A3" s="198"/>
      <c r="B3" s="201"/>
      <c r="C3" s="192" t="s">
        <v>100</v>
      </c>
      <c r="D3" s="192"/>
      <c r="E3" s="130" t="s">
        <v>101</v>
      </c>
      <c r="F3" s="192" t="s">
        <v>102</v>
      </c>
      <c r="G3" s="203"/>
      <c r="H3" s="192" t="s">
        <v>100</v>
      </c>
      <c r="I3" s="192"/>
      <c r="J3" s="130" t="s">
        <v>101</v>
      </c>
      <c r="K3" s="192" t="s">
        <v>102</v>
      </c>
      <c r="L3" s="193"/>
      <c r="M3" s="192" t="s">
        <v>100</v>
      </c>
      <c r="N3" s="192"/>
      <c r="O3" s="130" t="s">
        <v>101</v>
      </c>
      <c r="P3" s="192" t="s">
        <v>102</v>
      </c>
      <c r="Q3" s="193"/>
    </row>
    <row r="4" spans="1:17" ht="30" customHeight="1" thickBot="1">
      <c r="A4" s="199"/>
      <c r="B4" s="202"/>
      <c r="C4" s="105" t="s">
        <v>103</v>
      </c>
      <c r="D4" s="105" t="s">
        <v>7</v>
      </c>
      <c r="E4" s="105" t="s">
        <v>6</v>
      </c>
      <c r="F4" s="105" t="s">
        <v>6</v>
      </c>
      <c r="G4" s="106" t="s">
        <v>7</v>
      </c>
      <c r="H4" s="105" t="s">
        <v>103</v>
      </c>
      <c r="I4" s="105" t="s">
        <v>7</v>
      </c>
      <c r="J4" s="105" t="s">
        <v>6</v>
      </c>
      <c r="K4" s="105" t="s">
        <v>6</v>
      </c>
      <c r="L4" s="107" t="s">
        <v>7</v>
      </c>
      <c r="M4" s="105" t="s">
        <v>103</v>
      </c>
      <c r="N4" s="105" t="s">
        <v>7</v>
      </c>
      <c r="O4" s="105" t="s">
        <v>6</v>
      </c>
      <c r="P4" s="105" t="s">
        <v>6</v>
      </c>
      <c r="Q4" s="107" t="s">
        <v>7</v>
      </c>
    </row>
    <row r="5" spans="1:17" ht="14.25">
      <c r="A5" s="97">
        <v>84111</v>
      </c>
      <c r="B5" s="98" t="s">
        <v>104</v>
      </c>
      <c r="C5" s="108">
        <v>433</v>
      </c>
      <c r="D5" s="109">
        <v>0.011706815908292102</v>
      </c>
      <c r="E5" s="110">
        <v>2</v>
      </c>
      <c r="F5" s="108">
        <v>435</v>
      </c>
      <c r="G5" s="111">
        <v>0.011758981428918985</v>
      </c>
      <c r="H5" s="110">
        <v>416</v>
      </c>
      <c r="I5" s="109">
        <f>H5/$H$24</f>
        <v>0.011409451194426922</v>
      </c>
      <c r="J5" s="110">
        <v>0</v>
      </c>
      <c r="K5" s="110">
        <f>H5+J5</f>
        <v>416</v>
      </c>
      <c r="L5" s="112">
        <f>K5/$K$24</f>
        <v>0.011407261160469452</v>
      </c>
      <c r="M5" s="108">
        <v>478</v>
      </c>
      <c r="N5" s="109">
        <f>M5/$M$24</f>
        <v>0.012726304579339723</v>
      </c>
      <c r="O5" s="110">
        <v>0</v>
      </c>
      <c r="P5" s="108">
        <f>M5+O5</f>
        <v>478</v>
      </c>
      <c r="Q5" s="132">
        <f>P5/$P$24</f>
        <v>0.012723255875855093</v>
      </c>
    </row>
    <row r="6" spans="1:17" ht="14.25">
      <c r="A6" s="99">
        <v>84112</v>
      </c>
      <c r="B6" s="100" t="s">
        <v>105</v>
      </c>
      <c r="C6" s="113">
        <v>1196</v>
      </c>
      <c r="D6" s="114">
        <v>0.032335685511125534</v>
      </c>
      <c r="E6" s="115">
        <v>0</v>
      </c>
      <c r="F6" s="113">
        <v>1196</v>
      </c>
      <c r="G6" s="116">
        <v>0.03233044089422323</v>
      </c>
      <c r="H6" s="115">
        <v>1483</v>
      </c>
      <c r="I6" s="109">
        <f aca="true" t="shared" si="0" ref="I6:I24">H6/$H$24</f>
        <v>0.04067359644551713</v>
      </c>
      <c r="J6" s="115">
        <v>1</v>
      </c>
      <c r="K6" s="110">
        <f aca="true" t="shared" si="1" ref="K6:K24">H6+J6</f>
        <v>1484</v>
      </c>
      <c r="L6" s="112">
        <f aca="true" t="shared" si="2" ref="L6:L24">K6/$K$24</f>
        <v>0.04069321048590545</v>
      </c>
      <c r="M6" s="113">
        <v>1425</v>
      </c>
      <c r="N6" s="109">
        <f aca="true" t="shared" si="3" ref="N6:N24">M6/$M$24</f>
        <v>0.03793929712460064</v>
      </c>
      <c r="O6" s="115">
        <v>0</v>
      </c>
      <c r="P6" s="108">
        <f>M6+O6</f>
        <v>1425</v>
      </c>
      <c r="Q6" s="132">
        <f aca="true" t="shared" si="4" ref="Q6:Q24">P6/$P$24</f>
        <v>0.037930208416513615</v>
      </c>
    </row>
    <row r="7" spans="1:17" ht="14.25">
      <c r="A7" s="99">
        <v>84113</v>
      </c>
      <c r="B7" s="100" t="s">
        <v>106</v>
      </c>
      <c r="C7" s="113">
        <v>605</v>
      </c>
      <c r="D7" s="114">
        <v>0.01635709843999243</v>
      </c>
      <c r="E7" s="115">
        <v>0</v>
      </c>
      <c r="F7" s="113">
        <v>605</v>
      </c>
      <c r="G7" s="116">
        <v>0.016354445435622957</v>
      </c>
      <c r="H7" s="115">
        <v>615</v>
      </c>
      <c r="I7" s="109">
        <f t="shared" si="0"/>
        <v>0.016867337703299415</v>
      </c>
      <c r="J7" s="115">
        <v>0</v>
      </c>
      <c r="K7" s="110">
        <f t="shared" si="1"/>
        <v>615</v>
      </c>
      <c r="L7" s="112">
        <f t="shared" si="2"/>
        <v>0.01686410003290556</v>
      </c>
      <c r="M7" s="113">
        <v>617</v>
      </c>
      <c r="N7" s="109">
        <f t="shared" si="3"/>
        <v>0.016427050053248137</v>
      </c>
      <c r="O7" s="115">
        <v>0</v>
      </c>
      <c r="P7" s="108">
        <f aca="true" t="shared" si="5" ref="P7:P24">M7+O7</f>
        <v>617</v>
      </c>
      <c r="Q7" s="132">
        <f t="shared" si="4"/>
        <v>0.016423114802097474</v>
      </c>
    </row>
    <row r="8" spans="1:17" ht="27.75">
      <c r="A8" s="99">
        <v>84114</v>
      </c>
      <c r="B8" s="100" t="s">
        <v>107</v>
      </c>
      <c r="C8" s="113">
        <v>6985</v>
      </c>
      <c r="D8" s="114">
        <v>0.18885013653445806</v>
      </c>
      <c r="E8" s="115">
        <v>0</v>
      </c>
      <c r="F8" s="113">
        <v>6985</v>
      </c>
      <c r="G8" s="116">
        <v>0.1888195063931014</v>
      </c>
      <c r="H8" s="115">
        <v>6556</v>
      </c>
      <c r="I8" s="109">
        <f t="shared" si="0"/>
        <v>0.1798085625737089</v>
      </c>
      <c r="J8" s="115">
        <v>2</v>
      </c>
      <c r="K8" s="110">
        <f t="shared" si="1"/>
        <v>6558</v>
      </c>
      <c r="L8" s="112">
        <f t="shared" si="2"/>
        <v>0.17982889108259295</v>
      </c>
      <c r="M8" s="113">
        <v>6454</v>
      </c>
      <c r="N8" s="109">
        <f t="shared" si="3"/>
        <v>0.1718317358892439</v>
      </c>
      <c r="O8" s="115">
        <v>2</v>
      </c>
      <c r="P8" s="108">
        <f t="shared" si="5"/>
        <v>6456</v>
      </c>
      <c r="Q8" s="132">
        <f t="shared" si="4"/>
        <v>0.1718438073943943</v>
      </c>
    </row>
    <row r="9" spans="1:17" ht="27.75">
      <c r="A9" s="99">
        <v>84115</v>
      </c>
      <c r="B9" s="100" t="s">
        <v>108</v>
      </c>
      <c r="C9" s="113">
        <v>4347</v>
      </c>
      <c r="D9" s="114">
        <v>0.11752778003082164</v>
      </c>
      <c r="E9" s="115">
        <v>1</v>
      </c>
      <c r="F9" s="113">
        <v>4348</v>
      </c>
      <c r="G9" s="116">
        <v>0.11753575000675803</v>
      </c>
      <c r="H9" s="115">
        <v>4277</v>
      </c>
      <c r="I9" s="109">
        <f t="shared" si="0"/>
        <v>0.1173034200927018</v>
      </c>
      <c r="J9" s="115">
        <v>1</v>
      </c>
      <c r="K9" s="110">
        <f t="shared" si="1"/>
        <v>4278</v>
      </c>
      <c r="L9" s="112">
        <f t="shared" si="2"/>
        <v>0.11730832510694307</v>
      </c>
      <c r="M9" s="113">
        <v>4570</v>
      </c>
      <c r="N9" s="109">
        <f t="shared" si="3"/>
        <v>0.12167199148029818</v>
      </c>
      <c r="O9" s="115">
        <v>1</v>
      </c>
      <c r="P9" s="108">
        <f t="shared" si="5"/>
        <v>4571</v>
      </c>
      <c r="Q9" s="132">
        <f t="shared" si="4"/>
        <v>0.12166946152412894</v>
      </c>
    </row>
    <row r="10" spans="1:17" ht="14.25">
      <c r="A10" s="99">
        <v>84119</v>
      </c>
      <c r="B10" s="100" t="s">
        <v>109</v>
      </c>
      <c r="C10" s="113">
        <v>33</v>
      </c>
      <c r="D10" s="114">
        <v>0.0008922053694541325</v>
      </c>
      <c r="E10" s="115">
        <v>0</v>
      </c>
      <c r="F10" s="113">
        <v>33</v>
      </c>
      <c r="G10" s="116">
        <v>0.0008920606601248885</v>
      </c>
      <c r="H10" s="115">
        <v>28</v>
      </c>
      <c r="I10" s="109">
        <f t="shared" si="0"/>
        <v>0.0007679438303941198</v>
      </c>
      <c r="J10" s="115">
        <v>0</v>
      </c>
      <c r="K10" s="110">
        <f t="shared" si="1"/>
        <v>28</v>
      </c>
      <c r="L10" s="112">
        <f t="shared" si="2"/>
        <v>0.000767796424262367</v>
      </c>
      <c r="M10" s="113">
        <v>31</v>
      </c>
      <c r="N10" s="109">
        <f t="shared" si="3"/>
        <v>0.000825346112886049</v>
      </c>
      <c r="O10" s="115">
        <v>0</v>
      </c>
      <c r="P10" s="108">
        <f t="shared" si="5"/>
        <v>31</v>
      </c>
      <c r="Q10" s="132">
        <f t="shared" si="4"/>
        <v>0.0008251483936224014</v>
      </c>
    </row>
    <row r="11" spans="1:17" ht="55.5">
      <c r="A11" s="101">
        <v>84120</v>
      </c>
      <c r="B11" s="100" t="s">
        <v>110</v>
      </c>
      <c r="C11" s="113">
        <v>571</v>
      </c>
      <c r="D11" s="114">
        <v>0.015437856544191202</v>
      </c>
      <c r="E11" s="115">
        <v>0</v>
      </c>
      <c r="F11" s="113">
        <v>571</v>
      </c>
      <c r="G11" s="116">
        <v>0.015435352634282161</v>
      </c>
      <c r="H11" s="115">
        <v>536</v>
      </c>
      <c r="I11" s="109">
        <f t="shared" si="0"/>
        <v>0.014700639038973149</v>
      </c>
      <c r="J11" s="115">
        <v>0</v>
      </c>
      <c r="K11" s="110">
        <f t="shared" si="1"/>
        <v>536</v>
      </c>
      <c r="L11" s="112">
        <f t="shared" si="2"/>
        <v>0.014697817264451025</v>
      </c>
      <c r="M11" s="113">
        <v>582</v>
      </c>
      <c r="N11" s="109">
        <f t="shared" si="3"/>
        <v>0.015495207667731629</v>
      </c>
      <c r="O11" s="115">
        <v>0</v>
      </c>
      <c r="P11" s="108">
        <f t="shared" si="5"/>
        <v>582</v>
      </c>
      <c r="Q11" s="132">
        <f t="shared" si="4"/>
        <v>0.015491495648007666</v>
      </c>
    </row>
    <row r="12" spans="1:17" ht="27.75">
      <c r="A12" s="101">
        <v>84130</v>
      </c>
      <c r="B12" s="100" t="s">
        <v>111</v>
      </c>
      <c r="C12" s="113">
        <v>72</v>
      </c>
      <c r="D12" s="114">
        <v>0.0019466298969908345</v>
      </c>
      <c r="E12" s="115">
        <v>0</v>
      </c>
      <c r="F12" s="113">
        <v>72</v>
      </c>
      <c r="G12" s="116">
        <v>0.0019463141675452112</v>
      </c>
      <c r="H12" s="115">
        <v>60</v>
      </c>
      <c r="I12" s="109">
        <f t="shared" si="0"/>
        <v>0.0016455939222731137</v>
      </c>
      <c r="J12" s="115">
        <v>0</v>
      </c>
      <c r="K12" s="110">
        <f t="shared" si="1"/>
        <v>60</v>
      </c>
      <c r="L12" s="112">
        <f t="shared" si="2"/>
        <v>0.0016452780519907865</v>
      </c>
      <c r="M12" s="113">
        <v>61</v>
      </c>
      <c r="N12" s="109">
        <f t="shared" si="3"/>
        <v>0.0016240681576144835</v>
      </c>
      <c r="O12" s="115">
        <v>0</v>
      </c>
      <c r="P12" s="108">
        <f t="shared" si="5"/>
        <v>61</v>
      </c>
      <c r="Q12" s="132">
        <f t="shared" si="4"/>
        <v>0.0016236790971279511</v>
      </c>
    </row>
    <row r="13" spans="1:17" ht="14.25">
      <c r="A13" s="99">
        <v>84210</v>
      </c>
      <c r="B13" s="100" t="s">
        <v>112</v>
      </c>
      <c r="C13" s="113">
        <v>14</v>
      </c>
      <c r="D13" s="114">
        <v>0.0003785113688593289</v>
      </c>
      <c r="E13" s="115">
        <v>0</v>
      </c>
      <c r="F13" s="113">
        <v>14</v>
      </c>
      <c r="G13" s="116">
        <v>0.00037844997702268</v>
      </c>
      <c r="H13" s="115">
        <v>16</v>
      </c>
      <c r="I13" s="109">
        <f t="shared" si="0"/>
        <v>0.000438825045939497</v>
      </c>
      <c r="J13" s="115">
        <v>0</v>
      </c>
      <c r="K13" s="110">
        <f t="shared" si="1"/>
        <v>16</v>
      </c>
      <c r="L13" s="112">
        <f t="shared" si="2"/>
        <v>0.0004387408138642097</v>
      </c>
      <c r="M13" s="113">
        <v>11</v>
      </c>
      <c r="N13" s="109">
        <f t="shared" si="3"/>
        <v>0.00029286474973375934</v>
      </c>
      <c r="O13" s="115">
        <v>0</v>
      </c>
      <c r="P13" s="108">
        <f t="shared" si="5"/>
        <v>11</v>
      </c>
      <c r="Q13" s="132">
        <f t="shared" si="4"/>
        <v>0.00029279459128536824</v>
      </c>
    </row>
    <row r="14" spans="1:17" ht="14.25">
      <c r="A14" s="99">
        <v>84220</v>
      </c>
      <c r="B14" s="100" t="s">
        <v>113</v>
      </c>
      <c r="C14" s="113">
        <v>67</v>
      </c>
      <c r="D14" s="114">
        <v>0.00181144726525536</v>
      </c>
      <c r="E14" s="115">
        <v>0</v>
      </c>
      <c r="F14" s="113">
        <v>67</v>
      </c>
      <c r="G14" s="116">
        <v>0.0018111534614656827</v>
      </c>
      <c r="H14" s="115">
        <v>59</v>
      </c>
      <c r="I14" s="109">
        <f t="shared" si="0"/>
        <v>0.0016181673569018952</v>
      </c>
      <c r="J14" s="115">
        <v>0</v>
      </c>
      <c r="K14" s="110">
        <f t="shared" si="1"/>
        <v>59</v>
      </c>
      <c r="L14" s="112">
        <f t="shared" si="2"/>
        <v>0.0016178567511242734</v>
      </c>
      <c r="M14" s="113">
        <v>41</v>
      </c>
      <c r="N14" s="109">
        <f t="shared" si="3"/>
        <v>0.0010915867944621938</v>
      </c>
      <c r="O14" s="115">
        <v>0</v>
      </c>
      <c r="P14" s="108">
        <f t="shared" si="5"/>
        <v>41</v>
      </c>
      <c r="Q14" s="132">
        <f t="shared" si="4"/>
        <v>0.001091325294790918</v>
      </c>
    </row>
    <row r="15" spans="1:17" ht="14.25">
      <c r="A15" s="99">
        <v>84231</v>
      </c>
      <c r="B15" s="100" t="s">
        <v>114</v>
      </c>
      <c r="C15" s="113">
        <v>4</v>
      </c>
      <c r="D15" s="114">
        <v>0.0001081461053883797</v>
      </c>
      <c r="E15" s="115">
        <v>0</v>
      </c>
      <c r="F15" s="113">
        <v>4</v>
      </c>
      <c r="G15" s="116">
        <v>0.00010812856486362284</v>
      </c>
      <c r="H15" s="115">
        <v>8</v>
      </c>
      <c r="I15" s="109">
        <f t="shared" si="0"/>
        <v>0.0002194125229697485</v>
      </c>
      <c r="J15" s="115">
        <v>0</v>
      </c>
      <c r="K15" s="110">
        <f t="shared" si="1"/>
        <v>8</v>
      </c>
      <c r="L15" s="112">
        <f t="shared" si="2"/>
        <v>0.00021937040693210486</v>
      </c>
      <c r="M15" s="113">
        <v>3</v>
      </c>
      <c r="N15" s="109">
        <f t="shared" si="3"/>
        <v>7.987220447284345E-05</v>
      </c>
      <c r="O15" s="115">
        <v>0</v>
      </c>
      <c r="P15" s="108">
        <f t="shared" si="5"/>
        <v>3</v>
      </c>
      <c r="Q15" s="132">
        <f t="shared" si="4"/>
        <v>7.985307035055498E-05</v>
      </c>
    </row>
    <row r="16" spans="1:17" ht="14.25">
      <c r="A16" s="99">
        <v>84232</v>
      </c>
      <c r="B16" s="100" t="s">
        <v>115</v>
      </c>
      <c r="C16" s="113">
        <v>963</v>
      </c>
      <c r="D16" s="114">
        <v>0.02603617487225241</v>
      </c>
      <c r="E16" s="115">
        <v>0</v>
      </c>
      <c r="F16" s="113">
        <v>963</v>
      </c>
      <c r="G16" s="116">
        <v>0.0260319519909172</v>
      </c>
      <c r="H16" s="115">
        <v>812</v>
      </c>
      <c r="I16" s="109">
        <f t="shared" si="0"/>
        <v>0.02227037108142947</v>
      </c>
      <c r="J16" s="115">
        <v>0</v>
      </c>
      <c r="K16" s="110">
        <f t="shared" si="1"/>
        <v>812</v>
      </c>
      <c r="L16" s="112">
        <f t="shared" si="2"/>
        <v>0.022266096303608644</v>
      </c>
      <c r="M16" s="113">
        <v>850</v>
      </c>
      <c r="N16" s="109">
        <f t="shared" si="3"/>
        <v>0.022630457933972312</v>
      </c>
      <c r="O16" s="115">
        <v>0</v>
      </c>
      <c r="P16" s="108">
        <f t="shared" si="5"/>
        <v>850</v>
      </c>
      <c r="Q16" s="132">
        <f t="shared" si="4"/>
        <v>0.02262503659932391</v>
      </c>
    </row>
    <row r="17" spans="1:17" ht="14.25">
      <c r="A17" s="99">
        <v>84239</v>
      </c>
      <c r="B17" s="102" t="s">
        <v>116</v>
      </c>
      <c r="C17" s="113">
        <v>0</v>
      </c>
      <c r="D17" s="114">
        <v>0</v>
      </c>
      <c r="E17" s="115">
        <v>0</v>
      </c>
      <c r="F17" s="113">
        <v>0</v>
      </c>
      <c r="G17" s="116">
        <v>0</v>
      </c>
      <c r="H17" s="115">
        <v>1</v>
      </c>
      <c r="I17" s="109">
        <f t="shared" si="0"/>
        <v>2.7426565371218562E-05</v>
      </c>
      <c r="J17" s="115">
        <v>0</v>
      </c>
      <c r="K17" s="110">
        <f t="shared" si="1"/>
        <v>1</v>
      </c>
      <c r="L17" s="112">
        <f t="shared" si="2"/>
        <v>2.7421300866513107E-05</v>
      </c>
      <c r="M17" s="113">
        <v>0</v>
      </c>
      <c r="N17" s="109">
        <f t="shared" si="3"/>
        <v>0</v>
      </c>
      <c r="O17" s="115">
        <v>0</v>
      </c>
      <c r="P17" s="108">
        <f t="shared" si="5"/>
        <v>0</v>
      </c>
      <c r="Q17" s="132">
        <f t="shared" si="4"/>
        <v>0</v>
      </c>
    </row>
    <row r="18" spans="1:17" ht="14.25">
      <c r="A18" s="99">
        <v>84241</v>
      </c>
      <c r="B18" s="100" t="s">
        <v>117</v>
      </c>
      <c r="C18" s="113">
        <v>894</v>
      </c>
      <c r="D18" s="114">
        <v>0.024170654554302864</v>
      </c>
      <c r="E18" s="115">
        <v>0</v>
      </c>
      <c r="F18" s="113">
        <v>894</v>
      </c>
      <c r="G18" s="116">
        <v>0.024166734247019706</v>
      </c>
      <c r="H18" s="115">
        <v>790</v>
      </c>
      <c r="I18" s="109">
        <f t="shared" si="0"/>
        <v>0.021666986643262665</v>
      </c>
      <c r="J18" s="115">
        <v>0</v>
      </c>
      <c r="K18" s="110">
        <f t="shared" si="1"/>
        <v>790</v>
      </c>
      <c r="L18" s="112">
        <f t="shared" si="2"/>
        <v>0.021662827684545354</v>
      </c>
      <c r="M18" s="113">
        <v>914</v>
      </c>
      <c r="N18" s="109">
        <f t="shared" si="3"/>
        <v>0.02433439829605964</v>
      </c>
      <c r="O18" s="115">
        <v>1</v>
      </c>
      <c r="P18" s="108">
        <f t="shared" si="5"/>
        <v>915</v>
      </c>
      <c r="Q18" s="132">
        <f t="shared" si="4"/>
        <v>0.024355186456919267</v>
      </c>
    </row>
    <row r="19" spans="1:17" ht="14.25">
      <c r="A19" s="99">
        <v>84242</v>
      </c>
      <c r="B19" s="100" t="s">
        <v>118</v>
      </c>
      <c r="C19" s="113">
        <v>3636</v>
      </c>
      <c r="D19" s="114">
        <v>0.09830480979803714</v>
      </c>
      <c r="E19" s="115">
        <v>0</v>
      </c>
      <c r="F19" s="113">
        <v>3636</v>
      </c>
      <c r="G19" s="116">
        <v>0.09828886546103317</v>
      </c>
      <c r="H19" s="115">
        <v>3734</v>
      </c>
      <c r="I19" s="109">
        <f t="shared" si="0"/>
        <v>0.10241079509613012</v>
      </c>
      <c r="J19" s="115">
        <v>1</v>
      </c>
      <c r="K19" s="110">
        <f t="shared" si="1"/>
        <v>3735</v>
      </c>
      <c r="L19" s="112">
        <f t="shared" si="2"/>
        <v>0.10241855873642645</v>
      </c>
      <c r="M19" s="113">
        <v>3615</v>
      </c>
      <c r="N19" s="109">
        <f t="shared" si="3"/>
        <v>0.09624600638977636</v>
      </c>
      <c r="O19" s="115">
        <v>0</v>
      </c>
      <c r="P19" s="108">
        <f t="shared" si="5"/>
        <v>3615</v>
      </c>
      <c r="Q19" s="132">
        <f t="shared" si="4"/>
        <v>0.09622294977241876</v>
      </c>
    </row>
    <row r="20" spans="1:17" ht="14.25">
      <c r="A20" s="99">
        <v>84250</v>
      </c>
      <c r="B20" s="100" t="s">
        <v>119</v>
      </c>
      <c r="C20" s="113">
        <v>113</v>
      </c>
      <c r="D20" s="114">
        <v>0.0030551274772217265</v>
      </c>
      <c r="E20" s="115">
        <v>2</v>
      </c>
      <c r="F20" s="113">
        <v>115</v>
      </c>
      <c r="G20" s="116">
        <v>0.0031086962398291567</v>
      </c>
      <c r="H20" s="115">
        <v>558</v>
      </c>
      <c r="I20" s="109">
        <f t="shared" si="0"/>
        <v>0.015304023477139958</v>
      </c>
      <c r="J20" s="115">
        <v>0</v>
      </c>
      <c r="K20" s="110">
        <f t="shared" si="1"/>
        <v>558</v>
      </c>
      <c r="L20" s="112">
        <f t="shared" si="2"/>
        <v>0.015301085883514315</v>
      </c>
      <c r="M20" s="113">
        <v>664</v>
      </c>
      <c r="N20" s="109">
        <f t="shared" si="3"/>
        <v>0.017678381256656016</v>
      </c>
      <c r="O20" s="115">
        <v>0</v>
      </c>
      <c r="P20" s="108">
        <f t="shared" si="5"/>
        <v>664</v>
      </c>
      <c r="Q20" s="132">
        <f t="shared" si="4"/>
        <v>0.017674146237589502</v>
      </c>
    </row>
    <row r="21" spans="1:17" ht="27.75">
      <c r="A21" s="99">
        <v>84301</v>
      </c>
      <c r="B21" s="100" t="s">
        <v>120</v>
      </c>
      <c r="C21" s="113">
        <v>122</v>
      </c>
      <c r="D21" s="114">
        <v>0.0032984562143455807</v>
      </c>
      <c r="E21" s="115">
        <v>0</v>
      </c>
      <c r="F21" s="113">
        <v>122</v>
      </c>
      <c r="G21" s="116">
        <v>0.003297921228340497</v>
      </c>
      <c r="H21" s="115">
        <v>117</v>
      </c>
      <c r="I21" s="109">
        <f t="shared" si="0"/>
        <v>0.0032089081484325717</v>
      </c>
      <c r="J21" s="115">
        <v>0</v>
      </c>
      <c r="K21" s="110">
        <f t="shared" si="1"/>
        <v>117</v>
      </c>
      <c r="L21" s="112">
        <f t="shared" si="2"/>
        <v>0.0032082922013820336</v>
      </c>
      <c r="M21" s="113">
        <v>108</v>
      </c>
      <c r="N21" s="109">
        <f t="shared" si="3"/>
        <v>0.002875399361022364</v>
      </c>
      <c r="O21" s="115">
        <v>0</v>
      </c>
      <c r="P21" s="108">
        <f t="shared" si="5"/>
        <v>108</v>
      </c>
      <c r="Q21" s="132">
        <f t="shared" si="4"/>
        <v>0.0028747105326199793</v>
      </c>
    </row>
    <row r="22" spans="1:17" ht="14.25">
      <c r="A22" s="99">
        <v>84302</v>
      </c>
      <c r="B22" s="100" t="s">
        <v>121</v>
      </c>
      <c r="C22" s="113">
        <v>1</v>
      </c>
      <c r="D22" s="114">
        <v>2.7036526347094924E-05</v>
      </c>
      <c r="E22" s="115">
        <v>0</v>
      </c>
      <c r="F22" s="113">
        <v>1</v>
      </c>
      <c r="G22" s="116">
        <v>2.703214121590571E-05</v>
      </c>
      <c r="H22" s="115">
        <v>2</v>
      </c>
      <c r="I22" s="109">
        <f t="shared" si="0"/>
        <v>5.4853130742437125E-05</v>
      </c>
      <c r="J22" s="115">
        <v>0</v>
      </c>
      <c r="K22" s="110">
        <f t="shared" si="1"/>
        <v>2</v>
      </c>
      <c r="L22" s="112">
        <f t="shared" si="2"/>
        <v>5.4842601733026214E-05</v>
      </c>
      <c r="M22" s="113">
        <v>0</v>
      </c>
      <c r="N22" s="109">
        <f t="shared" si="3"/>
        <v>0</v>
      </c>
      <c r="O22" s="115">
        <v>0</v>
      </c>
      <c r="P22" s="108">
        <f t="shared" si="5"/>
        <v>0</v>
      </c>
      <c r="Q22" s="132">
        <f t="shared" si="4"/>
        <v>0</v>
      </c>
    </row>
    <row r="23" spans="1:17" ht="15" thickBot="1">
      <c r="A23" s="103"/>
      <c r="B23" s="104" t="s">
        <v>122</v>
      </c>
      <c r="C23" s="117">
        <v>20056</v>
      </c>
      <c r="D23" s="118">
        <v>0.5422445724173358</v>
      </c>
      <c r="E23" s="119">
        <v>5</v>
      </c>
      <c r="F23" s="117">
        <v>20061</v>
      </c>
      <c r="G23" s="120">
        <v>0.5422917849322845</v>
      </c>
      <c r="H23" s="119">
        <f>SUM(H5:H22)</f>
        <v>20068</v>
      </c>
      <c r="I23" s="121">
        <f t="shared" si="0"/>
        <v>0.5503963138696141</v>
      </c>
      <c r="J23" s="119">
        <f>SUM(J5:J22)</f>
        <v>5</v>
      </c>
      <c r="K23" s="122">
        <f t="shared" si="1"/>
        <v>20073</v>
      </c>
      <c r="L23" s="123">
        <f t="shared" si="2"/>
        <v>0.5504277722935176</v>
      </c>
      <c r="M23" s="117">
        <v>20424</v>
      </c>
      <c r="N23" s="121">
        <f t="shared" si="3"/>
        <v>0.5437699680511182</v>
      </c>
      <c r="O23" s="119">
        <v>4</v>
      </c>
      <c r="P23" s="134">
        <f t="shared" si="5"/>
        <v>20428</v>
      </c>
      <c r="Q23" s="133">
        <f t="shared" si="4"/>
        <v>0.5437461737070457</v>
      </c>
    </row>
    <row r="24" spans="1:17" ht="15" thickBot="1">
      <c r="A24" s="187" t="s">
        <v>123</v>
      </c>
      <c r="B24" s="188"/>
      <c r="C24" s="124">
        <v>36987</v>
      </c>
      <c r="D24" s="125">
        <v>1</v>
      </c>
      <c r="E24" s="126">
        <v>6</v>
      </c>
      <c r="F24" s="124">
        <v>36993</v>
      </c>
      <c r="G24" s="127">
        <v>1</v>
      </c>
      <c r="H24" s="124">
        <v>36461</v>
      </c>
      <c r="I24" s="128">
        <f t="shared" si="0"/>
        <v>1</v>
      </c>
      <c r="J24" s="126">
        <v>7</v>
      </c>
      <c r="K24" s="126">
        <f t="shared" si="1"/>
        <v>36468</v>
      </c>
      <c r="L24" s="129">
        <f t="shared" si="2"/>
        <v>1</v>
      </c>
      <c r="M24" s="40">
        <v>37560</v>
      </c>
      <c r="N24" s="128">
        <f t="shared" si="3"/>
        <v>1</v>
      </c>
      <c r="O24" s="126">
        <v>9</v>
      </c>
      <c r="P24" s="124">
        <f t="shared" si="5"/>
        <v>37569</v>
      </c>
      <c r="Q24" s="129">
        <f t="shared" si="4"/>
        <v>1</v>
      </c>
    </row>
    <row r="25" ht="14.25">
      <c r="M25" s="131"/>
    </row>
  </sheetData>
  <sheetProtection/>
  <mergeCells count="13">
    <mergeCell ref="F3:G3"/>
    <mergeCell ref="H3:I3"/>
    <mergeCell ref="K3:L3"/>
    <mergeCell ref="A24:B24"/>
    <mergeCell ref="M2:Q2"/>
    <mergeCell ref="M3:N3"/>
    <mergeCell ref="P3:Q3"/>
    <mergeCell ref="A1:Q1"/>
    <mergeCell ref="A2:A4"/>
    <mergeCell ref="B2:B4"/>
    <mergeCell ref="C2:G2"/>
    <mergeCell ref="H2:L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2015-06-15T13:29:27Z</cp:lastPrinted>
  <dcterms:created xsi:type="dcterms:W3CDTF">2015-02-09T15:03:00Z</dcterms:created>
  <dcterms:modified xsi:type="dcterms:W3CDTF">2018-03-20T09:55:41Z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