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7416" tabRatio="891" activeTab="0"/>
  </bookViews>
  <sheets>
    <sheet name="Inhoudsopgave" sheetId="1" r:id="rId1"/>
    <sheet name="3.1.1" sheetId="2" r:id="rId2"/>
    <sheet name="3.1.2" sheetId="3" r:id="rId3"/>
    <sheet name="3.1.3" sheetId="4" r:id="rId4"/>
    <sheet name="3.1.4" sheetId="5" r:id="rId5"/>
    <sheet name="3.2.1" sheetId="6" r:id="rId6"/>
    <sheet name="3.2.2" sheetId="7" r:id="rId7"/>
    <sheet name="3.2.3" sheetId="8" r:id="rId8"/>
    <sheet name="3.2.4" sheetId="9" r:id="rId9"/>
    <sheet name="3.2.5" sheetId="10" r:id="rId10"/>
    <sheet name="3.2.6" sheetId="11" r:id="rId11"/>
    <sheet name="3.2.7" sheetId="12" r:id="rId12"/>
    <sheet name="3.3.1" sheetId="13" r:id="rId13"/>
    <sheet name="3.3.2" sheetId="14" r:id="rId14"/>
    <sheet name="3.3.3" sheetId="15" r:id="rId15"/>
    <sheet name="3.4.1" sheetId="16" r:id="rId16"/>
    <sheet name="3.4.2" sheetId="17" r:id="rId17"/>
    <sheet name="3.4.3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<sst xmlns="http://schemas.openxmlformats.org/spreadsheetml/2006/main" count="565" uniqueCount="152">
  <si>
    <r>
      <rPr>
        <b/>
        <sz val="11"/>
        <color indexed="8"/>
        <rFont val="Calibri"/>
        <family val="2"/>
      </rPr>
      <t>3.1.</t>
    </r>
  </si>
  <si>
    <t>Genre de la victime</t>
  </si>
  <si>
    <r>
      <rPr>
        <sz val="11"/>
        <color indexed="8"/>
        <rFont val="Calibri"/>
        <family val="2"/>
      </rPr>
      <t>3.1.1.</t>
    </r>
  </si>
  <si>
    <r>
      <rPr>
        <sz val="11"/>
        <color indexed="8"/>
        <rFont val="Calibri"/>
        <family val="2"/>
      </rPr>
      <t>3.1.2.</t>
    </r>
  </si>
  <si>
    <r>
      <rPr>
        <sz val="11"/>
        <color indexed="8"/>
        <rFont val="Calibri"/>
        <family val="2"/>
      </rPr>
      <t>3.1.3.</t>
    </r>
  </si>
  <si>
    <r>
      <rPr>
        <sz val="11"/>
        <color indexed="8"/>
        <rFont val="Calibri"/>
        <family val="2"/>
      </rPr>
      <t>3.1.4.</t>
    </r>
  </si>
  <si>
    <r>
      <rPr>
        <b/>
        <sz val="11"/>
        <color indexed="8"/>
        <rFont val="Calibri"/>
        <family val="2"/>
      </rPr>
      <t>3.2.</t>
    </r>
  </si>
  <si>
    <t>Catégorie d'âge de la victime</t>
  </si>
  <si>
    <r>
      <rPr>
        <sz val="11"/>
        <color indexed="8"/>
        <rFont val="Calibri"/>
        <family val="2"/>
      </rPr>
      <t>3.2.1.</t>
    </r>
  </si>
  <si>
    <r>
      <rPr>
        <sz val="11"/>
        <color indexed="8"/>
        <rFont val="Calibri"/>
        <family val="2"/>
      </rPr>
      <t>3.2.2.</t>
    </r>
  </si>
  <si>
    <r>
      <rPr>
        <sz val="11"/>
        <color indexed="8"/>
        <rFont val="Calibri"/>
        <family val="2"/>
      </rPr>
      <t>3.2.3.</t>
    </r>
  </si>
  <si>
    <r>
      <rPr>
        <sz val="11"/>
        <color indexed="8"/>
        <rFont val="Calibri"/>
        <family val="2"/>
      </rPr>
      <t>3.2.4.</t>
    </r>
  </si>
  <si>
    <r>
      <rPr>
        <sz val="11"/>
        <color indexed="8"/>
        <rFont val="Calibri"/>
        <family val="2"/>
      </rPr>
      <t>3.2.5.</t>
    </r>
  </si>
  <si>
    <r>
      <rPr>
        <sz val="11"/>
        <color indexed="8"/>
        <rFont val="Calibri"/>
        <family val="2"/>
      </rPr>
      <t>3.2.6.</t>
    </r>
  </si>
  <si>
    <r>
      <rPr>
        <sz val="11"/>
        <color indexed="8"/>
        <rFont val="Calibri"/>
        <family val="2"/>
      </rPr>
      <t>3.2.7.</t>
    </r>
  </si>
  <si>
    <r>
      <rPr>
        <b/>
        <sz val="11"/>
        <color indexed="8"/>
        <rFont val="Calibri"/>
        <family val="2"/>
      </rPr>
      <t>3.3.</t>
    </r>
  </si>
  <si>
    <t>Domicile (province et région) de la victime</t>
  </si>
  <si>
    <r>
      <rPr>
        <sz val="11"/>
        <color indexed="8"/>
        <rFont val="Calibri"/>
        <family val="2"/>
      </rPr>
      <t>3.3.1.</t>
    </r>
  </si>
  <si>
    <r>
      <rPr>
        <sz val="11"/>
        <color indexed="8"/>
        <rFont val="Calibri"/>
        <family val="2"/>
      </rPr>
      <t>3.3.2.</t>
    </r>
  </si>
  <si>
    <r>
      <rPr>
        <sz val="11"/>
        <color indexed="8"/>
        <rFont val="Calibri"/>
        <family val="2"/>
      </rPr>
      <t>3.3.3.</t>
    </r>
  </si>
  <si>
    <r>
      <rPr>
        <b/>
        <sz val="11"/>
        <color indexed="8"/>
        <rFont val="Calibri"/>
        <family val="2"/>
      </rPr>
      <t>3.4.</t>
    </r>
  </si>
  <si>
    <t>Nationalité de la victime</t>
  </si>
  <si>
    <r>
      <rPr>
        <sz val="11"/>
        <color indexed="8"/>
        <rFont val="Calibri"/>
        <family val="2"/>
      </rPr>
      <t>3.4.1.</t>
    </r>
  </si>
  <si>
    <r>
      <rPr>
        <sz val="11"/>
        <color indexed="8"/>
        <rFont val="Calibri"/>
        <family val="2"/>
      </rPr>
      <t>3.4.2.</t>
    </r>
  </si>
  <si>
    <r>
      <rPr>
        <sz val="11"/>
        <color indexed="8"/>
        <rFont val="Calibri"/>
        <family val="2"/>
      </rPr>
      <t>3.4.3.</t>
    </r>
  </si>
  <si>
    <t>3.1. Genre de la victime</t>
  </si>
  <si>
    <t>Genre</t>
  </si>
  <si>
    <t>Année</t>
  </si>
  <si>
    <t>N</t>
  </si>
  <si>
    <t>%</t>
  </si>
  <si>
    <t>Femmes</t>
  </si>
  <si>
    <t>Hommes</t>
  </si>
  <si>
    <t>Inconnu</t>
  </si>
  <si>
    <t>TOTAL</t>
  </si>
  <si>
    <t>Suite de l'accident</t>
  </si>
  <si>
    <t>CSS</t>
  </si>
  <si>
    <t>IT</t>
  </si>
  <si>
    <t>IP</t>
  </si>
  <si>
    <t>Mortels</t>
  </si>
  <si>
    <t>Commentaires</t>
  </si>
  <si>
    <t>CSS : cas sans suites,  IT :  incapacité temporaire,  IP : incapacité permanente prévue</t>
  </si>
  <si>
    <t>Durée de l'IT</t>
  </si>
  <si>
    <t>Inconnus</t>
  </si>
  <si>
    <t>IT 0 jour</t>
  </si>
  <si>
    <t>IT 1 à 3 jours</t>
  </si>
  <si>
    <t>IT 4 à 7 jours</t>
  </si>
  <si>
    <t>IT 8 à 15 jours</t>
  </si>
  <si>
    <t>IT 16 à 30 jours</t>
  </si>
  <si>
    <t>IT 1 à 3 mois</t>
  </si>
  <si>
    <t>IT&gt;3 à 6 mois</t>
  </si>
  <si>
    <t>IT &gt; 6 mois</t>
  </si>
  <si>
    <t>IT :  incapacité temporaire</t>
  </si>
  <si>
    <t>IP prévue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</si>
  <si>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</si>
  <si>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</si>
  <si>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</si>
  <si>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</si>
  <si>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</si>
  <si>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</si>
  <si>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plus</t>
  </si>
  <si>
    <t>IP : incapacité permanente prévue</t>
  </si>
  <si>
    <t>3.2. Catégorie d'âge de la victime</t>
  </si>
  <si>
    <t>Âge de la victime</t>
  </si>
  <si>
    <t>15-19 ans</t>
  </si>
  <si>
    <t>20-29 ans</t>
  </si>
  <si>
    <t>30-39 ans</t>
  </si>
  <si>
    <t>40-49 ans</t>
  </si>
  <si>
    <t>Accidents</t>
  </si>
  <si>
    <t>Emploi</t>
  </si>
  <si>
    <t>Taux (N acc./1000 Trav.)</t>
  </si>
  <si>
    <t>60 ans et plus</t>
  </si>
  <si>
    <t xml:space="preserve">Accidents avec prévision d'incapacité permanente </t>
  </si>
  <si>
    <t>Taux (N accidents / 1000 travailleurs)</t>
  </si>
  <si>
    <t>Total</t>
  </si>
  <si>
    <t>TOTAL Femmes</t>
  </si>
  <si>
    <t>TOTAL Hommes</t>
  </si>
  <si>
    <t>Accidents avec IP prévue</t>
  </si>
  <si>
    <t>Région et province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</si>
  <si>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</si>
  <si>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</si>
  <si>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</si>
  <si>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</si>
  <si>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</si>
  <si>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</si>
  <si>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</si>
  <si>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</si>
  <si>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</si>
  <si>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</si>
  <si>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</si>
  <si>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</si>
  <si>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</si>
  <si>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Total Femmes</t>
  </si>
  <si>
    <t>Total Hommes</t>
  </si>
  <si>
    <t>3.4. Nationalité de la victime</t>
  </si>
  <si>
    <t>Belge</t>
  </si>
  <si>
    <t>Pays frontalier</t>
  </si>
  <si>
    <t>U.E.</t>
  </si>
  <si>
    <t>Hors U.E.</t>
  </si>
  <si>
    <t>A partir de 2013, les bulgares et roumains sont repris sous " U.E."</t>
  </si>
  <si>
    <t>3.3. Domicile (province et région) de la victime</t>
  </si>
  <si>
    <t>3. Caractéristiques personnelles des victimes d'accidents sur le lieu de travail dans le secteur privé - 2016</t>
  </si>
  <si>
    <t>Accidents sur le lieu de travail selon le genre : distribution selon les conséquences - 2016</t>
  </si>
  <si>
    <t>Accidents sur le lieu de travail selon le genre : distribution selon la durée de l’incapacité temporaire - 2016</t>
  </si>
  <si>
    <t>Accidents sur le lieu de travail selon le genre : distribution selon le taux prévu d'incapacité permanente - 2016</t>
  </si>
  <si>
    <t>Accidents sur le lieu de travail selon la catégorie d'âge : distribution selon les conséquences - 2016</t>
  </si>
  <si>
    <t>Accidents sur le lieu de travail selon la catégorie d'âge : nombre d'accidents par 1000 équivalents temps plein - 2016</t>
  </si>
  <si>
    <t>Accidents sur le lieu de travail selon la catégorie d'âge : nombre d'accidents avec incapacité permanente prévue par 1000 équivalents temps plein - 2016</t>
  </si>
  <si>
    <t>Accidents sur le lieu de travail selon la catégorie d'âge : distribution selon les conséquences et le  genre - 2016</t>
  </si>
  <si>
    <t>Accidents sur le lieu de travail selon la catégorie  d'âge: nombre d'accidents par 1000 équivalents temps plein - selon le genre - 2016</t>
  </si>
  <si>
    <t>Accidents sur le lieu de travail selon la catégorie  d'âge: nombre d'accidents avec  incapacité permanente prévue par 1000 équivalents temps plein - selon le genre - 2016</t>
  </si>
  <si>
    <t>Accidents sur le lieu de travail selon la province et la région du domicile de la victime : distribution selon les conséquences - 2016</t>
  </si>
  <si>
    <t>Accidents sur le lieu de travail selon la province et la région du domicile de la victime : distribution selon les conséquences et le genre - 2016</t>
  </si>
  <si>
    <t>Accidents sur le lieu de travail selon la nationalité de la victime : distribution selon les conséquences - 2016</t>
  </si>
  <si>
    <t>Accidents sur le lieu de travail selon la nationalité de la victime : distribution selon les conséquences et le genre - 2016</t>
  </si>
  <si>
    <t>Accidents sur le lieu de travail selon le genre: évolution 2012 - 2016</t>
  </si>
  <si>
    <t>Accidents sur le lieu de travail selon la catégorie d'âge: évolution 2012 - 2016</t>
  </si>
  <si>
    <t>Accidents sur le lieu de travail selon la province et la région du domicile de la victime : évolution 2012 - 2016</t>
  </si>
  <si>
    <t>Accidents sur le lieu de travail selon la nationalité de la victime :  évolution 2012 - 2016</t>
  </si>
  <si>
    <t>3.1.1. Accidents sur le lieu de travail selon le genre: évolution 2012 - 2016</t>
  </si>
  <si>
    <t>Variation de 2015 à 2016 en %</t>
  </si>
  <si>
    <t>3.1.2. Accidents sur le lieu de travail selon le genre : distribution selon les conséquences - 2016</t>
  </si>
  <si>
    <t>3.1.3. Accidents sur le lieu de travail selon le genre : distribution selon la durée de l’incapacité temporaire - 2016</t>
  </si>
  <si>
    <t>3.1.4. Accidents sur le lieu de travail selon le genre : distribution selon le taux prévu d'incapacité permanente - 2016</t>
  </si>
  <si>
    <t>3.2.1. Accidents sur le lieu de travail selon la catégorie d'âge: évolution 2012 - 2016</t>
  </si>
  <si>
    <t>3.2.2. Accidents sur le lieu de travail selon la catégorie d'âge : distribution selon les conséquences - 2016</t>
  </si>
  <si>
    <t>3.2.3. Accidents sur le lieu de travail selon la catégorie d'âge : nombre d'accidents par 1000 équivalents temps plein - 2016</t>
  </si>
  <si>
    <t xml:space="preserve">1) Le volume de l'emploi de 2016 (4 trimestres) est exprimé en équivalents temps plein. Il s'agit de données communiquées par l'ONSS </t>
  </si>
  <si>
    <t>2) Le taux indique le nombre d'accidents survenus en 2016 par 1.000 travailleurs (équivalent temps plein)</t>
  </si>
  <si>
    <t>3.2.4. Accidents sur le lieu de travail selon la catégorie d'âge : nombre d'accidents avec incapacité permanente prévue par 1000 équivalents temps plein - 2016</t>
  </si>
  <si>
    <t>1) Le volume de l'emploi de 2016 (4 trimestres) est exprimé en équivalents temps plein. Il s'agit de données communiquées par l'ONSS</t>
  </si>
  <si>
    <t>3.2.5. Accidents sur le lieu de travail selon la catégorie d'âge : distribution selon les conséquences et le  genre - 2016</t>
  </si>
  <si>
    <t>3.2.6. Accidents sur le lieu de travail selon la catégorie  d'âge: nombre d'accidents par 1000 équivalents temps plein - selon le genre - 2016</t>
  </si>
  <si>
    <t>3.2.7. Accidents sur le lieu de travail selon la catégorie  d'âge: nombre d'accidents avec  incapacité permanente prévue par 1000 équivalents temps plein - selon le genre - 2016</t>
  </si>
  <si>
    <t>3.3.1. Accidents sur le lieu de travail selon la province et la région du domicile de la victime : évolution 2012 - 2016</t>
  </si>
  <si>
    <t>3.3.2. Accidents sur le lieu de travail selon la province et la région du domicile de la victime : distribution selon les conséquences - 2016</t>
  </si>
  <si>
    <t>3.3.3. Accidents sur le lieu de travail selon la province et la région du domicile de la victime : distribution selon les conséquences et le genre - 2016</t>
  </si>
  <si>
    <t>3.4.1. Accidents sur le lieu de travail selon la nationalité de la victime :  évolution 2012 - 2016</t>
  </si>
  <si>
    <t>3.4.2. Accidents sur le lieu de travail selon la nationalité de la victime : distribution selon les conséquences - 2016</t>
  </si>
  <si>
    <t>3.4.3. Accidents sur le lieu de travail selon la nationalité de la victime : distribution selon les conséquences et le genre - 2016</t>
  </si>
  <si>
    <t>50-59 ans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</si>
  <si>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</si>
  <si>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</si>
  <si>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</si>
  <si>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</si>
  <si>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</si>
  <si>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</si>
  <si>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</si>
  <si>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</si>
  <si>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</si>
  <si>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</si>
  <si>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</si>
  <si>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l-Inconnu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</si>
</sst>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Microsoft Sans Serif"/>
      <family val="2"/>
    </font>
    <font>
      <sz val="11"/>
      <name val="Arial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311">
    <xf numFmtId="0" fontId="0" fillId="0" borderId="0" xfId="0" applyFont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9" fontId="3" fillId="0" borderId="45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9" fontId="6" fillId="0" borderId="22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9" fontId="6" fillId="0" borderId="30" xfId="0" applyNumberFormat="1" applyFont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164" fontId="6" fillId="0" borderId="5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164" fontId="6" fillId="0" borderId="53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9" fontId="6" fillId="0" borderId="54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9" fontId="10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7" fillId="0" borderId="20" xfId="55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1" fontId="7" fillId="0" borderId="21" xfId="55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1" fontId="7" fillId="0" borderId="28" xfId="55" applyNumberFormat="1" applyFont="1" applyBorder="1" applyAlignment="1">
      <alignment horizontal="center" vertical="center"/>
    </xf>
    <xf numFmtId="164" fontId="6" fillId="0" borderId="56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164" fontId="6" fillId="0" borderId="57" xfId="0" applyNumberFormat="1" applyFont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164" fontId="6" fillId="0" borderId="50" xfId="0" applyNumberFormat="1" applyFont="1" applyBorder="1" applyAlignment="1">
      <alignment horizontal="center" vertical="center"/>
    </xf>
    <xf numFmtId="9" fontId="6" fillId="0" borderId="58" xfId="0" applyNumberFormat="1" applyFont="1" applyBorder="1" applyAlignment="1">
      <alignment horizontal="center" vertical="center"/>
    </xf>
    <xf numFmtId="165" fontId="7" fillId="0" borderId="28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3" fontId="3" fillId="33" borderId="29" xfId="0" applyNumberFormat="1" applyFont="1" applyFill="1" applyBorder="1" applyAlignment="1">
      <alignment horizontal="center" vertical="center"/>
    </xf>
    <xf numFmtId="164" fontId="6" fillId="33" borderId="54" xfId="0" applyNumberFormat="1" applyFont="1" applyFill="1" applyBorder="1" applyAlignment="1">
      <alignment horizontal="center" vertical="center"/>
    </xf>
    <xf numFmtId="164" fontId="6" fillId="33" borderId="59" xfId="0" applyNumberFormat="1" applyFont="1" applyFill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164" fontId="6" fillId="0" borderId="60" xfId="0" applyNumberFormat="1" applyFont="1" applyBorder="1" applyAlignment="1">
      <alignment horizontal="center" vertical="center"/>
    </xf>
    <xf numFmtId="164" fontId="6" fillId="33" borderId="28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164" fontId="6" fillId="0" borderId="59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3" borderId="39" xfId="0" applyNumberFormat="1" applyFont="1" applyFill="1" applyBorder="1" applyAlignment="1">
      <alignment horizontal="center" vertical="center"/>
    </xf>
    <xf numFmtId="164" fontId="6" fillId="33" borderId="61" xfId="0" applyNumberFormat="1" applyFont="1" applyFill="1" applyBorder="1" applyAlignment="1">
      <alignment horizontal="center" vertical="center"/>
    </xf>
    <xf numFmtId="164" fontId="6" fillId="33" borderId="62" xfId="0" applyNumberFormat="1" applyFont="1" applyFill="1" applyBorder="1" applyAlignment="1">
      <alignment horizontal="center" vertical="center"/>
    </xf>
    <xf numFmtId="9" fontId="6" fillId="33" borderId="62" xfId="0" applyNumberFormat="1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9" fontId="6" fillId="0" borderId="5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9" fontId="6" fillId="0" borderId="50" xfId="0" applyNumberFormat="1" applyFont="1" applyBorder="1" applyAlignment="1">
      <alignment horizontal="center" vertical="center"/>
    </xf>
    <xf numFmtId="164" fontId="6" fillId="33" borderId="30" xfId="0" applyNumberFormat="1" applyFont="1" applyFill="1" applyBorder="1" applyAlignment="1">
      <alignment horizontal="center" vertical="center"/>
    </xf>
    <xf numFmtId="9" fontId="6" fillId="33" borderId="54" xfId="0" applyNumberFormat="1" applyFont="1" applyFill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9" fontId="6" fillId="0" borderId="51" xfId="0" applyNumberFormat="1" applyFont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 wrapText="1"/>
    </xf>
    <xf numFmtId="9" fontId="6" fillId="33" borderId="61" xfId="0" applyNumberFormat="1" applyFont="1" applyFill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6" fillId="0" borderId="64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9" fontId="10" fillId="0" borderId="17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53" xfId="0" applyNumberFormat="1" applyFont="1" applyBorder="1" applyAlignment="1">
      <alignment horizontal="center" vertical="center"/>
    </xf>
    <xf numFmtId="9" fontId="10" fillId="0" borderId="22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64" fontId="10" fillId="0" borderId="49" xfId="0" applyNumberFormat="1" applyFont="1" applyBorder="1" applyAlignment="1">
      <alignment horizontal="center" vertical="center"/>
    </xf>
    <xf numFmtId="9" fontId="10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9" fontId="10" fillId="0" borderId="30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9" fontId="6" fillId="33" borderId="30" xfId="0" applyNumberFormat="1" applyFont="1" applyFill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9" fontId="6" fillId="0" borderId="17" xfId="0" applyNumberFormat="1" applyFont="1" applyFill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9" fontId="6" fillId="0" borderId="49" xfId="0" applyNumberFormat="1" applyFont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164" fontId="10" fillId="0" borderId="53" xfId="0" applyNumberFormat="1" applyFont="1" applyFill="1" applyBorder="1" applyAlignment="1">
      <alignment horizontal="center" vertical="center"/>
    </xf>
    <xf numFmtId="9" fontId="10" fillId="0" borderId="2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43" fillId="0" borderId="0" xfId="44" applyFill="1" applyAlignment="1">
      <alignment/>
    </xf>
    <xf numFmtId="0" fontId="16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>
      <alignment/>
    </xf>
    <xf numFmtId="0" fontId="0" fillId="0" borderId="0" xfId="0" applyAlignment="1">
      <alignment vertical="top"/>
    </xf>
    <xf numFmtId="3" fontId="9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36" fillId="0" borderId="0" xfId="0" applyFont="1" applyAlignment="1">
      <alignment/>
    </xf>
    <xf numFmtId="3" fontId="17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0" fontId="36" fillId="0" borderId="0" xfId="0" applyFont="1" applyAlignment="1">
      <alignment vertical="top"/>
    </xf>
    <xf numFmtId="0" fontId="2" fillId="0" borderId="10" xfId="0" applyFont="1" applyFill="1" applyBorder="1" applyAlignment="1">
      <alignment horizontal="left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6\DATA\jaarrapport%202016%20hoofdstuk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5">
          <cell r="B45" t="str">
            <v>Total</v>
          </cell>
        </row>
        <row r="46">
          <cell r="A46" t="str">
            <v>15-19 ans</v>
          </cell>
          <cell r="B46">
            <v>3550</v>
          </cell>
          <cell r="C46">
            <v>2.96124522447073</v>
          </cell>
        </row>
        <row r="47">
          <cell r="A47" t="str">
            <v>20-29 ans</v>
          </cell>
          <cell r="B47">
            <v>33860</v>
          </cell>
          <cell r="C47">
            <v>28.24444036636025</v>
          </cell>
        </row>
        <row r="48">
          <cell r="A48" t="str">
            <v>30-39 ans</v>
          </cell>
          <cell r="B48">
            <v>30274</v>
          </cell>
          <cell r="C48">
            <v>25.25316561285264</v>
          </cell>
        </row>
        <row r="49">
          <cell r="A49" t="str">
            <v>40-49 ans</v>
          </cell>
          <cell r="B49">
            <v>28074</v>
          </cell>
          <cell r="C49">
            <v>23.418027727265144</v>
          </cell>
        </row>
        <row r="50">
          <cell r="A50" t="str">
            <v>50-59 ans</v>
          </cell>
          <cell r="B50">
            <v>21710</v>
          </cell>
          <cell r="C50">
            <v>18.109474316411138</v>
          </cell>
        </row>
        <row r="51">
          <cell r="A51" t="str">
            <v>60 ans et plus</v>
          </cell>
          <cell r="B51">
            <v>2412</v>
          </cell>
          <cell r="C51">
            <v>2.0119784454713803</v>
          </cell>
        </row>
        <row r="52">
          <cell r="A52" t="str">
            <v>Inconnu</v>
          </cell>
          <cell r="B52">
            <v>2</v>
          </cell>
          <cell r="C52">
            <v>0.001668307168715904</v>
          </cell>
        </row>
        <row r="53">
          <cell r="A53" t="str">
            <v>Total</v>
          </cell>
          <cell r="B53">
            <v>119882</v>
          </cell>
          <cell r="C53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" thickBot="1">
      <c r="A1" s="221" t="s">
        <v>100</v>
      </c>
      <c r="B1" s="221"/>
    </row>
    <row r="2" spans="1:2" ht="14.25">
      <c r="A2" s="1" t="s">
        <v>0</v>
      </c>
      <c r="B2" s="2" t="s">
        <v>1</v>
      </c>
    </row>
    <row r="3" spans="1:2" ht="14.25">
      <c r="A3" s="3" t="s">
        <v>2</v>
      </c>
      <c r="B3" s="209" t="s">
        <v>114</v>
      </c>
    </row>
    <row r="4" spans="1:2" ht="14.25">
      <c r="A4" s="3" t="s">
        <v>3</v>
      </c>
      <c r="B4" s="209" t="s">
        <v>101</v>
      </c>
    </row>
    <row r="5" spans="1:2" ht="14.25">
      <c r="A5" s="3" t="s">
        <v>4</v>
      </c>
      <c r="B5" s="209" t="s">
        <v>102</v>
      </c>
    </row>
    <row r="6" spans="1:2" ht="14.25">
      <c r="A6" s="3" t="s">
        <v>5</v>
      </c>
      <c r="B6" s="209" t="s">
        <v>103</v>
      </c>
    </row>
    <row r="7" spans="1:2" ht="14.25">
      <c r="A7" s="1" t="s">
        <v>6</v>
      </c>
      <c r="B7" s="2" t="s">
        <v>7</v>
      </c>
    </row>
    <row r="8" spans="1:2" ht="14.25">
      <c r="A8" s="3" t="s">
        <v>8</v>
      </c>
      <c r="B8" s="209" t="s">
        <v>115</v>
      </c>
    </row>
    <row r="9" spans="1:2" ht="14.25">
      <c r="A9" s="3" t="s">
        <v>9</v>
      </c>
      <c r="B9" s="209" t="s">
        <v>104</v>
      </c>
    </row>
    <row r="10" spans="1:2" ht="14.25">
      <c r="A10" s="3" t="s">
        <v>10</v>
      </c>
      <c r="B10" s="209" t="s">
        <v>105</v>
      </c>
    </row>
    <row r="11" spans="1:2" ht="14.25">
      <c r="A11" s="3" t="s">
        <v>11</v>
      </c>
      <c r="B11" s="209" t="s">
        <v>106</v>
      </c>
    </row>
    <row r="12" spans="1:2" ht="14.25">
      <c r="A12" s="3" t="s">
        <v>12</v>
      </c>
      <c r="B12" s="209" t="s">
        <v>107</v>
      </c>
    </row>
    <row r="13" spans="1:2" ht="14.25">
      <c r="A13" s="3" t="s">
        <v>13</v>
      </c>
      <c r="B13" s="209" t="s">
        <v>108</v>
      </c>
    </row>
    <row r="14" spans="1:2" ht="14.25">
      <c r="A14" s="3" t="s">
        <v>14</v>
      </c>
      <c r="B14" s="209" t="s">
        <v>109</v>
      </c>
    </row>
    <row r="15" spans="1:2" ht="14.25">
      <c r="A15" s="1" t="s">
        <v>15</v>
      </c>
      <c r="B15" s="2" t="s">
        <v>16</v>
      </c>
    </row>
    <row r="16" spans="1:2" ht="14.25">
      <c r="A16" s="3" t="s">
        <v>17</v>
      </c>
      <c r="B16" s="209" t="s">
        <v>116</v>
      </c>
    </row>
    <row r="17" spans="1:2" ht="14.25">
      <c r="A17" s="3" t="s">
        <v>18</v>
      </c>
      <c r="B17" s="209" t="s">
        <v>110</v>
      </c>
    </row>
    <row r="18" spans="1:2" ht="14.25">
      <c r="A18" s="3" t="s">
        <v>19</v>
      </c>
      <c r="B18" s="209" t="s">
        <v>111</v>
      </c>
    </row>
    <row r="19" spans="1:2" ht="14.25">
      <c r="A19" s="1" t="s">
        <v>20</v>
      </c>
      <c r="B19" s="2" t="s">
        <v>21</v>
      </c>
    </row>
    <row r="20" spans="1:2" ht="14.25">
      <c r="A20" s="3" t="s">
        <v>22</v>
      </c>
      <c r="B20" s="209" t="s">
        <v>117</v>
      </c>
    </row>
    <row r="21" spans="1:2" ht="14.25">
      <c r="A21" s="3" t="s">
        <v>23</v>
      </c>
      <c r="B21" s="209" t="s">
        <v>112</v>
      </c>
    </row>
    <row r="22" spans="1:2" ht="14.25">
      <c r="A22" s="3" t="s">
        <v>24</v>
      </c>
      <c r="B22" s="209" t="s">
        <v>113</v>
      </c>
    </row>
    <row r="23" spans="1:2" ht="15" thickBot="1">
      <c r="A23" s="4"/>
      <c r="B23" s="4"/>
    </row>
  </sheetData>
  <sheetProtection/>
  <mergeCells count="1">
    <mergeCell ref="A1:B1"/>
  </mergeCells>
  <hyperlinks>
    <hyperlink ref="B3" location="'3.1.1'!A1" display="Accidents sur le lieu de travail selon le genre: évolution 2011 - 2015"/>
    <hyperlink ref="B4" location="'3.1.2'!A1" display="Accidents sur le lieu de travail selon le genre : distribution selon les conséquences - 2015"/>
    <hyperlink ref="B5" location="'3.1.3'!A1" display="Accidents sur le lieu de travail selon le genre : distribution selon la durée de l’incapacité temporaire - 2015"/>
    <hyperlink ref="B6" location="'3.1.4'!A1" display="Accidents sur le lieu de travail selon le genre : distribution selon le taux prévu d'incapacité permanente - 2015"/>
    <hyperlink ref="B8" location="'3.2.1'!A1" display="Accidents sur le lieu de travail selon la catégorie d'âge: évolution 2011 - 2015"/>
    <hyperlink ref="B9" location="'3.2.2'!A1" display="Accidents sur le lieu de travail selon la catégorie d'âge : distribution selon les conséquences - 2015"/>
    <hyperlink ref="B10" location="'3.2.3'!A1" display="Accidents sur le lieu de travail selon la catégorie d'âge : nombre d'accidents par 1000 équivalents temps plein - 2015"/>
    <hyperlink ref="B11" location="'3.2.4'!A1" display="Accidents sur le lieu de travail selon la catégorie d'âge : nombre d'accidents avec incapacité permanente prévue par 1000 équivalents temps plein - 2015"/>
    <hyperlink ref="B12" location="'3.2.5'!A1" display="Accidents sur le lieu de travail selon la catégorie d'âge : distribution selon les conséquences et le  genre - 2015"/>
    <hyperlink ref="B13" location="'3.2.6'!A1" display="Accidents sur le lieu de travail selon la catégorie  d'âge: nombre d'accidents par 1000 équivalents temps plein - selon le genre - 2015"/>
    <hyperlink ref="B14" location="'3.2.7'!A1" display="Accidents sur le lieu de travail selon la catégorie  d'âge: nombre d'accidents avec  incapacité permanente prévue par 1000 équivalents temps plein - selon le genre - 2015"/>
    <hyperlink ref="B16" location="'3.3.1'!A1" display="Accidents sur le lieu de travail selon la province et la région du domicile de la victime : évolution 2011 - 2015"/>
    <hyperlink ref="B17" location="'3.3.2'!A1" display="Accidents sur le lieu de travail selon la province et la région du domicile de la victime : distribution selon les conséquences - 2015"/>
    <hyperlink ref="B18" location="'3.3.3'!A1" display="Accidents sur le lieu de travail selon la province et la région du domicile de la victime : distribution selon les conséquences et le genre - 2015"/>
    <hyperlink ref="B20" location="'3.4.1'!A1" display="Accidents sur le lieu de travail selon la nationalité de la victime :  évolution 2011 - 2015"/>
    <hyperlink ref="B21" location="'3.4.2'!A1" display="Accidents sur le lieu de travail selon la nationalité de la victime : distribution selon les conséquences - 2015"/>
    <hyperlink ref="B22" location="'3.4.3'!A1" display="Accidents sur le lieu de travail selon la nationalité de la victime : distribution selon les conséquences et le genre - 2015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PageLayoutView="0" workbookViewId="0" topLeftCell="A1">
      <selection activeCell="A1" sqref="A1:W1"/>
    </sheetView>
  </sheetViews>
  <sheetFormatPr defaultColWidth="9.140625" defaultRowHeight="15"/>
  <cols>
    <col min="1" max="1" width="15.7109375" style="181" customWidth="1"/>
    <col min="2" max="23" width="11.00390625" style="181" customWidth="1"/>
    <col min="24" max="16384" width="9.140625" style="181" customWidth="1"/>
  </cols>
  <sheetData>
    <row r="1" spans="1:23" ht="24.75" customHeight="1" thickBot="1" thickTop="1">
      <c r="A1" s="222" t="s">
        <v>130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4"/>
    </row>
    <row r="2" spans="1:23" ht="24.75" customHeight="1" thickBot="1" thickTop="1">
      <c r="A2" s="241" t="s">
        <v>62</v>
      </c>
      <c r="B2" s="270" t="s">
        <v>1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2"/>
      <c r="V2" s="273" t="s">
        <v>73</v>
      </c>
      <c r="W2" s="274"/>
    </row>
    <row r="3" spans="1:23" ht="24.75" customHeight="1" thickBot="1">
      <c r="A3" s="241"/>
      <c r="B3" s="270" t="s">
        <v>30</v>
      </c>
      <c r="C3" s="275"/>
      <c r="D3" s="275"/>
      <c r="E3" s="275"/>
      <c r="F3" s="275"/>
      <c r="G3" s="275"/>
      <c r="H3" s="275"/>
      <c r="I3" s="275"/>
      <c r="J3" s="262"/>
      <c r="K3" s="270" t="s">
        <v>31</v>
      </c>
      <c r="L3" s="275"/>
      <c r="M3" s="275"/>
      <c r="N3" s="275"/>
      <c r="O3" s="275"/>
      <c r="P3" s="275"/>
      <c r="Q3" s="275"/>
      <c r="R3" s="275"/>
      <c r="S3" s="275"/>
      <c r="T3" s="262"/>
      <c r="U3" s="248" t="s">
        <v>42</v>
      </c>
      <c r="V3" s="273"/>
      <c r="W3" s="274"/>
    </row>
    <row r="4" spans="1:23" ht="24.75" customHeight="1">
      <c r="A4" s="241"/>
      <c r="B4" s="231" t="s">
        <v>34</v>
      </c>
      <c r="C4" s="276"/>
      <c r="D4" s="276"/>
      <c r="E4" s="276"/>
      <c r="F4" s="276"/>
      <c r="G4" s="276"/>
      <c r="H4" s="277"/>
      <c r="I4" s="239" t="s">
        <v>74</v>
      </c>
      <c r="J4" s="278"/>
      <c r="K4" s="231" t="s">
        <v>34</v>
      </c>
      <c r="L4" s="276"/>
      <c r="M4" s="276"/>
      <c r="N4" s="276"/>
      <c r="O4" s="276"/>
      <c r="P4" s="276"/>
      <c r="Q4" s="276"/>
      <c r="R4" s="277"/>
      <c r="S4" s="239" t="s">
        <v>75</v>
      </c>
      <c r="T4" s="278"/>
      <c r="U4" s="226"/>
      <c r="V4" s="273"/>
      <c r="W4" s="274"/>
    </row>
    <row r="5" spans="1:23" ht="24.75" customHeight="1">
      <c r="A5" s="234"/>
      <c r="B5" s="260" t="s">
        <v>35</v>
      </c>
      <c r="C5" s="261"/>
      <c r="D5" s="265" t="s">
        <v>36</v>
      </c>
      <c r="E5" s="266"/>
      <c r="F5" s="241" t="s">
        <v>37</v>
      </c>
      <c r="G5" s="280"/>
      <c r="H5" s="6" t="s">
        <v>38</v>
      </c>
      <c r="I5" s="279"/>
      <c r="J5" s="280"/>
      <c r="K5" s="260" t="s">
        <v>35</v>
      </c>
      <c r="L5" s="261"/>
      <c r="M5" s="265" t="s">
        <v>36</v>
      </c>
      <c r="N5" s="266"/>
      <c r="O5" s="241" t="s">
        <v>37</v>
      </c>
      <c r="P5" s="280"/>
      <c r="Q5" s="241" t="s">
        <v>38</v>
      </c>
      <c r="R5" s="281"/>
      <c r="S5" s="279"/>
      <c r="T5" s="280"/>
      <c r="U5" s="226"/>
      <c r="V5" s="273"/>
      <c r="W5" s="274"/>
    </row>
    <row r="6" spans="1:23" ht="24.75" customHeight="1" thickBot="1">
      <c r="A6" s="235"/>
      <c r="B6" s="71" t="s">
        <v>28</v>
      </c>
      <c r="C6" s="72" t="s">
        <v>29</v>
      </c>
      <c r="D6" s="30" t="s">
        <v>28</v>
      </c>
      <c r="E6" s="31" t="s">
        <v>29</v>
      </c>
      <c r="F6" s="71" t="s">
        <v>28</v>
      </c>
      <c r="G6" s="72" t="s">
        <v>29</v>
      </c>
      <c r="H6" s="30" t="s">
        <v>28</v>
      </c>
      <c r="I6" s="30" t="s">
        <v>28</v>
      </c>
      <c r="J6" s="31" t="s">
        <v>29</v>
      </c>
      <c r="K6" s="71" t="s">
        <v>28</v>
      </c>
      <c r="L6" s="72" t="s">
        <v>29</v>
      </c>
      <c r="M6" s="30" t="s">
        <v>28</v>
      </c>
      <c r="N6" s="31" t="s">
        <v>29</v>
      </c>
      <c r="O6" s="71" t="s">
        <v>28</v>
      </c>
      <c r="P6" s="72" t="s">
        <v>29</v>
      </c>
      <c r="Q6" s="30" t="s">
        <v>28</v>
      </c>
      <c r="R6" s="72" t="s">
        <v>29</v>
      </c>
      <c r="S6" s="30" t="s">
        <v>28</v>
      </c>
      <c r="T6" s="31" t="s">
        <v>29</v>
      </c>
      <c r="U6" s="180" t="s">
        <v>28</v>
      </c>
      <c r="V6" s="8" t="s">
        <v>28</v>
      </c>
      <c r="W6" s="7" t="s">
        <v>29</v>
      </c>
    </row>
    <row r="7" spans="1:23" ht="14.25">
      <c r="A7" s="34" t="s">
        <v>63</v>
      </c>
      <c r="B7" s="10">
        <v>680</v>
      </c>
      <c r="C7" s="161">
        <v>0.03583851586381365</v>
      </c>
      <c r="D7" s="10">
        <v>412</v>
      </c>
      <c r="E7" s="161">
        <v>0.025045592705167173</v>
      </c>
      <c r="F7" s="10">
        <v>33</v>
      </c>
      <c r="G7" s="161">
        <v>0.011255115961800819</v>
      </c>
      <c r="H7" s="10">
        <v>0</v>
      </c>
      <c r="I7" s="36">
        <v>1125</v>
      </c>
      <c r="J7" s="163">
        <v>0.029325130985585073</v>
      </c>
      <c r="K7" s="63">
        <v>1168</v>
      </c>
      <c r="L7" s="161">
        <v>0.036887316826680144</v>
      </c>
      <c r="M7" s="10">
        <v>1126</v>
      </c>
      <c r="N7" s="161">
        <v>0.027562235331554597</v>
      </c>
      <c r="O7" s="10">
        <v>131</v>
      </c>
      <c r="P7" s="161">
        <v>0.014671295777802663</v>
      </c>
      <c r="Q7" s="10">
        <v>0</v>
      </c>
      <c r="R7" s="161">
        <v>0</v>
      </c>
      <c r="S7" s="36">
        <v>2425</v>
      </c>
      <c r="T7" s="163">
        <v>0.02975168081660696</v>
      </c>
      <c r="U7" s="36">
        <v>0</v>
      </c>
      <c r="V7" s="36">
        <v>3550</v>
      </c>
      <c r="W7" s="163">
        <v>0.0296124522447073</v>
      </c>
    </row>
    <row r="8" spans="1:23" ht="14.25">
      <c r="A8" s="37" t="s">
        <v>64</v>
      </c>
      <c r="B8" s="12">
        <v>6202</v>
      </c>
      <c r="C8" s="164">
        <v>0.3268683461579003</v>
      </c>
      <c r="D8" s="12">
        <v>4535</v>
      </c>
      <c r="E8" s="164">
        <v>0.2756838905775076</v>
      </c>
      <c r="F8" s="12">
        <v>501</v>
      </c>
      <c r="G8" s="164">
        <v>0.1708731241473397</v>
      </c>
      <c r="H8" s="12">
        <v>3</v>
      </c>
      <c r="I8" s="38">
        <v>11241</v>
      </c>
      <c r="J8" s="166">
        <v>0.29299064202486774</v>
      </c>
      <c r="K8" s="65">
        <v>9062</v>
      </c>
      <c r="L8" s="164">
        <v>0.2861925214754927</v>
      </c>
      <c r="M8" s="12">
        <v>11882</v>
      </c>
      <c r="N8" s="164">
        <v>0.29079871735245877</v>
      </c>
      <c r="O8" s="12">
        <v>1662</v>
      </c>
      <c r="P8" s="164">
        <v>0.18613506551685519</v>
      </c>
      <c r="Q8" s="12">
        <v>7</v>
      </c>
      <c r="R8" s="164">
        <v>0.11864406779661017</v>
      </c>
      <c r="S8" s="38">
        <v>22613</v>
      </c>
      <c r="T8" s="166">
        <v>0.27743289002306526</v>
      </c>
      <c r="U8" s="38">
        <v>7</v>
      </c>
      <c r="V8" s="38">
        <v>33861</v>
      </c>
      <c r="W8" s="166">
        <v>0.2824444036636025</v>
      </c>
    </row>
    <row r="9" spans="1:23" ht="14.25">
      <c r="A9" s="37" t="s">
        <v>65</v>
      </c>
      <c r="B9" s="12">
        <v>4311</v>
      </c>
      <c r="C9" s="164">
        <v>0.2272056498366185</v>
      </c>
      <c r="D9" s="12">
        <v>3959</v>
      </c>
      <c r="E9" s="164">
        <v>0.24066869300911853</v>
      </c>
      <c r="F9" s="12">
        <v>641</v>
      </c>
      <c r="G9" s="164">
        <v>0.21862210095497953</v>
      </c>
      <c r="H9" s="12">
        <v>2</v>
      </c>
      <c r="I9" s="38">
        <v>8913</v>
      </c>
      <c r="J9" s="166">
        <v>0.23233323775512862</v>
      </c>
      <c r="K9" s="65">
        <v>8090</v>
      </c>
      <c r="L9" s="164">
        <v>0.25549519959575545</v>
      </c>
      <c r="M9" s="12">
        <v>10986</v>
      </c>
      <c r="N9" s="164">
        <v>0.268915379531491</v>
      </c>
      <c r="O9" s="12">
        <v>2275</v>
      </c>
      <c r="P9" s="164">
        <v>0.254787770187031</v>
      </c>
      <c r="Q9" s="12">
        <v>10</v>
      </c>
      <c r="R9" s="164">
        <v>0.16949152542372878</v>
      </c>
      <c r="S9" s="38">
        <v>21361</v>
      </c>
      <c r="T9" s="166">
        <v>0.2620724346076459</v>
      </c>
      <c r="U9" s="38">
        <v>0</v>
      </c>
      <c r="V9" s="38">
        <v>30274</v>
      </c>
      <c r="W9" s="166">
        <v>0.2525316561285264</v>
      </c>
    </row>
    <row r="10" spans="1:23" ht="14.25">
      <c r="A10" s="37" t="s">
        <v>66</v>
      </c>
      <c r="B10" s="12">
        <v>3948</v>
      </c>
      <c r="C10" s="164">
        <v>0.20807420680931799</v>
      </c>
      <c r="D10" s="12">
        <v>4030</v>
      </c>
      <c r="E10" s="164">
        <v>0.24498480243161094</v>
      </c>
      <c r="F10" s="12">
        <v>841</v>
      </c>
      <c r="G10" s="164">
        <v>0.2868349249658936</v>
      </c>
      <c r="H10" s="12">
        <v>0</v>
      </c>
      <c r="I10" s="38">
        <v>8819</v>
      </c>
      <c r="J10" s="166">
        <v>0.22988296014388865</v>
      </c>
      <c r="K10" s="65">
        <v>7119</v>
      </c>
      <c r="L10" s="164">
        <v>0.22482945932289033</v>
      </c>
      <c r="M10" s="12">
        <v>9622</v>
      </c>
      <c r="N10" s="164">
        <v>0.23550290064377158</v>
      </c>
      <c r="O10" s="12">
        <v>2495</v>
      </c>
      <c r="P10" s="164">
        <v>0.27942658752379884</v>
      </c>
      <c r="Q10" s="12">
        <v>16</v>
      </c>
      <c r="R10" s="164">
        <v>0.2542372881355932</v>
      </c>
      <c r="S10" s="38">
        <v>19252</v>
      </c>
      <c r="T10" s="166">
        <v>0.23618540511360847</v>
      </c>
      <c r="U10" s="38">
        <v>4</v>
      </c>
      <c r="V10" s="38">
        <v>28075</v>
      </c>
      <c r="W10" s="166">
        <v>0.23418027727265145</v>
      </c>
    </row>
    <row r="11" spans="1:23" ht="14.25">
      <c r="A11" s="37" t="s">
        <v>139</v>
      </c>
      <c r="B11" s="12">
        <v>3432</v>
      </c>
      <c r="C11" s="164">
        <v>0.18087909771265942</v>
      </c>
      <c r="D11" s="12">
        <v>3186</v>
      </c>
      <c r="E11" s="164">
        <v>0.19367781155015198</v>
      </c>
      <c r="F11" s="12">
        <v>785</v>
      </c>
      <c r="G11" s="164">
        <v>0.2677353342428377</v>
      </c>
      <c r="H11" s="12">
        <v>2</v>
      </c>
      <c r="I11" s="38">
        <v>7405</v>
      </c>
      <c r="J11" s="166">
        <v>0.1930245288428955</v>
      </c>
      <c r="K11" s="65">
        <v>5514</v>
      </c>
      <c r="L11" s="164">
        <v>0.1741409802930773</v>
      </c>
      <c r="M11" s="12">
        <v>6652</v>
      </c>
      <c r="N11" s="164">
        <v>0.162827699312168</v>
      </c>
      <c r="O11" s="12">
        <v>2117</v>
      </c>
      <c r="P11" s="164">
        <v>0.2370926195542614</v>
      </c>
      <c r="Q11" s="12">
        <v>22</v>
      </c>
      <c r="R11" s="164">
        <v>0.3728813559322034</v>
      </c>
      <c r="S11" s="38">
        <v>14305</v>
      </c>
      <c r="T11" s="166">
        <v>0.17550424498208764</v>
      </c>
      <c r="U11" s="38">
        <v>0</v>
      </c>
      <c r="V11" s="38">
        <v>21710</v>
      </c>
      <c r="W11" s="166">
        <v>0.18109474316411137</v>
      </c>
    </row>
    <row r="12" spans="1:23" ht="15" thickBot="1">
      <c r="A12" s="37" t="s">
        <v>70</v>
      </c>
      <c r="B12" s="12">
        <v>401</v>
      </c>
      <c r="C12" s="164">
        <v>0.021134183619690102</v>
      </c>
      <c r="D12" s="12">
        <v>328</v>
      </c>
      <c r="E12" s="164">
        <v>0.01993920972644377</v>
      </c>
      <c r="F12" s="12">
        <v>131</v>
      </c>
      <c r="G12" s="164">
        <v>0.04467939972714871</v>
      </c>
      <c r="H12" s="12">
        <v>0</v>
      </c>
      <c r="I12" s="38">
        <v>860</v>
      </c>
      <c r="J12" s="166">
        <v>0.022417433464536143</v>
      </c>
      <c r="K12" s="65">
        <v>711</v>
      </c>
      <c r="L12" s="164">
        <v>0.022454522486104092</v>
      </c>
      <c r="M12" s="12">
        <v>588</v>
      </c>
      <c r="N12" s="164">
        <v>0.01439306782855604</v>
      </c>
      <c r="O12" s="12">
        <v>249</v>
      </c>
      <c r="P12" s="164">
        <v>0.027886661440250867</v>
      </c>
      <c r="Q12" s="12">
        <v>4</v>
      </c>
      <c r="R12" s="164">
        <v>0.06779661016949153</v>
      </c>
      <c r="S12" s="38">
        <v>1552</v>
      </c>
      <c r="T12" s="166">
        <v>0.019041075722628455</v>
      </c>
      <c r="U12" s="38">
        <v>0</v>
      </c>
      <c r="V12" s="38">
        <v>2412</v>
      </c>
      <c r="W12" s="166">
        <v>0.020119784454713803</v>
      </c>
    </row>
    <row r="13" spans="1:23" ht="15" thickBot="1">
      <c r="A13" s="41" t="s">
        <v>33</v>
      </c>
      <c r="B13" s="25">
        <v>18974</v>
      </c>
      <c r="C13" s="184">
        <v>1</v>
      </c>
      <c r="D13" s="25">
        <v>16450</v>
      </c>
      <c r="E13" s="184">
        <v>1</v>
      </c>
      <c r="F13" s="25">
        <v>2932</v>
      </c>
      <c r="G13" s="184">
        <v>1</v>
      </c>
      <c r="H13" s="25">
        <v>7</v>
      </c>
      <c r="I13" s="25">
        <v>38363</v>
      </c>
      <c r="J13" s="184">
        <v>1</v>
      </c>
      <c r="K13" s="59">
        <v>31664</v>
      </c>
      <c r="L13" s="184">
        <v>1</v>
      </c>
      <c r="M13" s="25">
        <v>40856</v>
      </c>
      <c r="N13" s="184">
        <v>1</v>
      </c>
      <c r="O13" s="25">
        <v>8929</v>
      </c>
      <c r="P13" s="184">
        <v>1</v>
      </c>
      <c r="Q13" s="25">
        <v>59</v>
      </c>
      <c r="R13" s="184">
        <v>1</v>
      </c>
      <c r="S13" s="25">
        <v>81508</v>
      </c>
      <c r="T13" s="184">
        <v>1</v>
      </c>
      <c r="U13" s="25">
        <v>11</v>
      </c>
      <c r="V13" s="25">
        <v>119882</v>
      </c>
      <c r="W13" s="184">
        <v>1</v>
      </c>
    </row>
    <row r="14" spans="1:23" ht="14.25">
      <c r="A14" s="43"/>
      <c r="B14" s="60"/>
      <c r="C14" s="100"/>
      <c r="D14" s="60"/>
      <c r="E14" s="100"/>
      <c r="F14" s="60"/>
      <c r="G14" s="100"/>
      <c r="H14" s="60"/>
      <c r="I14" s="60"/>
      <c r="J14" s="100"/>
      <c r="K14" s="60"/>
      <c r="L14" s="100"/>
      <c r="M14" s="60"/>
      <c r="N14" s="100"/>
      <c r="O14" s="60"/>
      <c r="P14" s="100"/>
      <c r="Q14" s="60"/>
      <c r="R14" s="100"/>
      <c r="S14" s="60"/>
      <c r="T14" s="100"/>
      <c r="U14" s="60"/>
      <c r="V14" s="60"/>
      <c r="W14" s="100"/>
    </row>
    <row r="15" spans="1:23" ht="14.25">
      <c r="A15" s="46" t="s">
        <v>39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215"/>
      <c r="T15" s="49"/>
      <c r="U15" s="49"/>
      <c r="V15" s="215"/>
      <c r="W15" s="49"/>
    </row>
    <row r="16" spans="1:23" ht="14.25">
      <c r="A16" s="48" t="s">
        <v>40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1:23" ht="14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</row>
    <row r="18" ht="14.25">
      <c r="V18" s="216"/>
    </row>
  </sheetData>
  <sheetProtection/>
  <mergeCells count="18">
    <mergeCell ref="S4:T5"/>
    <mergeCell ref="B5:C5"/>
    <mergeCell ref="D5:E5"/>
    <mergeCell ref="F5:G5"/>
    <mergeCell ref="K5:L5"/>
    <mergeCell ref="M5:N5"/>
    <mergeCell ref="O5:P5"/>
    <mergeCell ref="Q5:R5"/>
    <mergeCell ref="A1:W1"/>
    <mergeCell ref="A2:A6"/>
    <mergeCell ref="B2:U2"/>
    <mergeCell ref="V2:W5"/>
    <mergeCell ref="B3:J3"/>
    <mergeCell ref="K3:T3"/>
    <mergeCell ref="U3:U5"/>
    <mergeCell ref="B4:H4"/>
    <mergeCell ref="I4:J5"/>
    <mergeCell ref="K4:R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5.7109375" style="181" customWidth="1"/>
    <col min="2" max="11" width="14.28125" style="181" customWidth="1"/>
    <col min="12" max="16384" width="9.140625" style="181" customWidth="1"/>
  </cols>
  <sheetData>
    <row r="1" spans="1:11" ht="24.75" customHeight="1" thickBot="1" thickTop="1">
      <c r="A1" s="222" t="s">
        <v>131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24.75" customHeight="1" thickBot="1" thickTop="1">
      <c r="A2" s="225" t="s">
        <v>62</v>
      </c>
      <c r="B2" s="228" t="s">
        <v>30</v>
      </c>
      <c r="C2" s="229"/>
      <c r="D2" s="229"/>
      <c r="E2" s="229"/>
      <c r="F2" s="230"/>
      <c r="G2" s="228" t="s">
        <v>31</v>
      </c>
      <c r="H2" s="229"/>
      <c r="I2" s="229"/>
      <c r="J2" s="229"/>
      <c r="K2" s="230"/>
    </row>
    <row r="3" spans="1:11" ht="24.75" customHeight="1">
      <c r="A3" s="226"/>
      <c r="B3" s="231" t="s">
        <v>67</v>
      </c>
      <c r="C3" s="232"/>
      <c r="D3" s="231" t="s">
        <v>68</v>
      </c>
      <c r="E3" s="232"/>
      <c r="F3" s="248" t="s">
        <v>69</v>
      </c>
      <c r="G3" s="231" t="s">
        <v>67</v>
      </c>
      <c r="H3" s="232"/>
      <c r="I3" s="231" t="s">
        <v>68</v>
      </c>
      <c r="J3" s="232"/>
      <c r="K3" s="248" t="s">
        <v>69</v>
      </c>
    </row>
    <row r="4" spans="1:11" ht="24.75" customHeight="1" thickBot="1">
      <c r="A4" s="227"/>
      <c r="B4" s="30" t="s">
        <v>28</v>
      </c>
      <c r="C4" s="89" t="s">
        <v>29</v>
      </c>
      <c r="D4" s="8" t="s">
        <v>28</v>
      </c>
      <c r="E4" s="7" t="s">
        <v>29</v>
      </c>
      <c r="F4" s="227"/>
      <c r="G4" s="30" t="s">
        <v>28</v>
      </c>
      <c r="H4" s="72" t="s">
        <v>29</v>
      </c>
      <c r="I4" s="8" t="s">
        <v>28</v>
      </c>
      <c r="J4" s="7" t="s">
        <v>29</v>
      </c>
      <c r="K4" s="227"/>
    </row>
    <row r="5" spans="1:12" ht="14.25">
      <c r="A5" s="101" t="s">
        <v>63</v>
      </c>
      <c r="B5" s="10">
        <v>1125</v>
      </c>
      <c r="C5" s="90">
        <v>0.029325130985585073</v>
      </c>
      <c r="D5" s="35">
        <v>5697.527430475745</v>
      </c>
      <c r="E5" s="90">
        <v>0.005730759162771948</v>
      </c>
      <c r="F5" s="102">
        <v>197.45407349553773</v>
      </c>
      <c r="G5" s="10">
        <v>2425</v>
      </c>
      <c r="H5" s="91">
        <v>0.02975168081660696</v>
      </c>
      <c r="I5" s="35">
        <v>13172.468070558545</v>
      </c>
      <c r="J5" s="90">
        <v>0.009644596253072192</v>
      </c>
      <c r="K5" s="103">
        <v>184.0961000634389</v>
      </c>
      <c r="L5" s="210"/>
    </row>
    <row r="6" spans="1:12" ht="14.25">
      <c r="A6" s="15" t="s">
        <v>64</v>
      </c>
      <c r="B6" s="12">
        <v>11241</v>
      </c>
      <c r="C6" s="90">
        <v>0.29299064202486774</v>
      </c>
      <c r="D6" s="12">
        <v>218734.52692483636</v>
      </c>
      <c r="E6" s="90">
        <v>0.220010330741738</v>
      </c>
      <c r="F6" s="104">
        <v>51.39106366990127</v>
      </c>
      <c r="G6" s="12">
        <v>22613</v>
      </c>
      <c r="H6" s="93">
        <v>0.27743289002306526</v>
      </c>
      <c r="I6" s="12">
        <v>289654.74051943026</v>
      </c>
      <c r="J6" s="90">
        <v>0.2120789369261944</v>
      </c>
      <c r="K6" s="105">
        <v>78.06880688176793</v>
      </c>
      <c r="L6" s="210"/>
    </row>
    <row r="7" spans="1:12" ht="14.25">
      <c r="A7" s="15" t="s">
        <v>65</v>
      </c>
      <c r="B7" s="12">
        <v>8913</v>
      </c>
      <c r="C7" s="90">
        <v>0.23233323775512862</v>
      </c>
      <c r="D7" s="12">
        <v>269390.72292001086</v>
      </c>
      <c r="E7" s="90">
        <v>0.2709619870335056</v>
      </c>
      <c r="F7" s="104">
        <v>33.08577186099502</v>
      </c>
      <c r="G7" s="12">
        <v>21361</v>
      </c>
      <c r="H7" s="93">
        <v>0.2620724346076459</v>
      </c>
      <c r="I7" s="12">
        <v>372231.511066436</v>
      </c>
      <c r="J7" s="90">
        <v>0.27253986251298795</v>
      </c>
      <c r="K7" s="94">
        <v>57.38632911222683</v>
      </c>
      <c r="L7" s="210"/>
    </row>
    <row r="8" spans="1:12" ht="14.25">
      <c r="A8" s="15" t="s">
        <v>66</v>
      </c>
      <c r="B8" s="12">
        <v>8819</v>
      </c>
      <c r="C8" s="90">
        <v>0.22988296014388865</v>
      </c>
      <c r="D8" s="12">
        <v>266222.5617329277</v>
      </c>
      <c r="E8" s="90">
        <v>0.26777534704386724</v>
      </c>
      <c r="F8" s="104">
        <v>33.12641852213544</v>
      </c>
      <c r="G8" s="12">
        <v>19252</v>
      </c>
      <c r="H8" s="93">
        <v>0.23618540511360847</v>
      </c>
      <c r="I8" s="12">
        <v>354036.35961276246</v>
      </c>
      <c r="J8" s="90">
        <v>0.25921776610750086</v>
      </c>
      <c r="K8" s="94">
        <v>54.37859552351468</v>
      </c>
      <c r="L8" s="210"/>
    </row>
    <row r="9" spans="1:12" ht="14.25">
      <c r="A9" s="15" t="s">
        <v>139</v>
      </c>
      <c r="B9" s="12">
        <v>7405</v>
      </c>
      <c r="C9" s="90">
        <v>0.1930245288428955</v>
      </c>
      <c r="D9" s="12">
        <v>204790.33531946276</v>
      </c>
      <c r="E9" s="90">
        <v>0.20598480742744832</v>
      </c>
      <c r="F9" s="104">
        <v>36.15893293230155</v>
      </c>
      <c r="G9" s="12">
        <v>14305</v>
      </c>
      <c r="H9" s="93">
        <v>0.17550424498208764</v>
      </c>
      <c r="I9" s="12">
        <v>290132.8091990389</v>
      </c>
      <c r="J9" s="90">
        <v>0.21242896847467618</v>
      </c>
      <c r="K9" s="94">
        <v>49.30500635033795</v>
      </c>
      <c r="L9" s="210"/>
    </row>
    <row r="10" spans="1:12" ht="15" thickBot="1">
      <c r="A10" s="15" t="s">
        <v>70</v>
      </c>
      <c r="B10" s="12">
        <v>860</v>
      </c>
      <c r="C10" s="90">
        <v>0.022417433464536143</v>
      </c>
      <c r="D10" s="12">
        <v>25987.713761204694</v>
      </c>
      <c r="E10" s="90">
        <v>0.026139291223049504</v>
      </c>
      <c r="F10" s="104">
        <v>33.09256088867025</v>
      </c>
      <c r="G10" s="12">
        <v>1552</v>
      </c>
      <c r="H10" s="93">
        <v>0.019041075722628455</v>
      </c>
      <c r="I10" s="12">
        <v>40294.71068145534</v>
      </c>
      <c r="J10" s="90">
        <v>0.02950291574633618</v>
      </c>
      <c r="K10" s="94">
        <v>38.51622145321098</v>
      </c>
      <c r="L10" s="210"/>
    </row>
    <row r="11" spans="1:12" ht="15" thickBot="1">
      <c r="A11" s="41" t="s">
        <v>33</v>
      </c>
      <c r="B11" s="25">
        <v>38363</v>
      </c>
      <c r="C11" s="96">
        <v>1</v>
      </c>
      <c r="D11" s="42">
        <v>994201.1640426138</v>
      </c>
      <c r="E11" s="26">
        <v>1</v>
      </c>
      <c r="F11" s="107">
        <v>38.58675828140116</v>
      </c>
      <c r="G11" s="25">
        <v>81508</v>
      </c>
      <c r="H11" s="96">
        <v>1</v>
      </c>
      <c r="I11" s="42">
        <v>1365787.4031131768</v>
      </c>
      <c r="J11" s="26">
        <v>1</v>
      </c>
      <c r="K11" s="97">
        <v>59.67839490553991</v>
      </c>
      <c r="L11" s="214"/>
    </row>
    <row r="12" spans="1:11" ht="14.25">
      <c r="A12" s="43"/>
      <c r="B12" s="60"/>
      <c r="C12" s="45"/>
      <c r="D12" s="44"/>
      <c r="E12" s="45"/>
      <c r="F12" s="44"/>
      <c r="G12" s="60"/>
      <c r="H12" s="45"/>
      <c r="I12" s="44"/>
      <c r="J12" s="45"/>
      <c r="K12" s="44"/>
    </row>
    <row r="13" spans="1:11" ht="14.25">
      <c r="A13" s="85" t="s">
        <v>39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4.25">
      <c r="A14" s="263" t="s">
        <v>126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</row>
    <row r="15" spans="1:11" ht="20.25" customHeight="1">
      <c r="A15" s="263" t="s">
        <v>127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</row>
    <row r="16" spans="1:11" ht="14.25">
      <c r="A16" s="263"/>
      <c r="B16" s="263"/>
      <c r="C16" s="263"/>
      <c r="D16" s="263"/>
      <c r="E16" s="263"/>
      <c r="F16" s="263"/>
      <c r="G16" s="263"/>
      <c r="H16" s="263"/>
      <c r="I16" s="263"/>
      <c r="J16" s="263"/>
      <c r="K16" s="263"/>
    </row>
    <row r="17" spans="1:11" ht="14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</row>
  </sheetData>
  <sheetProtection/>
  <mergeCells count="13">
    <mergeCell ref="A14:K14"/>
    <mergeCell ref="A15:K15"/>
    <mergeCell ref="A16:K16"/>
    <mergeCell ref="A1:K1"/>
    <mergeCell ref="A2:A4"/>
    <mergeCell ref="B2:F2"/>
    <mergeCell ref="G2:K2"/>
    <mergeCell ref="B3:C3"/>
    <mergeCell ref="D3:E3"/>
    <mergeCell ref="F3:F4"/>
    <mergeCell ref="G3:H3"/>
    <mergeCell ref="I3:J3"/>
    <mergeCell ref="K3:K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5.7109375" style="181" customWidth="1"/>
    <col min="2" max="11" width="14.421875" style="181" customWidth="1"/>
    <col min="12" max="16384" width="9.140625" style="181" customWidth="1"/>
  </cols>
  <sheetData>
    <row r="1" spans="1:11" ht="49.5" customHeight="1" thickBot="1" thickTop="1">
      <c r="A1" s="222" t="s">
        <v>132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24.75" customHeight="1" thickBot="1" thickTop="1">
      <c r="A2" s="248" t="s">
        <v>62</v>
      </c>
      <c r="B2" s="249" t="s">
        <v>1</v>
      </c>
      <c r="C2" s="284"/>
      <c r="D2" s="284"/>
      <c r="E2" s="284"/>
      <c r="F2" s="284"/>
      <c r="G2" s="284"/>
      <c r="H2" s="284"/>
      <c r="I2" s="284"/>
      <c r="J2" s="284"/>
      <c r="K2" s="285"/>
    </row>
    <row r="3" spans="1:11" ht="24.75" customHeight="1" thickBot="1">
      <c r="A3" s="282"/>
      <c r="B3" s="249" t="s">
        <v>30</v>
      </c>
      <c r="C3" s="250"/>
      <c r="D3" s="250"/>
      <c r="E3" s="250"/>
      <c r="F3" s="251"/>
      <c r="G3" s="249" t="s">
        <v>31</v>
      </c>
      <c r="H3" s="250"/>
      <c r="I3" s="250"/>
      <c r="J3" s="250"/>
      <c r="K3" s="251"/>
    </row>
    <row r="4" spans="1:11" ht="24.75" customHeight="1">
      <c r="A4" s="282"/>
      <c r="B4" s="265" t="s">
        <v>76</v>
      </c>
      <c r="C4" s="261"/>
      <c r="D4" s="243" t="s">
        <v>68</v>
      </c>
      <c r="E4" s="244"/>
      <c r="F4" s="286" t="s">
        <v>69</v>
      </c>
      <c r="G4" s="265" t="s">
        <v>76</v>
      </c>
      <c r="H4" s="261"/>
      <c r="I4" s="243" t="s">
        <v>68</v>
      </c>
      <c r="J4" s="244"/>
      <c r="K4" s="274" t="s">
        <v>69</v>
      </c>
    </row>
    <row r="5" spans="1:11" ht="24.75" customHeight="1" thickBot="1">
      <c r="A5" s="283"/>
      <c r="B5" s="8" t="s">
        <v>28</v>
      </c>
      <c r="C5" s="72" t="s">
        <v>29</v>
      </c>
      <c r="D5" s="8" t="s">
        <v>28</v>
      </c>
      <c r="E5" s="7" t="s">
        <v>29</v>
      </c>
      <c r="F5" s="287"/>
      <c r="G5" s="30" t="s">
        <v>28</v>
      </c>
      <c r="H5" s="72" t="s">
        <v>29</v>
      </c>
      <c r="I5" s="8" t="s">
        <v>28</v>
      </c>
      <c r="J5" s="7" t="s">
        <v>29</v>
      </c>
      <c r="K5" s="288"/>
    </row>
    <row r="6" spans="1:12" ht="14.25">
      <c r="A6" s="34" t="s">
        <v>63</v>
      </c>
      <c r="B6" s="10">
        <v>33</v>
      </c>
      <c r="C6" s="108">
        <v>0.011255115961800819</v>
      </c>
      <c r="D6" s="35">
        <v>5697.527430475745</v>
      </c>
      <c r="E6" s="90">
        <v>0.005730759162771948</v>
      </c>
      <c r="F6" s="109">
        <v>5.791986155869107</v>
      </c>
      <c r="G6" s="10">
        <v>131</v>
      </c>
      <c r="H6" s="91">
        <v>0.014671295777802663</v>
      </c>
      <c r="I6" s="35">
        <v>13172.468070558545</v>
      </c>
      <c r="J6" s="90">
        <v>0.009644596253072192</v>
      </c>
      <c r="K6" s="110">
        <v>9.944985199303298</v>
      </c>
      <c r="L6" s="210"/>
    </row>
    <row r="7" spans="1:12" ht="14.25">
      <c r="A7" s="37" t="s">
        <v>64</v>
      </c>
      <c r="B7" s="12">
        <v>501</v>
      </c>
      <c r="C7" s="111">
        <v>0.1708731241473397</v>
      </c>
      <c r="D7" s="12">
        <v>218734.52692483636</v>
      </c>
      <c r="E7" s="90">
        <v>0.220010330741738</v>
      </c>
      <c r="F7" s="112">
        <v>2.2904477269478285</v>
      </c>
      <c r="G7" s="12">
        <v>1662</v>
      </c>
      <c r="H7" s="93">
        <v>0.18613506551685519</v>
      </c>
      <c r="I7" s="12">
        <v>289654.74051943026</v>
      </c>
      <c r="J7" s="93">
        <v>0.2120789369261944</v>
      </c>
      <c r="K7" s="112">
        <v>5.737865698381387</v>
      </c>
      <c r="L7" s="210"/>
    </row>
    <row r="8" spans="1:12" ht="14.25">
      <c r="A8" s="37" t="s">
        <v>65</v>
      </c>
      <c r="B8" s="12">
        <v>641</v>
      </c>
      <c r="C8" s="111">
        <v>0.21862210095497953</v>
      </c>
      <c r="D8" s="12">
        <v>269390.72292001086</v>
      </c>
      <c r="E8" s="90">
        <v>0.2709619870335056</v>
      </c>
      <c r="F8" s="112">
        <v>2.3794434828786946</v>
      </c>
      <c r="G8" s="12">
        <v>2275</v>
      </c>
      <c r="H8" s="93">
        <v>0.254787770187031</v>
      </c>
      <c r="I8" s="12">
        <v>372231.511066436</v>
      </c>
      <c r="J8" s="93">
        <v>0.27253986251298795</v>
      </c>
      <c r="K8" s="112">
        <v>6.1117877782087</v>
      </c>
      <c r="L8" s="210"/>
    </row>
    <row r="9" spans="1:12" ht="14.25">
      <c r="A9" s="37" t="s">
        <v>66</v>
      </c>
      <c r="B9" s="12">
        <v>841</v>
      </c>
      <c r="C9" s="111">
        <v>0.2868349249658936</v>
      </c>
      <c r="D9" s="12">
        <v>266222.5617329277</v>
      </c>
      <c r="E9" s="90">
        <v>0.26777534704386724</v>
      </c>
      <c r="F9" s="112">
        <v>3.159010996384613</v>
      </c>
      <c r="G9" s="12">
        <v>2495</v>
      </c>
      <c r="H9" s="93">
        <v>0.27942658752379884</v>
      </c>
      <c r="I9" s="12">
        <v>354036.35961276246</v>
      </c>
      <c r="J9" s="93">
        <v>0.25921776610750086</v>
      </c>
      <c r="K9" s="112">
        <v>7.047298765383811</v>
      </c>
      <c r="L9" s="210"/>
    </row>
    <row r="10" spans="1:12" ht="14.25">
      <c r="A10" s="37" t="s">
        <v>139</v>
      </c>
      <c r="B10" s="12">
        <v>785</v>
      </c>
      <c r="C10" s="111">
        <v>0.2677353342428377</v>
      </c>
      <c r="D10" s="12">
        <v>204790.33531946276</v>
      </c>
      <c r="E10" s="90">
        <v>0.20598480742744832</v>
      </c>
      <c r="F10" s="112">
        <v>3.8331887038294017</v>
      </c>
      <c r="G10" s="12">
        <v>2117</v>
      </c>
      <c r="H10" s="93">
        <v>0.2370926195542614</v>
      </c>
      <c r="I10" s="12">
        <v>290132.8091990389</v>
      </c>
      <c r="J10" s="93">
        <v>0.21242896847467618</v>
      </c>
      <c r="K10" s="112">
        <v>7.296658402213592</v>
      </c>
      <c r="L10" s="210"/>
    </row>
    <row r="11" spans="1:12" ht="15" thickBot="1">
      <c r="A11" s="37" t="s">
        <v>70</v>
      </c>
      <c r="B11" s="12">
        <v>131</v>
      </c>
      <c r="C11" s="111">
        <v>0.04467939972714871</v>
      </c>
      <c r="D11" s="12">
        <v>29365.713761204694</v>
      </c>
      <c r="E11" s="90">
        <v>0.026139291223049504</v>
      </c>
      <c r="F11" s="113">
        <v>4.460984707038358</v>
      </c>
      <c r="G11" s="12">
        <v>249</v>
      </c>
      <c r="H11" s="93">
        <v>0.027886661440250867</v>
      </c>
      <c r="I11" s="12">
        <v>46559.71068145534</v>
      </c>
      <c r="J11" s="93">
        <v>0.02950291574633618</v>
      </c>
      <c r="K11" s="112">
        <v>5.347971376015795</v>
      </c>
      <c r="L11" s="210"/>
    </row>
    <row r="12" spans="1:12" ht="15" thickBot="1">
      <c r="A12" s="41" t="s">
        <v>33</v>
      </c>
      <c r="B12" s="42">
        <v>2932</v>
      </c>
      <c r="C12" s="115">
        <v>1</v>
      </c>
      <c r="D12" s="42">
        <v>994201.1640426138</v>
      </c>
      <c r="E12" s="26">
        <v>1</v>
      </c>
      <c r="F12" s="116">
        <v>2.9491013549792298</v>
      </c>
      <c r="G12" s="42">
        <v>8929</v>
      </c>
      <c r="H12" s="115">
        <v>1</v>
      </c>
      <c r="I12" s="42">
        <v>1365787.4031131768</v>
      </c>
      <c r="J12" s="96">
        <v>1</v>
      </c>
      <c r="K12" s="116">
        <v>6.53762070117738</v>
      </c>
      <c r="L12" s="214"/>
    </row>
    <row r="13" spans="1:11" ht="14.25">
      <c r="A13" s="43"/>
      <c r="B13" s="44"/>
      <c r="C13" s="45"/>
      <c r="D13" s="44"/>
      <c r="E13" s="45"/>
      <c r="F13" s="98"/>
      <c r="G13" s="44"/>
      <c r="H13" s="45"/>
      <c r="I13" s="44"/>
      <c r="J13" s="45"/>
      <c r="K13" s="98"/>
    </row>
    <row r="14" spans="1:11" ht="14.25">
      <c r="A14" s="85" t="s">
        <v>39</v>
      </c>
      <c r="B14" s="85"/>
      <c r="C14" s="85"/>
      <c r="D14" s="47"/>
      <c r="E14" s="47"/>
      <c r="F14" s="47"/>
      <c r="G14" s="99"/>
      <c r="H14" s="99"/>
      <c r="I14" s="99"/>
      <c r="J14" s="99"/>
      <c r="K14" s="99"/>
    </row>
    <row r="15" spans="1:11" ht="14.25" customHeight="1">
      <c r="A15" s="263" t="s">
        <v>129</v>
      </c>
      <c r="B15" s="269"/>
      <c r="C15" s="269"/>
      <c r="D15" s="269"/>
      <c r="E15" s="269"/>
      <c r="F15" s="269"/>
      <c r="G15" s="289"/>
      <c r="H15" s="289"/>
      <c r="I15" s="289"/>
      <c r="J15" s="289"/>
      <c r="K15" s="289"/>
    </row>
    <row r="16" spans="1:11" ht="14.25" customHeight="1">
      <c r="A16" s="263" t="s">
        <v>127</v>
      </c>
      <c r="B16" s="269"/>
      <c r="C16" s="269"/>
      <c r="D16" s="269"/>
      <c r="E16" s="269"/>
      <c r="F16" s="269"/>
      <c r="G16" s="289"/>
      <c r="H16" s="289"/>
      <c r="I16" s="289"/>
      <c r="J16" s="289"/>
      <c r="K16" s="289"/>
    </row>
    <row r="17" spans="1:11" ht="14.25" customHeight="1">
      <c r="A17" s="290"/>
      <c r="B17" s="291"/>
      <c r="C17" s="291"/>
      <c r="D17" s="291"/>
      <c r="E17" s="291"/>
      <c r="F17" s="291"/>
      <c r="G17" s="292"/>
      <c r="H17" s="292"/>
      <c r="I17" s="292"/>
      <c r="J17" s="292"/>
      <c r="K17" s="292"/>
    </row>
    <row r="18" spans="1:11" ht="14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1" ht="14.2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</row>
  </sheetData>
  <sheetProtection/>
  <mergeCells count="14">
    <mergeCell ref="K4:K5"/>
    <mergeCell ref="A16:K16"/>
    <mergeCell ref="A15:K15"/>
    <mergeCell ref="A17:K17"/>
    <mergeCell ref="A1:K1"/>
    <mergeCell ref="A2:A5"/>
    <mergeCell ref="B2:K2"/>
    <mergeCell ref="B3:F3"/>
    <mergeCell ref="G3:K3"/>
    <mergeCell ref="B4:C4"/>
    <mergeCell ref="D4:E4"/>
    <mergeCell ref="F4:F5"/>
    <mergeCell ref="G4:H4"/>
    <mergeCell ref="I4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30.7109375" style="181" customWidth="1"/>
    <col min="2" max="12" width="12.00390625" style="181" customWidth="1"/>
    <col min="13" max="13" width="25.00390625" style="181" customWidth="1"/>
    <col min="14" max="16384" width="9.140625" style="181" customWidth="1"/>
  </cols>
  <sheetData>
    <row r="1" spans="1:12" ht="24.75" customHeight="1" thickBot="1" thickTop="1">
      <c r="A1" s="222" t="s">
        <v>99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4"/>
    </row>
    <row r="2" spans="1:12" ht="24.75" customHeight="1" thickBot="1" thickTop="1">
      <c r="A2" s="222" t="s">
        <v>133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4"/>
    </row>
    <row r="3" spans="1:12" ht="24.75" customHeight="1" thickBot="1" thickTop="1">
      <c r="A3" s="248" t="s">
        <v>77</v>
      </c>
      <c r="B3" s="228" t="s">
        <v>27</v>
      </c>
      <c r="C3" s="229"/>
      <c r="D3" s="229"/>
      <c r="E3" s="229"/>
      <c r="F3" s="229"/>
      <c r="G3" s="229"/>
      <c r="H3" s="229"/>
      <c r="I3" s="229"/>
      <c r="J3" s="229"/>
      <c r="K3" s="230"/>
      <c r="L3" s="225" t="s">
        <v>119</v>
      </c>
    </row>
    <row r="4" spans="1:12" ht="24.75" customHeight="1">
      <c r="A4" s="282"/>
      <c r="B4" s="243">
        <v>2012</v>
      </c>
      <c r="C4" s="293"/>
      <c r="D4" s="243">
        <v>2013</v>
      </c>
      <c r="E4" s="293"/>
      <c r="F4" s="243">
        <v>2014</v>
      </c>
      <c r="G4" s="293"/>
      <c r="H4" s="243">
        <v>2015</v>
      </c>
      <c r="I4" s="293"/>
      <c r="J4" s="243">
        <v>2016</v>
      </c>
      <c r="K4" s="293"/>
      <c r="L4" s="226"/>
    </row>
    <row r="5" spans="1:12" ht="24.75" customHeight="1" thickBot="1">
      <c r="A5" s="283"/>
      <c r="B5" s="8" t="s">
        <v>28</v>
      </c>
      <c r="C5" s="89" t="s">
        <v>29</v>
      </c>
      <c r="D5" s="8" t="s">
        <v>28</v>
      </c>
      <c r="E5" s="89" t="s">
        <v>29</v>
      </c>
      <c r="F5" s="8" t="s">
        <v>28</v>
      </c>
      <c r="G5" s="89" t="s">
        <v>29</v>
      </c>
      <c r="H5" s="8" t="s">
        <v>28</v>
      </c>
      <c r="I5" s="89" t="s">
        <v>29</v>
      </c>
      <c r="J5" s="8" t="s">
        <v>28</v>
      </c>
      <c r="K5" s="89" t="s">
        <v>29</v>
      </c>
      <c r="L5" s="227"/>
    </row>
    <row r="6" spans="1:13" ht="24.75" customHeight="1" thickBot="1">
      <c r="A6" s="117" t="s">
        <v>78</v>
      </c>
      <c r="B6" s="118">
        <v>7434</v>
      </c>
      <c r="C6" s="119">
        <v>0.05501857635548187</v>
      </c>
      <c r="D6" s="118">
        <v>7017</v>
      </c>
      <c r="E6" s="119">
        <v>0.055371431276928174</v>
      </c>
      <c r="F6" s="118">
        <v>6820</v>
      </c>
      <c r="G6" s="119">
        <v>0.05627294855398325</v>
      </c>
      <c r="H6" s="118">
        <v>6374</v>
      </c>
      <c r="I6" s="119">
        <v>0.05473734832155401</v>
      </c>
      <c r="J6" s="118">
        <v>6822</v>
      </c>
      <c r="K6" s="119">
        <v>0.056905957524899485</v>
      </c>
      <c r="L6" s="120">
        <v>0.07028553498588014</v>
      </c>
      <c r="M6" s="211"/>
    </row>
    <row r="7" spans="1:13" ht="14.25">
      <c r="A7" s="172" t="s">
        <v>79</v>
      </c>
      <c r="B7" s="121">
        <v>23198</v>
      </c>
      <c r="C7" s="90">
        <v>0.17168696990778431</v>
      </c>
      <c r="D7" s="121">
        <v>21640</v>
      </c>
      <c r="E7" s="90">
        <v>0.1707621166927071</v>
      </c>
      <c r="F7" s="121">
        <v>20733</v>
      </c>
      <c r="G7" s="90">
        <v>0.1710714138372045</v>
      </c>
      <c r="H7" s="121">
        <v>20023</v>
      </c>
      <c r="I7" s="90">
        <v>0.17194947057459617</v>
      </c>
      <c r="J7" s="121">
        <v>20408</v>
      </c>
      <c r="K7" s="90">
        <v>0.17023406349577083</v>
      </c>
      <c r="L7" s="14">
        <v>0.019227887928881787</v>
      </c>
      <c r="M7" s="211"/>
    </row>
    <row r="8" spans="1:13" ht="14.25">
      <c r="A8" s="173" t="s">
        <v>80</v>
      </c>
      <c r="B8" s="122">
        <v>11902</v>
      </c>
      <c r="C8" s="93">
        <v>0.08808596930090735</v>
      </c>
      <c r="D8" s="122">
        <v>11062</v>
      </c>
      <c r="E8" s="93">
        <v>0.08729069015040324</v>
      </c>
      <c r="F8" s="122">
        <v>10443</v>
      </c>
      <c r="G8" s="93">
        <v>0.08616692107760221</v>
      </c>
      <c r="H8" s="122">
        <v>9779</v>
      </c>
      <c r="I8" s="93">
        <v>0.08397811880082784</v>
      </c>
      <c r="J8" s="122">
        <v>9959</v>
      </c>
      <c r="K8" s="93">
        <v>0.08307335546620843</v>
      </c>
      <c r="L8" s="19">
        <v>0.018406790060333366</v>
      </c>
      <c r="M8" s="211"/>
    </row>
    <row r="9" spans="1:13" ht="14.25">
      <c r="A9" s="174" t="s">
        <v>81</v>
      </c>
      <c r="B9" s="123">
        <v>19931</v>
      </c>
      <c r="C9" s="95">
        <v>0.1475081040275907</v>
      </c>
      <c r="D9" s="123">
        <v>19140</v>
      </c>
      <c r="E9" s="95">
        <v>0.1510345154112021</v>
      </c>
      <c r="F9" s="123">
        <v>18175</v>
      </c>
      <c r="G9" s="95">
        <v>0.14996493254672222</v>
      </c>
      <c r="H9" s="123">
        <v>17236</v>
      </c>
      <c r="I9" s="95">
        <v>0.1480158355303271</v>
      </c>
      <c r="J9" s="123">
        <v>17357</v>
      </c>
      <c r="K9" s="95">
        <v>0.14478403763700975</v>
      </c>
      <c r="L9" s="19">
        <v>0.0070201902993734045</v>
      </c>
      <c r="M9" s="211"/>
    </row>
    <row r="10" spans="1:13" ht="14.25">
      <c r="A10" s="174" t="s">
        <v>82</v>
      </c>
      <c r="B10" s="123">
        <v>10577</v>
      </c>
      <c r="C10" s="95">
        <v>0.07827972586924022</v>
      </c>
      <c r="D10" s="123">
        <v>10216</v>
      </c>
      <c r="E10" s="95">
        <v>0.08061486987674195</v>
      </c>
      <c r="F10" s="123">
        <v>9815</v>
      </c>
      <c r="G10" s="95">
        <v>0.08098518915796857</v>
      </c>
      <c r="H10" s="123">
        <v>9592</v>
      </c>
      <c r="I10" s="95">
        <v>0.08237223801386039</v>
      </c>
      <c r="J10" s="123">
        <v>9925</v>
      </c>
      <c r="K10" s="95">
        <v>0.08278974324752672</v>
      </c>
      <c r="L10" s="124">
        <v>0.03471643035863219</v>
      </c>
      <c r="M10" s="211"/>
    </row>
    <row r="11" spans="1:13" ht="15" thickBot="1">
      <c r="A11" s="173" t="s">
        <v>83</v>
      </c>
      <c r="B11" s="122">
        <v>18124</v>
      </c>
      <c r="C11" s="93">
        <v>0.13413460826832843</v>
      </c>
      <c r="D11" s="122">
        <v>17247</v>
      </c>
      <c r="E11" s="93">
        <v>0.13609677572084655</v>
      </c>
      <c r="F11" s="122">
        <v>16459</v>
      </c>
      <c r="G11" s="93">
        <v>0.13580593258797805</v>
      </c>
      <c r="H11" s="122">
        <v>16253</v>
      </c>
      <c r="I11" s="93">
        <v>0.13957422690150884</v>
      </c>
      <c r="J11" s="122">
        <v>16751</v>
      </c>
      <c r="K11" s="93">
        <v>0.13972906691580053</v>
      </c>
      <c r="L11" s="23">
        <v>0.030640497138989725</v>
      </c>
      <c r="M11" s="211"/>
    </row>
    <row r="12" spans="1:13" ht="24.75" customHeight="1" thickBot="1">
      <c r="A12" s="117" t="s">
        <v>84</v>
      </c>
      <c r="B12" s="118">
        <v>83732</v>
      </c>
      <c r="C12" s="119">
        <v>0.619695377373851</v>
      </c>
      <c r="D12" s="118">
        <v>79305</v>
      </c>
      <c r="E12" s="119">
        <v>0.6257989678519009</v>
      </c>
      <c r="F12" s="118">
        <v>75625</v>
      </c>
      <c r="G12" s="119">
        <v>0.6239943892074755</v>
      </c>
      <c r="H12" s="118">
        <v>72883</v>
      </c>
      <c r="I12" s="119">
        <v>0.6258898898211204</v>
      </c>
      <c r="J12" s="118">
        <v>74400</v>
      </c>
      <c r="K12" s="119">
        <v>0.6206102667623162</v>
      </c>
      <c r="L12" s="125">
        <v>0.0208141816335771</v>
      </c>
      <c r="M12" s="213"/>
    </row>
    <row r="13" spans="1:13" ht="14.25">
      <c r="A13" s="175" t="s">
        <v>85</v>
      </c>
      <c r="B13" s="126">
        <v>3063</v>
      </c>
      <c r="C13" s="91">
        <v>0.02266907443863882</v>
      </c>
      <c r="D13" s="126">
        <v>2750</v>
      </c>
      <c r="E13" s="91">
        <v>0.021700361409655478</v>
      </c>
      <c r="F13" s="126">
        <v>2651</v>
      </c>
      <c r="G13" s="91">
        <v>0.02187383967985478</v>
      </c>
      <c r="H13" s="126">
        <v>2583</v>
      </c>
      <c r="I13" s="91">
        <v>0.02218176509485002</v>
      </c>
      <c r="J13" s="126">
        <v>2619</v>
      </c>
      <c r="K13" s="91">
        <v>0.02184648237433476</v>
      </c>
      <c r="L13" s="14">
        <v>0.013937282229965157</v>
      </c>
      <c r="M13" s="211"/>
    </row>
    <row r="14" spans="1:13" ht="14.25">
      <c r="A14" s="172" t="s">
        <v>86</v>
      </c>
      <c r="B14" s="121">
        <v>15509</v>
      </c>
      <c r="C14" s="90">
        <v>0.11478115425035895</v>
      </c>
      <c r="D14" s="121">
        <v>14113</v>
      </c>
      <c r="E14" s="90">
        <v>0.11136625475435191</v>
      </c>
      <c r="F14" s="121">
        <v>13767</v>
      </c>
      <c r="G14" s="90">
        <v>0.1135937951235612</v>
      </c>
      <c r="H14" s="121">
        <v>13116</v>
      </c>
      <c r="I14" s="90">
        <v>0.11263493263029532</v>
      </c>
      <c r="J14" s="121">
        <v>13535</v>
      </c>
      <c r="K14" s="90">
        <v>0.11290268764284882</v>
      </c>
      <c r="L14" s="127">
        <v>0.03194571515706008</v>
      </c>
      <c r="M14" s="211"/>
    </row>
    <row r="15" spans="1:13" ht="14.25">
      <c r="A15" s="173" t="s">
        <v>87</v>
      </c>
      <c r="B15" s="122">
        <v>13484</v>
      </c>
      <c r="C15" s="93">
        <v>0.09979425391139596</v>
      </c>
      <c r="D15" s="122">
        <v>12327</v>
      </c>
      <c r="E15" s="93">
        <v>0.09727285639884475</v>
      </c>
      <c r="F15" s="122">
        <v>11497</v>
      </c>
      <c r="G15" s="93">
        <v>0.09486364949049053</v>
      </c>
      <c r="H15" s="122">
        <v>11139</v>
      </c>
      <c r="I15" s="93">
        <v>0.09565725179695483</v>
      </c>
      <c r="J15" s="122">
        <v>11460</v>
      </c>
      <c r="K15" s="93">
        <v>0.09559400076742129</v>
      </c>
      <c r="L15" s="19">
        <v>0.028817667654187987</v>
      </c>
      <c r="M15" s="211"/>
    </row>
    <row r="16" spans="1:13" ht="14.25">
      <c r="A16" s="173" t="s">
        <v>88</v>
      </c>
      <c r="B16" s="122">
        <v>1928</v>
      </c>
      <c r="C16" s="93">
        <v>0.014269009310380555</v>
      </c>
      <c r="D16" s="122">
        <v>1831</v>
      </c>
      <c r="E16" s="93">
        <v>0.014448495178574246</v>
      </c>
      <c r="F16" s="122">
        <v>1661</v>
      </c>
      <c r="G16" s="93">
        <v>0.013705185857502373</v>
      </c>
      <c r="H16" s="122">
        <v>1776</v>
      </c>
      <c r="I16" s="93">
        <v>0.01525157367729525</v>
      </c>
      <c r="J16" s="122">
        <v>1827</v>
      </c>
      <c r="K16" s="93">
        <v>0.015239985986219782</v>
      </c>
      <c r="L16" s="19">
        <v>0.028716216216216218</v>
      </c>
      <c r="M16" s="211"/>
    </row>
    <row r="17" spans="1:13" ht="15" thickBot="1">
      <c r="A17" s="173" t="s">
        <v>89</v>
      </c>
      <c r="B17" s="122">
        <v>5168</v>
      </c>
      <c r="C17" s="93">
        <v>0.03824804985272132</v>
      </c>
      <c r="D17" s="122">
        <v>4847</v>
      </c>
      <c r="E17" s="93">
        <v>0.03824787336458185</v>
      </c>
      <c r="F17" s="122">
        <v>4887</v>
      </c>
      <c r="G17" s="93">
        <v>0.04032344568670325</v>
      </c>
      <c r="H17" s="122">
        <v>4485</v>
      </c>
      <c r="I17" s="93">
        <v>0.03851537609384527</v>
      </c>
      <c r="J17" s="122">
        <v>4824</v>
      </c>
      <c r="K17" s="93">
        <v>0.040239568909427606</v>
      </c>
      <c r="L17" s="19">
        <v>0.07558528428093646</v>
      </c>
      <c r="M17" s="211"/>
    </row>
    <row r="18" spans="1:13" ht="24.75" customHeight="1" thickBot="1">
      <c r="A18" s="117" t="s">
        <v>90</v>
      </c>
      <c r="B18" s="118">
        <v>39152</v>
      </c>
      <c r="C18" s="119">
        <v>0.2897615417634956</v>
      </c>
      <c r="D18" s="118">
        <v>35868</v>
      </c>
      <c r="E18" s="119">
        <v>0.2830358411060082</v>
      </c>
      <c r="F18" s="118">
        <v>34463</v>
      </c>
      <c r="G18" s="119">
        <v>0.28435991583811215</v>
      </c>
      <c r="H18" s="118">
        <v>33099</v>
      </c>
      <c r="I18" s="119">
        <v>0.2842408992932407</v>
      </c>
      <c r="J18" s="118">
        <v>34265</v>
      </c>
      <c r="K18" s="119">
        <v>0.28582272568025224</v>
      </c>
      <c r="L18" s="125">
        <v>0.035227650382186775</v>
      </c>
      <c r="M18" s="213"/>
    </row>
    <row r="19" spans="1:13" ht="15" thickBot="1">
      <c r="A19" s="176" t="s">
        <v>42</v>
      </c>
      <c r="B19" s="128">
        <v>4800</v>
      </c>
      <c r="C19" s="106">
        <v>0.03552450450717151</v>
      </c>
      <c r="D19" s="128">
        <v>4536</v>
      </c>
      <c r="E19" s="106">
        <v>0.035793759765162636</v>
      </c>
      <c r="F19" s="128">
        <v>4287</v>
      </c>
      <c r="G19" s="106">
        <v>0.03537274640042906</v>
      </c>
      <c r="H19" s="128">
        <v>4091</v>
      </c>
      <c r="I19" s="106">
        <v>0.035131862564084945</v>
      </c>
      <c r="J19" s="128">
        <v>4395</v>
      </c>
      <c r="K19" s="106">
        <v>0.03666105003253199</v>
      </c>
      <c r="L19" s="129">
        <v>0.07430945978978246</v>
      </c>
      <c r="M19" s="211"/>
    </row>
    <row r="20" spans="1:13" ht="15" thickBot="1">
      <c r="A20" s="41" t="s">
        <v>33</v>
      </c>
      <c r="B20" s="25">
        <v>135118</v>
      </c>
      <c r="C20" s="96">
        <v>1</v>
      </c>
      <c r="D20" s="25">
        <v>126726</v>
      </c>
      <c r="E20" s="96">
        <v>1</v>
      </c>
      <c r="F20" s="25">
        <v>121195</v>
      </c>
      <c r="G20" s="96">
        <v>1</v>
      </c>
      <c r="H20" s="25">
        <v>116447</v>
      </c>
      <c r="I20" s="96">
        <v>1</v>
      </c>
      <c r="J20" s="25">
        <v>119882</v>
      </c>
      <c r="K20" s="96">
        <v>1</v>
      </c>
      <c r="L20" s="28">
        <v>0.02949839841301193</v>
      </c>
      <c r="M20" s="212"/>
    </row>
  </sheetData>
  <sheetProtection/>
  <mergeCells count="10">
    <mergeCell ref="L3:L5"/>
    <mergeCell ref="A1:L1"/>
    <mergeCell ref="A2:L2"/>
    <mergeCell ref="A3:A5"/>
    <mergeCell ref="B3:K3"/>
    <mergeCell ref="H4:I4"/>
    <mergeCell ref="J4:K4"/>
    <mergeCell ref="B4:C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0.7109375" style="181" customWidth="1"/>
    <col min="2" max="11" width="16.7109375" style="181" customWidth="1"/>
    <col min="12" max="16384" width="9.140625" style="181" customWidth="1"/>
  </cols>
  <sheetData>
    <row r="1" spans="1:11" ht="24.75" customHeight="1" thickBot="1" thickTop="1">
      <c r="A1" s="222" t="s">
        <v>134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24.75" customHeight="1" thickBot="1" thickTop="1">
      <c r="A2" s="253" t="s">
        <v>77</v>
      </c>
      <c r="B2" s="250" t="s">
        <v>34</v>
      </c>
      <c r="C2" s="250"/>
      <c r="D2" s="250"/>
      <c r="E2" s="250"/>
      <c r="F2" s="250"/>
      <c r="G2" s="250"/>
      <c r="H2" s="250"/>
      <c r="I2" s="251"/>
      <c r="J2" s="239" t="s">
        <v>33</v>
      </c>
      <c r="K2" s="252"/>
    </row>
    <row r="3" spans="1:11" ht="24.75" customHeight="1">
      <c r="A3" s="294"/>
      <c r="B3" s="243" t="s">
        <v>35</v>
      </c>
      <c r="C3" s="244"/>
      <c r="D3" s="243" t="s">
        <v>36</v>
      </c>
      <c r="E3" s="244"/>
      <c r="F3" s="243" t="s">
        <v>37</v>
      </c>
      <c r="G3" s="244"/>
      <c r="H3" s="231" t="s">
        <v>38</v>
      </c>
      <c r="I3" s="232"/>
      <c r="J3" s="241"/>
      <c r="K3" s="247"/>
    </row>
    <row r="4" spans="1:11" ht="24.75" customHeight="1" thickBot="1">
      <c r="A4" s="295"/>
      <c r="B4" s="30" t="s">
        <v>28</v>
      </c>
      <c r="C4" s="31" t="s">
        <v>29</v>
      </c>
      <c r="D4" s="30" t="s">
        <v>28</v>
      </c>
      <c r="E4" s="31" t="s">
        <v>29</v>
      </c>
      <c r="F4" s="30" t="s">
        <v>28</v>
      </c>
      <c r="G4" s="31" t="s">
        <v>29</v>
      </c>
      <c r="H4" s="30" t="s">
        <v>28</v>
      </c>
      <c r="I4" s="185" t="s">
        <v>29</v>
      </c>
      <c r="J4" s="186" t="s">
        <v>28</v>
      </c>
      <c r="K4" s="131" t="s">
        <v>29</v>
      </c>
    </row>
    <row r="5" spans="1:12" ht="24.75" customHeight="1" thickBot="1">
      <c r="A5" s="117" t="s">
        <v>78</v>
      </c>
      <c r="B5" s="118">
        <v>2928</v>
      </c>
      <c r="C5" s="146">
        <v>0.05781990521327014</v>
      </c>
      <c r="D5" s="118">
        <v>3018</v>
      </c>
      <c r="E5" s="146">
        <v>0.05266004780932108</v>
      </c>
      <c r="F5" s="118">
        <v>873</v>
      </c>
      <c r="G5" s="146">
        <v>0.07359635811836117</v>
      </c>
      <c r="H5" s="118">
        <v>3</v>
      </c>
      <c r="I5" s="187">
        <v>0.045454545454545456</v>
      </c>
      <c r="J5" s="118">
        <v>6822</v>
      </c>
      <c r="K5" s="146">
        <v>0.056905957524899485</v>
      </c>
      <c r="L5" s="211"/>
    </row>
    <row r="6" spans="1:12" ht="14.25">
      <c r="A6" s="172" t="s">
        <v>79</v>
      </c>
      <c r="B6" s="121">
        <v>9053</v>
      </c>
      <c r="C6" s="57">
        <v>0.17877172195892574</v>
      </c>
      <c r="D6" s="121">
        <v>9401</v>
      </c>
      <c r="E6" s="57">
        <v>0.16403482752002232</v>
      </c>
      <c r="F6" s="121">
        <v>1942</v>
      </c>
      <c r="G6" s="57">
        <v>0.1637160681166751</v>
      </c>
      <c r="H6" s="121">
        <v>12</v>
      </c>
      <c r="I6" s="188">
        <v>0.18181818181818182</v>
      </c>
      <c r="J6" s="148">
        <v>20408</v>
      </c>
      <c r="K6" s="57">
        <v>0.17023406349577083</v>
      </c>
      <c r="L6" s="211"/>
    </row>
    <row r="7" spans="1:12" ht="14.25">
      <c r="A7" s="173" t="s">
        <v>80</v>
      </c>
      <c r="B7" s="122">
        <v>4015</v>
      </c>
      <c r="C7" s="16">
        <v>0.07928515007898894</v>
      </c>
      <c r="D7" s="122">
        <v>5068</v>
      </c>
      <c r="E7" s="16">
        <v>0.08842979532724957</v>
      </c>
      <c r="F7" s="122">
        <v>869</v>
      </c>
      <c r="G7" s="16">
        <v>0.07325914685550497</v>
      </c>
      <c r="H7" s="122">
        <v>6</v>
      </c>
      <c r="I7" s="73">
        <v>0.09090909090909091</v>
      </c>
      <c r="J7" s="140">
        <v>9959</v>
      </c>
      <c r="K7" s="16">
        <v>0.08307335546620843</v>
      </c>
      <c r="L7" s="211"/>
    </row>
    <row r="8" spans="1:12" ht="14.25">
      <c r="A8" s="173" t="s">
        <v>81</v>
      </c>
      <c r="B8" s="122">
        <v>7741</v>
      </c>
      <c r="C8" s="16">
        <v>0.15286334913112165</v>
      </c>
      <c r="D8" s="122">
        <v>8059</v>
      </c>
      <c r="E8" s="16">
        <v>0.14061872938877354</v>
      </c>
      <c r="F8" s="122">
        <v>1545</v>
      </c>
      <c r="G8" s="16">
        <v>0.13024785027819927</v>
      </c>
      <c r="H8" s="122">
        <v>12</v>
      </c>
      <c r="I8" s="73">
        <v>0.18181818181818182</v>
      </c>
      <c r="J8" s="140">
        <v>17357</v>
      </c>
      <c r="K8" s="16">
        <v>0.14478403763700975</v>
      </c>
      <c r="L8" s="211"/>
    </row>
    <row r="9" spans="1:12" ht="14.25">
      <c r="A9" s="173" t="s">
        <v>82</v>
      </c>
      <c r="B9" s="122">
        <v>4493</v>
      </c>
      <c r="C9" s="16">
        <v>0.08872432859399684</v>
      </c>
      <c r="D9" s="122">
        <v>4361</v>
      </c>
      <c r="E9" s="16">
        <v>0.07609359459789569</v>
      </c>
      <c r="F9" s="122">
        <v>1069</v>
      </c>
      <c r="G9" s="16">
        <v>0.09011970999831394</v>
      </c>
      <c r="H9" s="122">
        <v>2</v>
      </c>
      <c r="I9" s="73">
        <v>0.030303030303030297</v>
      </c>
      <c r="J9" s="140">
        <v>9925</v>
      </c>
      <c r="K9" s="16">
        <v>0.08278974324752672</v>
      </c>
      <c r="L9" s="211"/>
    </row>
    <row r="10" spans="1:12" ht="15" thickBot="1">
      <c r="A10" s="173" t="s">
        <v>83</v>
      </c>
      <c r="B10" s="122">
        <v>7476</v>
      </c>
      <c r="C10" s="16">
        <v>0.1476303317535545</v>
      </c>
      <c r="D10" s="122">
        <v>7951</v>
      </c>
      <c r="E10" s="16">
        <v>0.1387342743975851</v>
      </c>
      <c r="F10" s="122">
        <v>1318</v>
      </c>
      <c r="G10" s="16">
        <v>0.1111111111111111</v>
      </c>
      <c r="H10" s="122">
        <v>5</v>
      </c>
      <c r="I10" s="73">
        <v>0.07575757575757576</v>
      </c>
      <c r="J10" s="140">
        <v>16751</v>
      </c>
      <c r="K10" s="16">
        <v>0.13972906691580053</v>
      </c>
      <c r="L10" s="211"/>
    </row>
    <row r="11" spans="1:12" ht="24.75" customHeight="1" thickBot="1">
      <c r="A11" s="117" t="s">
        <v>84</v>
      </c>
      <c r="B11" s="118">
        <v>32778</v>
      </c>
      <c r="C11" s="146">
        <v>0.6472748815165876</v>
      </c>
      <c r="D11" s="118">
        <v>34840</v>
      </c>
      <c r="E11" s="146">
        <v>0.6079112212315262</v>
      </c>
      <c r="F11" s="118">
        <v>6743</v>
      </c>
      <c r="G11" s="146">
        <v>0.5684538863598044</v>
      </c>
      <c r="H11" s="118">
        <v>37</v>
      </c>
      <c r="I11" s="187">
        <v>0.5606060606060606</v>
      </c>
      <c r="J11" s="118">
        <v>74400</v>
      </c>
      <c r="K11" s="146">
        <v>0.6206102667623162</v>
      </c>
      <c r="L11" s="213"/>
    </row>
    <row r="12" spans="1:12" ht="14.25">
      <c r="A12" s="175" t="s">
        <v>85</v>
      </c>
      <c r="B12" s="189">
        <v>1164</v>
      </c>
      <c r="C12" s="190">
        <v>0.02298578199052133</v>
      </c>
      <c r="D12" s="189">
        <v>1171</v>
      </c>
      <c r="E12" s="190">
        <v>0.02043237772853379</v>
      </c>
      <c r="F12" s="189">
        <v>284</v>
      </c>
      <c r="G12" s="190">
        <v>0.02394199966278874</v>
      </c>
      <c r="H12" s="189">
        <v>0</v>
      </c>
      <c r="I12" s="191">
        <v>0</v>
      </c>
      <c r="J12" s="189">
        <v>2619</v>
      </c>
      <c r="K12" s="190">
        <v>0.02184648237433476</v>
      </c>
      <c r="L12" s="211"/>
    </row>
    <row r="13" spans="1:12" ht="14.25">
      <c r="A13" s="172" t="s">
        <v>86</v>
      </c>
      <c r="B13" s="121">
        <v>5014</v>
      </c>
      <c r="C13" s="57">
        <v>0.09901263823064771</v>
      </c>
      <c r="D13" s="121">
        <v>7062</v>
      </c>
      <c r="E13" s="57">
        <v>0.12322241803493221</v>
      </c>
      <c r="F13" s="121">
        <v>1447</v>
      </c>
      <c r="G13" s="57">
        <v>0.12198617433822288</v>
      </c>
      <c r="H13" s="121">
        <v>12</v>
      </c>
      <c r="I13" s="188">
        <v>0.18181818181818182</v>
      </c>
      <c r="J13" s="148">
        <v>13535</v>
      </c>
      <c r="K13" s="57">
        <v>0.11290268764284882</v>
      </c>
      <c r="L13" s="211"/>
    </row>
    <row r="14" spans="1:12" ht="14.25">
      <c r="A14" s="173" t="s">
        <v>87</v>
      </c>
      <c r="B14" s="122">
        <v>4613</v>
      </c>
      <c r="C14" s="16">
        <v>0.09109399684044234</v>
      </c>
      <c r="D14" s="122">
        <v>5452</v>
      </c>
      <c r="E14" s="16">
        <v>0.09513007974036398</v>
      </c>
      <c r="F14" s="122">
        <v>1390</v>
      </c>
      <c r="G14" s="16">
        <v>0.11718091384252234</v>
      </c>
      <c r="H14" s="122">
        <v>5</v>
      </c>
      <c r="I14" s="73">
        <v>0.07575757575757576</v>
      </c>
      <c r="J14" s="140">
        <v>11460</v>
      </c>
      <c r="K14" s="16">
        <v>0.09559400076742129</v>
      </c>
      <c r="L14" s="211"/>
    </row>
    <row r="15" spans="1:12" ht="14.25">
      <c r="A15" s="173" t="s">
        <v>88</v>
      </c>
      <c r="B15" s="122">
        <v>618</v>
      </c>
      <c r="C15" s="16">
        <v>0.012203791469194312</v>
      </c>
      <c r="D15" s="122">
        <v>1023</v>
      </c>
      <c r="E15" s="16">
        <v>0.01784997644431261</v>
      </c>
      <c r="F15" s="122">
        <v>185</v>
      </c>
      <c r="G15" s="16">
        <v>0.015596020907098298</v>
      </c>
      <c r="H15" s="122">
        <v>1</v>
      </c>
      <c r="I15" s="73">
        <v>0.015151515151515148</v>
      </c>
      <c r="J15" s="140">
        <v>1827</v>
      </c>
      <c r="K15" s="16">
        <v>0.015239985986219782</v>
      </c>
      <c r="L15" s="211"/>
    </row>
    <row r="16" spans="1:12" ht="15" thickBot="1">
      <c r="A16" s="173" t="s">
        <v>89</v>
      </c>
      <c r="B16" s="122">
        <v>1794</v>
      </c>
      <c r="C16" s="16">
        <v>0.03542654028436019</v>
      </c>
      <c r="D16" s="122">
        <v>2526</v>
      </c>
      <c r="E16" s="16">
        <v>0.044075308405018235</v>
      </c>
      <c r="F16" s="122">
        <v>499</v>
      </c>
      <c r="G16" s="16">
        <v>0.042067105041308374</v>
      </c>
      <c r="H16" s="122">
        <v>4</v>
      </c>
      <c r="I16" s="73">
        <v>0.060606060606060594</v>
      </c>
      <c r="J16" s="140">
        <v>4824</v>
      </c>
      <c r="K16" s="16">
        <v>0.040239568909427606</v>
      </c>
      <c r="L16" s="211"/>
    </row>
    <row r="17" spans="1:12" ht="24.75" customHeight="1" thickBot="1">
      <c r="A17" s="117" t="s">
        <v>90</v>
      </c>
      <c r="B17" s="118">
        <v>13203</v>
      </c>
      <c r="C17" s="146">
        <v>0.2607227488151659</v>
      </c>
      <c r="D17" s="118">
        <v>17234</v>
      </c>
      <c r="E17" s="146">
        <v>0.30071016035316084</v>
      </c>
      <c r="F17" s="118">
        <v>3805</v>
      </c>
      <c r="G17" s="146">
        <v>0.32077221379194065</v>
      </c>
      <c r="H17" s="118">
        <v>22</v>
      </c>
      <c r="I17" s="187">
        <v>0.3333333333333333</v>
      </c>
      <c r="J17" s="118">
        <v>34265</v>
      </c>
      <c r="K17" s="146">
        <v>0.28582272568025224</v>
      </c>
      <c r="L17" s="213"/>
    </row>
    <row r="18" spans="1:12" ht="15" thickBot="1">
      <c r="A18" s="176" t="s">
        <v>42</v>
      </c>
      <c r="B18" s="128">
        <v>1731</v>
      </c>
      <c r="C18" s="55">
        <v>0.0341824644549763</v>
      </c>
      <c r="D18" s="128">
        <v>2219</v>
      </c>
      <c r="E18" s="55">
        <v>0.03871857060599187</v>
      </c>
      <c r="F18" s="128">
        <v>441</v>
      </c>
      <c r="G18" s="55">
        <v>0.03717754172989378</v>
      </c>
      <c r="H18" s="128">
        <v>4</v>
      </c>
      <c r="I18" s="192">
        <v>0.060606060606060594</v>
      </c>
      <c r="J18" s="193">
        <v>4395</v>
      </c>
      <c r="K18" s="55">
        <v>0.03666105003253199</v>
      </c>
      <c r="L18" s="211"/>
    </row>
    <row r="19" spans="1:12" ht="15" thickBot="1">
      <c r="A19" s="41" t="s">
        <v>33</v>
      </c>
      <c r="B19" s="25">
        <v>50640</v>
      </c>
      <c r="C19" s="26">
        <v>1</v>
      </c>
      <c r="D19" s="25">
        <v>57311</v>
      </c>
      <c r="E19" s="26">
        <v>1</v>
      </c>
      <c r="F19" s="25">
        <v>11862</v>
      </c>
      <c r="G19" s="26">
        <v>1</v>
      </c>
      <c r="H19" s="25">
        <v>66</v>
      </c>
      <c r="I19" s="26">
        <v>1</v>
      </c>
      <c r="J19" s="25">
        <v>119882</v>
      </c>
      <c r="K19" s="26">
        <v>1</v>
      </c>
      <c r="L19" s="212"/>
    </row>
    <row r="20" spans="1:11" ht="14.25">
      <c r="A20" s="43"/>
      <c r="B20" s="60"/>
      <c r="C20" s="45"/>
      <c r="D20" s="60"/>
      <c r="E20" s="45"/>
      <c r="F20" s="60"/>
      <c r="G20" s="45"/>
      <c r="H20" s="60"/>
      <c r="I20" s="45"/>
      <c r="J20" s="60"/>
      <c r="K20" s="45"/>
    </row>
    <row r="21" spans="1:11" ht="14.25">
      <c r="A21" s="46" t="s">
        <v>39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4.25">
      <c r="A22" s="48" t="s">
        <v>40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4.25">
      <c r="A23" s="49"/>
      <c r="B23" s="130"/>
      <c r="C23" s="130"/>
      <c r="D23" s="130"/>
      <c r="E23" s="130"/>
      <c r="F23" s="130"/>
      <c r="G23" s="130"/>
      <c r="H23" s="130"/>
      <c r="I23" s="130"/>
      <c r="J23" s="130"/>
      <c r="K23" s="130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A1" sqref="A1:W1"/>
    </sheetView>
  </sheetViews>
  <sheetFormatPr defaultColWidth="9.140625" defaultRowHeight="15"/>
  <cols>
    <col min="1" max="1" width="30.7109375" style="181" customWidth="1"/>
    <col min="2" max="20" width="10.140625" style="181" customWidth="1"/>
    <col min="21" max="21" width="11.00390625" style="181" bestFit="1" customWidth="1"/>
    <col min="22" max="23" width="10.140625" style="181" customWidth="1"/>
    <col min="24" max="16384" width="9.140625" style="181" customWidth="1"/>
  </cols>
  <sheetData>
    <row r="1" spans="1:23" ht="24.75" customHeight="1" thickBot="1" thickTop="1">
      <c r="A1" s="222" t="s">
        <v>135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4"/>
    </row>
    <row r="2" spans="1:23" ht="24.75" customHeight="1" thickBot="1" thickTop="1">
      <c r="A2" s="239" t="s">
        <v>77</v>
      </c>
      <c r="B2" s="298" t="s">
        <v>1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300"/>
      <c r="V2" s="239" t="s">
        <v>33</v>
      </c>
      <c r="W2" s="252"/>
    </row>
    <row r="3" spans="1:23" ht="24.75" customHeight="1" thickBot="1">
      <c r="A3" s="296"/>
      <c r="B3" s="249" t="s">
        <v>30</v>
      </c>
      <c r="C3" s="250"/>
      <c r="D3" s="250"/>
      <c r="E3" s="250"/>
      <c r="F3" s="250"/>
      <c r="G3" s="250"/>
      <c r="H3" s="250"/>
      <c r="I3" s="284"/>
      <c r="J3" s="285"/>
      <c r="K3" s="250" t="s">
        <v>31</v>
      </c>
      <c r="L3" s="284"/>
      <c r="M3" s="284"/>
      <c r="N3" s="284"/>
      <c r="O3" s="284"/>
      <c r="P3" s="284"/>
      <c r="Q3" s="284"/>
      <c r="R3" s="284"/>
      <c r="S3" s="301"/>
      <c r="T3" s="302"/>
      <c r="U3" s="239" t="s">
        <v>42</v>
      </c>
      <c r="V3" s="273"/>
      <c r="W3" s="274"/>
    </row>
    <row r="4" spans="1:23" ht="24.75" customHeight="1" thickBot="1">
      <c r="A4" s="296"/>
      <c r="B4" s="249" t="s">
        <v>34</v>
      </c>
      <c r="C4" s="284"/>
      <c r="D4" s="284"/>
      <c r="E4" s="284"/>
      <c r="F4" s="284"/>
      <c r="G4" s="284"/>
      <c r="H4" s="284"/>
      <c r="I4" s="239" t="s">
        <v>91</v>
      </c>
      <c r="J4" s="303"/>
      <c r="K4" s="249" t="s">
        <v>34</v>
      </c>
      <c r="L4" s="250"/>
      <c r="M4" s="250"/>
      <c r="N4" s="250"/>
      <c r="O4" s="250"/>
      <c r="P4" s="250"/>
      <c r="Q4" s="250"/>
      <c r="R4" s="251"/>
      <c r="S4" s="239" t="s">
        <v>92</v>
      </c>
      <c r="T4" s="303"/>
      <c r="U4" s="273"/>
      <c r="V4" s="273"/>
      <c r="W4" s="274"/>
    </row>
    <row r="5" spans="1:23" ht="24.75" customHeight="1">
      <c r="A5" s="296"/>
      <c r="B5" s="243" t="s">
        <v>35</v>
      </c>
      <c r="C5" s="244"/>
      <c r="D5" s="243" t="s">
        <v>36</v>
      </c>
      <c r="E5" s="244"/>
      <c r="F5" s="260" t="s">
        <v>37</v>
      </c>
      <c r="G5" s="261"/>
      <c r="H5" s="6" t="s">
        <v>38</v>
      </c>
      <c r="I5" s="304"/>
      <c r="J5" s="305"/>
      <c r="K5" s="260" t="s">
        <v>35</v>
      </c>
      <c r="L5" s="261"/>
      <c r="M5" s="265" t="s">
        <v>36</v>
      </c>
      <c r="N5" s="266"/>
      <c r="O5" s="243" t="s">
        <v>37</v>
      </c>
      <c r="P5" s="244"/>
      <c r="Q5" s="306" t="s">
        <v>38</v>
      </c>
      <c r="R5" s="306"/>
      <c r="S5" s="304"/>
      <c r="T5" s="305"/>
      <c r="U5" s="273"/>
      <c r="V5" s="273"/>
      <c r="W5" s="274"/>
    </row>
    <row r="6" spans="1:23" ht="24.75" customHeight="1" thickBot="1">
      <c r="A6" s="297"/>
      <c r="B6" s="30" t="s">
        <v>28</v>
      </c>
      <c r="C6" s="31" t="s">
        <v>29</v>
      </c>
      <c r="D6" s="30" t="s">
        <v>28</v>
      </c>
      <c r="E6" s="31" t="s">
        <v>29</v>
      </c>
      <c r="F6" s="71" t="s">
        <v>28</v>
      </c>
      <c r="G6" s="72" t="s">
        <v>29</v>
      </c>
      <c r="H6" s="30" t="s">
        <v>28</v>
      </c>
      <c r="I6" s="32" t="s">
        <v>28</v>
      </c>
      <c r="J6" s="131" t="s">
        <v>29</v>
      </c>
      <c r="K6" s="71" t="s">
        <v>28</v>
      </c>
      <c r="L6" s="72" t="s">
        <v>29</v>
      </c>
      <c r="M6" s="30" t="s">
        <v>28</v>
      </c>
      <c r="N6" s="31" t="s">
        <v>29</v>
      </c>
      <c r="O6" s="8" t="s">
        <v>28</v>
      </c>
      <c r="P6" s="7" t="s">
        <v>29</v>
      </c>
      <c r="Q6" s="71" t="s">
        <v>28</v>
      </c>
      <c r="R6" s="72" t="s">
        <v>29</v>
      </c>
      <c r="S6" s="29" t="s">
        <v>28</v>
      </c>
      <c r="T6" s="132" t="s">
        <v>29</v>
      </c>
      <c r="U6" s="8" t="s">
        <v>28</v>
      </c>
      <c r="V6" s="8" t="s">
        <v>28</v>
      </c>
      <c r="W6" s="133" t="s">
        <v>29</v>
      </c>
    </row>
    <row r="7" spans="1:24" ht="24.75" customHeight="1" thickBot="1">
      <c r="A7" s="117" t="s">
        <v>78</v>
      </c>
      <c r="B7" s="134">
        <v>1283</v>
      </c>
      <c r="C7" s="135">
        <v>0.06761884684304838</v>
      </c>
      <c r="D7" s="134">
        <v>1020</v>
      </c>
      <c r="E7" s="135">
        <v>0.06761884684304838</v>
      </c>
      <c r="F7" s="134">
        <v>255</v>
      </c>
      <c r="G7" s="136">
        <v>0.08697135061391542</v>
      </c>
      <c r="H7" s="134">
        <v>0</v>
      </c>
      <c r="I7" s="134">
        <v>2558</v>
      </c>
      <c r="J7" s="137">
        <v>0.06667883116544587</v>
      </c>
      <c r="K7" s="134">
        <v>1645</v>
      </c>
      <c r="L7" s="135">
        <v>0.051951743304699344</v>
      </c>
      <c r="M7" s="134">
        <v>1997</v>
      </c>
      <c r="N7" s="135">
        <v>0.04888257900276601</v>
      </c>
      <c r="O7" s="134">
        <v>618</v>
      </c>
      <c r="P7" s="135">
        <v>0.069212677791466</v>
      </c>
      <c r="Q7" s="134">
        <v>3</v>
      </c>
      <c r="R7" s="135">
        <v>0.05084745762711865</v>
      </c>
      <c r="S7" s="134">
        <v>4263</v>
      </c>
      <c r="T7" s="135">
        <v>0.05230161456544142</v>
      </c>
      <c r="U7" s="134">
        <v>1</v>
      </c>
      <c r="V7" s="134">
        <v>6822</v>
      </c>
      <c r="W7" s="135">
        <v>0.056905957524899485</v>
      </c>
      <c r="X7" s="210" t="s">
        <v>140</v>
      </c>
    </row>
    <row r="8" spans="1:24" ht="14.25">
      <c r="A8" s="172" t="s">
        <v>79</v>
      </c>
      <c r="B8" s="126">
        <v>3360</v>
      </c>
      <c r="C8" s="11">
        <v>0.17708443132707916</v>
      </c>
      <c r="D8" s="126">
        <v>2667</v>
      </c>
      <c r="E8" s="11">
        <v>0.17708443132707916</v>
      </c>
      <c r="F8" s="126">
        <v>434</v>
      </c>
      <c r="G8" s="91">
        <v>0.14802182810368347</v>
      </c>
      <c r="H8" s="126">
        <v>1</v>
      </c>
      <c r="I8" s="138">
        <v>6462</v>
      </c>
      <c r="J8" s="139">
        <v>0.16844355238120062</v>
      </c>
      <c r="K8" s="126">
        <v>5693</v>
      </c>
      <c r="L8" s="11">
        <v>0.17979408792319354</v>
      </c>
      <c r="M8" s="126">
        <v>6734</v>
      </c>
      <c r="N8" s="11">
        <v>0.1648348958460823</v>
      </c>
      <c r="O8" s="126">
        <v>1508</v>
      </c>
      <c r="P8" s="11">
        <v>0.1688878933811177</v>
      </c>
      <c r="Q8" s="126">
        <v>11</v>
      </c>
      <c r="R8" s="11">
        <v>0.1864406779661017</v>
      </c>
      <c r="S8" s="138">
        <v>13946</v>
      </c>
      <c r="T8" s="11">
        <v>0.17109976934779408</v>
      </c>
      <c r="U8" s="126">
        <v>0</v>
      </c>
      <c r="V8" s="138">
        <v>20408</v>
      </c>
      <c r="W8" s="11">
        <v>0.17023406349577083</v>
      </c>
      <c r="X8" s="210" t="s">
        <v>141</v>
      </c>
    </row>
    <row r="9" spans="1:24" ht="14.25">
      <c r="A9" s="173" t="s">
        <v>80</v>
      </c>
      <c r="B9" s="122">
        <v>1426</v>
      </c>
      <c r="C9" s="16">
        <v>0.07515547591440919</v>
      </c>
      <c r="D9" s="122">
        <v>1408</v>
      </c>
      <c r="E9" s="16">
        <v>0.07515547591440919</v>
      </c>
      <c r="F9" s="122">
        <v>191</v>
      </c>
      <c r="G9" s="93">
        <v>0.06514324693042292</v>
      </c>
      <c r="H9" s="122">
        <v>1</v>
      </c>
      <c r="I9" s="140">
        <v>3026</v>
      </c>
      <c r="J9" s="141">
        <v>0.07887808565544926</v>
      </c>
      <c r="K9" s="122">
        <v>2589</v>
      </c>
      <c r="L9" s="16">
        <v>0.08176478019201618</v>
      </c>
      <c r="M9" s="122">
        <v>3661</v>
      </c>
      <c r="N9" s="16">
        <v>0.08958950383080802</v>
      </c>
      <c r="O9" s="122">
        <v>678</v>
      </c>
      <c r="P9" s="16">
        <v>0.07593235524694815</v>
      </c>
      <c r="Q9" s="122">
        <v>5</v>
      </c>
      <c r="R9" s="16">
        <v>0.08474576271186439</v>
      </c>
      <c r="S9" s="140">
        <v>6933</v>
      </c>
      <c r="T9" s="16">
        <v>0.08505913529960249</v>
      </c>
      <c r="U9" s="122">
        <v>0</v>
      </c>
      <c r="V9" s="140">
        <v>9959</v>
      </c>
      <c r="W9" s="16">
        <v>0.08307335546620843</v>
      </c>
      <c r="X9" s="210" t="s">
        <v>142</v>
      </c>
    </row>
    <row r="10" spans="1:24" ht="14.25">
      <c r="A10" s="174" t="s">
        <v>81</v>
      </c>
      <c r="B10" s="122">
        <v>2912</v>
      </c>
      <c r="C10" s="16">
        <v>0.15347317381680195</v>
      </c>
      <c r="D10" s="122">
        <v>2380</v>
      </c>
      <c r="E10" s="16">
        <v>0.15347317381680195</v>
      </c>
      <c r="F10" s="122">
        <v>368</v>
      </c>
      <c r="G10" s="93">
        <v>0.12551159618008187</v>
      </c>
      <c r="H10" s="122">
        <v>2</v>
      </c>
      <c r="I10" s="140">
        <v>5662</v>
      </c>
      <c r="J10" s="141">
        <v>0.14759012590256237</v>
      </c>
      <c r="K10" s="122">
        <v>4829</v>
      </c>
      <c r="L10" s="16">
        <v>0.15250757958564928</v>
      </c>
      <c r="M10" s="122">
        <v>5679</v>
      </c>
      <c r="N10" s="16">
        <v>0.13901059897681933</v>
      </c>
      <c r="O10" s="122">
        <v>1177</v>
      </c>
      <c r="P10" s="16">
        <v>0.13181767275170791</v>
      </c>
      <c r="Q10" s="122">
        <v>10</v>
      </c>
      <c r="R10" s="16">
        <v>0.16949152542372878</v>
      </c>
      <c r="S10" s="140">
        <v>11695</v>
      </c>
      <c r="T10" s="16">
        <v>0.14348284830936842</v>
      </c>
      <c r="U10" s="122">
        <v>0</v>
      </c>
      <c r="V10" s="140">
        <v>17357</v>
      </c>
      <c r="W10" s="16">
        <v>0.14478403763700975</v>
      </c>
      <c r="X10" s="210" t="s">
        <v>143</v>
      </c>
    </row>
    <row r="11" spans="1:24" ht="14.25">
      <c r="A11" s="174" t="s">
        <v>82</v>
      </c>
      <c r="B11" s="122">
        <v>1973</v>
      </c>
      <c r="C11" s="16">
        <v>0.1039843997048593</v>
      </c>
      <c r="D11" s="122">
        <v>1376</v>
      </c>
      <c r="E11" s="16">
        <v>0.1039843997048593</v>
      </c>
      <c r="F11" s="122">
        <v>350</v>
      </c>
      <c r="G11" s="93">
        <v>0.11937244201909959</v>
      </c>
      <c r="H11" s="122">
        <v>0</v>
      </c>
      <c r="I11" s="140">
        <v>3699</v>
      </c>
      <c r="J11" s="141">
        <v>0.0964210306806037</v>
      </c>
      <c r="K11" s="122">
        <v>2520</v>
      </c>
      <c r="L11" s="16">
        <v>0.07958564931783729</v>
      </c>
      <c r="M11" s="122">
        <v>2985</v>
      </c>
      <c r="N11" s="16">
        <v>0.07306684943578196</v>
      </c>
      <c r="O11" s="122">
        <v>719</v>
      </c>
      <c r="P11" s="16">
        <v>0.0805241348415276</v>
      </c>
      <c r="Q11" s="122">
        <v>2</v>
      </c>
      <c r="R11" s="16">
        <v>0.03389830508474576</v>
      </c>
      <c r="S11" s="140">
        <v>6226</v>
      </c>
      <c r="T11" s="16">
        <v>0.07638514010894636</v>
      </c>
      <c r="U11" s="122">
        <v>0</v>
      </c>
      <c r="V11" s="140">
        <v>9925</v>
      </c>
      <c r="W11" s="16">
        <v>0.08278974324752672</v>
      </c>
      <c r="X11" s="210" t="s">
        <v>144</v>
      </c>
    </row>
    <row r="12" spans="1:24" ht="15" thickBot="1">
      <c r="A12" s="174" t="s">
        <v>83</v>
      </c>
      <c r="B12" s="142">
        <v>2730</v>
      </c>
      <c r="C12" s="143">
        <v>0.1438811004532518</v>
      </c>
      <c r="D12" s="142">
        <v>2241</v>
      </c>
      <c r="E12" s="143">
        <v>0.1438811004532518</v>
      </c>
      <c r="F12" s="142">
        <v>309</v>
      </c>
      <c r="G12" s="114">
        <v>0.10538881309686221</v>
      </c>
      <c r="H12" s="142">
        <v>0</v>
      </c>
      <c r="I12" s="144">
        <v>5280</v>
      </c>
      <c r="J12" s="145">
        <v>0.1376326147590126</v>
      </c>
      <c r="K12" s="142">
        <v>4746</v>
      </c>
      <c r="L12" s="143">
        <v>0.14988630621526022</v>
      </c>
      <c r="M12" s="142">
        <v>5711</v>
      </c>
      <c r="N12" s="143">
        <v>0.13976941717866498</v>
      </c>
      <c r="O12" s="142">
        <v>1009</v>
      </c>
      <c r="P12" s="143">
        <v>0.11300257587635794</v>
      </c>
      <c r="Q12" s="142">
        <v>5</v>
      </c>
      <c r="R12" s="143">
        <v>0.08474576271186439</v>
      </c>
      <c r="S12" s="144">
        <v>11471</v>
      </c>
      <c r="T12" s="143">
        <v>0.14073465181331893</v>
      </c>
      <c r="U12" s="142">
        <v>0</v>
      </c>
      <c r="V12" s="144">
        <v>16751</v>
      </c>
      <c r="W12" s="143">
        <v>0.13972906691580053</v>
      </c>
      <c r="X12" s="210" t="s">
        <v>145</v>
      </c>
    </row>
    <row r="13" spans="1:23" ht="24.75" customHeight="1" thickBot="1">
      <c r="A13" s="117" t="s">
        <v>84</v>
      </c>
      <c r="B13" s="118">
        <v>12401</v>
      </c>
      <c r="C13" s="146">
        <v>0.6535785812164014</v>
      </c>
      <c r="D13" s="118">
        <v>10072</v>
      </c>
      <c r="E13" s="146">
        <v>0.6535785812164014</v>
      </c>
      <c r="F13" s="118">
        <v>1652</v>
      </c>
      <c r="G13" s="119">
        <v>0.5634379263301501</v>
      </c>
      <c r="H13" s="118">
        <v>4</v>
      </c>
      <c r="I13" s="118">
        <v>24129</v>
      </c>
      <c r="J13" s="147">
        <v>0.6289654093788285</v>
      </c>
      <c r="K13" s="118">
        <v>20377</v>
      </c>
      <c r="L13" s="146">
        <v>0.6435384032339565</v>
      </c>
      <c r="M13" s="118">
        <v>24770</v>
      </c>
      <c r="N13" s="146">
        <v>0.6062712652681566</v>
      </c>
      <c r="O13" s="118">
        <v>5091</v>
      </c>
      <c r="P13" s="146">
        <v>0.5701646320976593</v>
      </c>
      <c r="Q13" s="118">
        <v>33</v>
      </c>
      <c r="R13" s="146">
        <v>0.559322033898305</v>
      </c>
      <c r="S13" s="118">
        <v>50271</v>
      </c>
      <c r="T13" s="146">
        <v>0.6167615448790302</v>
      </c>
      <c r="U13" s="118">
        <v>0</v>
      </c>
      <c r="V13" s="118">
        <v>74400</v>
      </c>
      <c r="W13" s="146">
        <v>0.6206102667623163</v>
      </c>
    </row>
    <row r="14" spans="1:24" ht="14.25">
      <c r="A14" s="172" t="s">
        <v>85</v>
      </c>
      <c r="B14" s="121">
        <v>510</v>
      </c>
      <c r="C14" s="57">
        <v>0.026878886897860232</v>
      </c>
      <c r="D14" s="121">
        <v>403</v>
      </c>
      <c r="E14" s="57">
        <v>0.026878886897860232</v>
      </c>
      <c r="F14" s="121">
        <v>92</v>
      </c>
      <c r="G14" s="90">
        <v>0.03137789904502047</v>
      </c>
      <c r="H14" s="121">
        <v>0</v>
      </c>
      <c r="I14" s="148">
        <v>1005</v>
      </c>
      <c r="J14" s="149">
        <v>0.02619711701378933</v>
      </c>
      <c r="K14" s="121">
        <v>654</v>
      </c>
      <c r="L14" s="57">
        <v>0.020654370894391108</v>
      </c>
      <c r="M14" s="121">
        <v>768</v>
      </c>
      <c r="N14" s="57">
        <v>0.018799109000562995</v>
      </c>
      <c r="O14" s="121">
        <v>192</v>
      </c>
      <c r="P14" s="57">
        <v>0.02150296785754284</v>
      </c>
      <c r="Q14" s="121">
        <v>0</v>
      </c>
      <c r="R14" s="57">
        <v>0</v>
      </c>
      <c r="S14" s="148">
        <v>1614</v>
      </c>
      <c r="T14" s="57">
        <v>0.019801737252785</v>
      </c>
      <c r="U14" s="121">
        <v>0</v>
      </c>
      <c r="V14" s="148">
        <v>2619</v>
      </c>
      <c r="W14" s="57">
        <v>0.02184648237433476</v>
      </c>
      <c r="X14" s="210" t="s">
        <v>146</v>
      </c>
    </row>
    <row r="15" spans="1:24" ht="14.25">
      <c r="A15" s="172" t="s">
        <v>86</v>
      </c>
      <c r="B15" s="122">
        <v>1834</v>
      </c>
      <c r="C15" s="16">
        <v>0.09665858543269737</v>
      </c>
      <c r="D15" s="122">
        <v>2113</v>
      </c>
      <c r="E15" s="16">
        <v>0.09665858543269737</v>
      </c>
      <c r="F15" s="122">
        <v>359</v>
      </c>
      <c r="G15" s="93">
        <v>0.12244201909959072</v>
      </c>
      <c r="H15" s="122">
        <v>0</v>
      </c>
      <c r="I15" s="140">
        <v>4306</v>
      </c>
      <c r="J15" s="141">
        <v>0.1122435680212705</v>
      </c>
      <c r="K15" s="122">
        <v>3180</v>
      </c>
      <c r="L15" s="16">
        <v>0.10042950985346134</v>
      </c>
      <c r="M15" s="122">
        <v>4949</v>
      </c>
      <c r="N15" s="16">
        <v>0.12114165422368</v>
      </c>
      <c r="O15" s="122">
        <v>1088</v>
      </c>
      <c r="P15" s="16">
        <v>0.12185015119274274</v>
      </c>
      <c r="Q15" s="122">
        <v>12</v>
      </c>
      <c r="R15" s="16">
        <v>0.2033898305084746</v>
      </c>
      <c r="S15" s="140">
        <v>9229</v>
      </c>
      <c r="T15" s="16">
        <v>0.11322814938410954</v>
      </c>
      <c r="U15" s="122">
        <v>0</v>
      </c>
      <c r="V15" s="140">
        <v>13535</v>
      </c>
      <c r="W15" s="16">
        <v>0.11290268764284882</v>
      </c>
      <c r="X15" s="210" t="s">
        <v>147</v>
      </c>
    </row>
    <row r="16" spans="1:24" ht="14.25">
      <c r="A16" s="173" t="s">
        <v>87</v>
      </c>
      <c r="B16" s="122">
        <v>1457</v>
      </c>
      <c r="C16" s="16">
        <v>0.0767892906082007</v>
      </c>
      <c r="D16" s="122">
        <v>1389</v>
      </c>
      <c r="E16" s="16">
        <v>0.0767892906082007</v>
      </c>
      <c r="F16" s="122">
        <v>330</v>
      </c>
      <c r="G16" s="93">
        <v>0.11255115961800818</v>
      </c>
      <c r="H16" s="122">
        <v>1</v>
      </c>
      <c r="I16" s="140">
        <v>3177</v>
      </c>
      <c r="J16" s="141">
        <v>0.08281416990329223</v>
      </c>
      <c r="K16" s="122">
        <v>3156</v>
      </c>
      <c r="L16" s="16">
        <v>0.09967155128852954</v>
      </c>
      <c r="M16" s="122">
        <v>4063</v>
      </c>
      <c r="N16" s="16">
        <v>0.09945414045480136</v>
      </c>
      <c r="O16" s="122">
        <v>1060</v>
      </c>
      <c r="P16" s="16">
        <v>0.11871430171351775</v>
      </c>
      <c r="Q16" s="122">
        <v>4</v>
      </c>
      <c r="R16" s="16">
        <v>0.06779661016949153</v>
      </c>
      <c r="S16" s="140">
        <v>8283</v>
      </c>
      <c r="T16" s="16">
        <v>0.10162192668204348</v>
      </c>
      <c r="U16" s="122">
        <v>0</v>
      </c>
      <c r="V16" s="140">
        <v>11460</v>
      </c>
      <c r="W16" s="16">
        <v>0.09559400076742129</v>
      </c>
      <c r="X16" s="210" t="s">
        <v>148</v>
      </c>
    </row>
    <row r="17" spans="1:24" ht="14.25">
      <c r="A17" s="173" t="s">
        <v>88</v>
      </c>
      <c r="B17" s="122">
        <v>227</v>
      </c>
      <c r="C17" s="16">
        <v>0.011963739854537789</v>
      </c>
      <c r="D17" s="122">
        <v>277</v>
      </c>
      <c r="E17" s="16">
        <v>0.011963739854537789</v>
      </c>
      <c r="F17" s="122">
        <v>44</v>
      </c>
      <c r="G17" s="93">
        <v>0.01500682128240109</v>
      </c>
      <c r="H17" s="122">
        <v>0</v>
      </c>
      <c r="I17" s="140">
        <v>548</v>
      </c>
      <c r="J17" s="141">
        <v>0.014284597137867217</v>
      </c>
      <c r="K17" s="122">
        <v>391</v>
      </c>
      <c r="L17" s="16">
        <v>0.012348408287013644</v>
      </c>
      <c r="M17" s="122">
        <v>746</v>
      </c>
      <c r="N17" s="16">
        <v>0.0182605928573177</v>
      </c>
      <c r="O17" s="122">
        <v>141</v>
      </c>
      <c r="P17" s="16">
        <v>0.015791242020383022</v>
      </c>
      <c r="Q17" s="122">
        <v>1</v>
      </c>
      <c r="R17" s="16">
        <v>0.01694915254237288</v>
      </c>
      <c r="S17" s="140">
        <v>1279</v>
      </c>
      <c r="T17" s="16">
        <v>0.015691711243068163</v>
      </c>
      <c r="U17" s="122">
        <v>0</v>
      </c>
      <c r="V17" s="140">
        <v>1827</v>
      </c>
      <c r="W17" s="16">
        <v>0.015239985986219782</v>
      </c>
      <c r="X17" s="210" t="s">
        <v>149</v>
      </c>
    </row>
    <row r="18" spans="1:24" ht="15" thickBot="1">
      <c r="A18" s="173" t="s">
        <v>89</v>
      </c>
      <c r="B18" s="142">
        <v>793</v>
      </c>
      <c r="C18" s="143">
        <v>0.04179403394118267</v>
      </c>
      <c r="D18" s="142">
        <v>819</v>
      </c>
      <c r="E18" s="143">
        <v>0.04179403394118267</v>
      </c>
      <c r="F18" s="142">
        <v>136</v>
      </c>
      <c r="G18" s="114">
        <v>0.04638472032742155</v>
      </c>
      <c r="H18" s="142">
        <v>1</v>
      </c>
      <c r="I18" s="144">
        <v>1749</v>
      </c>
      <c r="J18" s="145">
        <v>0.04559080363892292</v>
      </c>
      <c r="K18" s="142">
        <v>1001</v>
      </c>
      <c r="L18" s="143">
        <v>0.031613188479029816</v>
      </c>
      <c r="M18" s="142">
        <v>1708</v>
      </c>
      <c r="N18" s="143">
        <v>0.0417839571145326</v>
      </c>
      <c r="O18" s="142">
        <v>363</v>
      </c>
      <c r="P18" s="143">
        <v>0.040654048605666925</v>
      </c>
      <c r="Q18" s="142">
        <v>3</v>
      </c>
      <c r="R18" s="143">
        <v>0.05084745762711865</v>
      </c>
      <c r="S18" s="144">
        <v>3075</v>
      </c>
      <c r="T18" s="143">
        <v>0.03772635814889336</v>
      </c>
      <c r="U18" s="142">
        <v>0</v>
      </c>
      <c r="V18" s="144">
        <v>4824</v>
      </c>
      <c r="W18" s="143">
        <v>0.040239568909427606</v>
      </c>
      <c r="X18" s="210" t="s">
        <v>150</v>
      </c>
    </row>
    <row r="19" spans="1:23" ht="24.75" customHeight="1" thickBot="1">
      <c r="A19" s="150" t="s">
        <v>90</v>
      </c>
      <c r="B19" s="134">
        <v>4821</v>
      </c>
      <c r="C19" s="151">
        <v>0.2540845367344787</v>
      </c>
      <c r="D19" s="134">
        <v>5001</v>
      </c>
      <c r="E19" s="151">
        <v>0.2540845367344787</v>
      </c>
      <c r="F19" s="134">
        <v>961</v>
      </c>
      <c r="G19" s="119">
        <v>0.327762619372442</v>
      </c>
      <c r="H19" s="134">
        <v>2</v>
      </c>
      <c r="I19" s="134">
        <v>10785</v>
      </c>
      <c r="J19" s="137">
        <v>0.2811302557151422</v>
      </c>
      <c r="K19" s="134">
        <v>8382</v>
      </c>
      <c r="L19" s="151">
        <v>0.2647170288024254</v>
      </c>
      <c r="M19" s="134">
        <v>12234</v>
      </c>
      <c r="N19" s="151">
        <v>0.29943945365089464</v>
      </c>
      <c r="O19" s="134">
        <v>2844</v>
      </c>
      <c r="P19" s="151">
        <v>0.31851271138985326</v>
      </c>
      <c r="Q19" s="134">
        <v>20</v>
      </c>
      <c r="R19" s="151">
        <v>0.3389830508474576</v>
      </c>
      <c r="S19" s="134">
        <v>23480</v>
      </c>
      <c r="T19" s="151">
        <v>0.2880698827108995</v>
      </c>
      <c r="U19" s="134">
        <v>0</v>
      </c>
      <c r="V19" s="134">
        <v>34265</v>
      </c>
      <c r="W19" s="151">
        <v>0.28582272568025224</v>
      </c>
    </row>
    <row r="20" spans="1:24" ht="15" thickBot="1">
      <c r="A20" s="194" t="s">
        <v>42</v>
      </c>
      <c r="B20" s="152">
        <v>469</v>
      </c>
      <c r="C20" s="153">
        <v>0.02471803520607146</v>
      </c>
      <c r="D20" s="152">
        <v>357</v>
      </c>
      <c r="E20" s="153">
        <v>0.02471803520607146</v>
      </c>
      <c r="F20" s="152">
        <v>64</v>
      </c>
      <c r="G20" s="153">
        <v>0.021828103683492497</v>
      </c>
      <c r="H20" s="152">
        <v>1</v>
      </c>
      <c r="I20" s="25">
        <v>891</v>
      </c>
      <c r="J20" s="26">
        <v>0.023225503740583374</v>
      </c>
      <c r="K20" s="152">
        <v>1260</v>
      </c>
      <c r="L20" s="153">
        <v>0.039792824658918646</v>
      </c>
      <c r="M20" s="152">
        <v>1855</v>
      </c>
      <c r="N20" s="153">
        <v>0.04540670207818275</v>
      </c>
      <c r="O20" s="152">
        <v>376</v>
      </c>
      <c r="P20" s="153">
        <v>0.04210997872102139</v>
      </c>
      <c r="Q20" s="152">
        <v>3</v>
      </c>
      <c r="R20" s="153">
        <v>0.05084745762711865</v>
      </c>
      <c r="S20" s="25">
        <v>3494</v>
      </c>
      <c r="T20" s="153">
        <v>0.04286695784462875</v>
      </c>
      <c r="U20" s="152">
        <v>10</v>
      </c>
      <c r="V20" s="25">
        <v>4395</v>
      </c>
      <c r="W20" s="153">
        <v>0.03666105003253199</v>
      </c>
      <c r="X20" s="210" t="s">
        <v>151</v>
      </c>
    </row>
    <row r="21" spans="1:24" ht="15" thickBot="1">
      <c r="A21" s="41" t="s">
        <v>33</v>
      </c>
      <c r="B21" s="144">
        <v>18974</v>
      </c>
      <c r="C21" s="154">
        <v>1</v>
      </c>
      <c r="D21" s="144">
        <v>16450</v>
      </c>
      <c r="E21" s="154">
        <v>1</v>
      </c>
      <c r="F21" s="144">
        <v>2932</v>
      </c>
      <c r="G21" s="154">
        <v>1</v>
      </c>
      <c r="H21" s="144">
        <v>7</v>
      </c>
      <c r="I21" s="144">
        <v>38363</v>
      </c>
      <c r="J21" s="154">
        <v>1</v>
      </c>
      <c r="K21" s="144">
        <v>31664</v>
      </c>
      <c r="L21" s="154">
        <v>1</v>
      </c>
      <c r="M21" s="144">
        <v>40856</v>
      </c>
      <c r="N21" s="154">
        <v>1</v>
      </c>
      <c r="O21" s="144">
        <v>8929</v>
      </c>
      <c r="P21" s="154">
        <v>1</v>
      </c>
      <c r="Q21" s="144">
        <v>59</v>
      </c>
      <c r="R21" s="154">
        <v>1</v>
      </c>
      <c r="S21" s="144">
        <v>81508</v>
      </c>
      <c r="T21" s="154">
        <v>1</v>
      </c>
      <c r="U21" s="144">
        <v>11</v>
      </c>
      <c r="V21" s="144">
        <v>119882</v>
      </c>
      <c r="W21" s="154">
        <v>1</v>
      </c>
      <c r="X21" s="214" t="s">
        <v>73</v>
      </c>
    </row>
    <row r="22" spans="1:23" ht="14.25">
      <c r="A22" s="43"/>
      <c r="B22" s="60"/>
      <c r="C22" s="45"/>
      <c r="D22" s="60"/>
      <c r="E22" s="45"/>
      <c r="F22" s="60"/>
      <c r="G22" s="45"/>
      <c r="H22" s="60"/>
      <c r="I22" s="60"/>
      <c r="J22" s="45"/>
      <c r="K22" s="60"/>
      <c r="L22" s="45"/>
      <c r="M22" s="60"/>
      <c r="N22" s="45"/>
      <c r="O22" s="60"/>
      <c r="P22" s="45"/>
      <c r="Q22" s="60"/>
      <c r="R22" s="45"/>
      <c r="S22" s="60"/>
      <c r="T22" s="45"/>
      <c r="U22" s="60"/>
      <c r="V22" s="60"/>
      <c r="W22" s="45"/>
    </row>
    <row r="23" spans="1:23" ht="14.25">
      <c r="A23" s="46" t="s">
        <v>39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215"/>
      <c r="W23" s="49"/>
    </row>
    <row r="24" spans="1:23" ht="14.25">
      <c r="A24" s="48" t="s">
        <v>40</v>
      </c>
      <c r="B24" s="49"/>
      <c r="C24" s="49"/>
      <c r="D24" s="155"/>
      <c r="E24" s="155"/>
      <c r="F24" s="155"/>
      <c r="G24" s="155"/>
      <c r="H24" s="49"/>
      <c r="I24" s="155"/>
      <c r="J24" s="155"/>
      <c r="K24" s="155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</row>
    <row r="25" spans="1:23" ht="14.25">
      <c r="A25" s="156"/>
      <c r="B25" s="88"/>
      <c r="C25" s="88"/>
      <c r="D25" s="88"/>
      <c r="E25" s="88"/>
      <c r="F25" s="88"/>
      <c r="G25" s="88"/>
      <c r="H25" s="88"/>
      <c r="I25" s="88"/>
      <c r="J25" s="88"/>
      <c r="K25" s="49"/>
      <c r="L25" s="49"/>
      <c r="M25" s="49"/>
      <c r="N25" s="49"/>
      <c r="O25" s="49"/>
      <c r="P25" s="49"/>
      <c r="Q25" s="49"/>
      <c r="R25" s="49"/>
      <c r="S25" s="88"/>
      <c r="T25" s="49"/>
      <c r="U25" s="49"/>
      <c r="V25" s="49"/>
      <c r="W25" s="49"/>
    </row>
  </sheetData>
  <sheetProtection/>
  <mergeCells count="18">
    <mergeCell ref="S4:T5"/>
    <mergeCell ref="B5:C5"/>
    <mergeCell ref="D5:E5"/>
    <mergeCell ref="F5:G5"/>
    <mergeCell ref="K5:L5"/>
    <mergeCell ref="M5:N5"/>
    <mergeCell ref="O5:P5"/>
    <mergeCell ref="Q5:R5"/>
    <mergeCell ref="A1:W1"/>
    <mergeCell ref="A2:A6"/>
    <mergeCell ref="B2:U2"/>
    <mergeCell ref="V2:W5"/>
    <mergeCell ref="B3:J3"/>
    <mergeCell ref="K3:T3"/>
    <mergeCell ref="U3:U5"/>
    <mergeCell ref="B4:H4"/>
    <mergeCell ref="I4:J5"/>
    <mergeCell ref="K4:R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0.7109375" style="181" customWidth="1"/>
    <col min="2" max="12" width="14.7109375" style="181" customWidth="1"/>
    <col min="13" max="16384" width="9.140625" style="181" customWidth="1"/>
  </cols>
  <sheetData>
    <row r="1" spans="1:12" ht="24.75" customHeight="1" thickBot="1" thickTop="1">
      <c r="A1" s="222" t="s">
        <v>93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4"/>
    </row>
    <row r="2" spans="1:12" ht="24.75" customHeight="1" thickBot="1" thickTop="1">
      <c r="A2" s="222" t="s">
        <v>136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4"/>
    </row>
    <row r="3" spans="1:12" ht="24.75" customHeight="1" thickBot="1" thickTop="1">
      <c r="A3" s="231" t="s">
        <v>21</v>
      </c>
      <c r="B3" s="228" t="s">
        <v>27</v>
      </c>
      <c r="C3" s="229"/>
      <c r="D3" s="229"/>
      <c r="E3" s="229"/>
      <c r="F3" s="229"/>
      <c r="G3" s="229"/>
      <c r="H3" s="229"/>
      <c r="I3" s="229"/>
      <c r="J3" s="229"/>
      <c r="K3" s="230"/>
      <c r="L3" s="225" t="s">
        <v>119</v>
      </c>
    </row>
    <row r="4" spans="1:12" ht="24.75" customHeight="1">
      <c r="A4" s="234"/>
      <c r="B4" s="239">
        <v>2012</v>
      </c>
      <c r="C4" s="240"/>
      <c r="D4" s="239">
        <v>2013</v>
      </c>
      <c r="E4" s="240"/>
      <c r="F4" s="239">
        <v>2014</v>
      </c>
      <c r="G4" s="240"/>
      <c r="H4" s="239">
        <v>2015</v>
      </c>
      <c r="I4" s="240"/>
      <c r="J4" s="239">
        <v>2016</v>
      </c>
      <c r="K4" s="240"/>
      <c r="L4" s="226"/>
    </row>
    <row r="5" spans="1:12" ht="24.75" customHeight="1" thickBot="1">
      <c r="A5" s="307"/>
      <c r="B5" s="8" t="s">
        <v>28</v>
      </c>
      <c r="C5" s="7" t="s">
        <v>29</v>
      </c>
      <c r="D5" s="8" t="s">
        <v>28</v>
      </c>
      <c r="E5" s="7" t="s">
        <v>29</v>
      </c>
      <c r="F5" s="8" t="s">
        <v>28</v>
      </c>
      <c r="G5" s="7" t="s">
        <v>29</v>
      </c>
      <c r="H5" s="8" t="s">
        <v>28</v>
      </c>
      <c r="I5" s="7" t="s">
        <v>29</v>
      </c>
      <c r="J5" s="8" t="s">
        <v>28</v>
      </c>
      <c r="K5" s="7" t="s">
        <v>29</v>
      </c>
      <c r="L5" s="227"/>
    </row>
    <row r="6" spans="1:13" ht="14.25">
      <c r="A6" s="206" t="s">
        <v>94</v>
      </c>
      <c r="B6" s="35">
        <v>119081</v>
      </c>
      <c r="C6" s="57">
        <v>0.8813111502538522</v>
      </c>
      <c r="D6" s="35">
        <v>111483</v>
      </c>
      <c r="E6" s="57">
        <v>0.8797168694664078</v>
      </c>
      <c r="F6" s="35">
        <v>106277</v>
      </c>
      <c r="G6" s="57">
        <v>0.8769091134122695</v>
      </c>
      <c r="H6" s="35">
        <v>101840</v>
      </c>
      <c r="I6" s="57">
        <v>0.8745609590629213</v>
      </c>
      <c r="J6" s="35">
        <v>104102</v>
      </c>
      <c r="K6" s="57">
        <v>0.8683705643883151</v>
      </c>
      <c r="L6" s="68">
        <v>0.022211311861743913</v>
      </c>
      <c r="M6" s="211"/>
    </row>
    <row r="7" spans="1:13" ht="14.25">
      <c r="A7" s="207" t="s">
        <v>95</v>
      </c>
      <c r="B7" s="12">
        <v>5852</v>
      </c>
      <c r="C7" s="16">
        <v>0.04331029174499326</v>
      </c>
      <c r="D7" s="12">
        <v>5698</v>
      </c>
      <c r="E7" s="16">
        <v>0.04496314884080615</v>
      </c>
      <c r="F7" s="12">
        <v>5551</v>
      </c>
      <c r="G7" s="16">
        <v>0.045802219563513345</v>
      </c>
      <c r="H7" s="12">
        <v>5311</v>
      </c>
      <c r="I7" s="16">
        <v>0.04560873186943416</v>
      </c>
      <c r="J7" s="12">
        <v>5661</v>
      </c>
      <c r="K7" s="16">
        <v>0.04722143441050366</v>
      </c>
      <c r="L7" s="68">
        <v>0.06590096027113537</v>
      </c>
      <c r="M7" s="211"/>
    </row>
    <row r="8" spans="1:13" ht="14.25">
      <c r="A8" s="207" t="s">
        <v>96</v>
      </c>
      <c r="B8" s="122">
        <v>4922</v>
      </c>
      <c r="C8" s="16">
        <v>0.036427418996728786</v>
      </c>
      <c r="D8" s="122">
        <v>5296</v>
      </c>
      <c r="E8" s="16">
        <v>0.042</v>
      </c>
      <c r="F8" s="122">
        <v>5324</v>
      </c>
      <c r="G8" s="16">
        <v>0.04392920500020628</v>
      </c>
      <c r="H8" s="122">
        <v>5239</v>
      </c>
      <c r="I8" s="16">
        <v>0.04499042482846274</v>
      </c>
      <c r="J8" s="122">
        <v>5618</v>
      </c>
      <c r="K8" s="16">
        <v>0.04686274836922974</v>
      </c>
      <c r="L8" s="68">
        <v>0.0723420500095438</v>
      </c>
      <c r="M8" s="211"/>
    </row>
    <row r="9" spans="1:13" ht="14.25">
      <c r="A9" s="207" t="s">
        <v>97</v>
      </c>
      <c r="B9" s="122">
        <v>5228</v>
      </c>
      <c r="C9" s="16">
        <v>0.03869210615906097</v>
      </c>
      <c r="D9" s="122">
        <v>4218</v>
      </c>
      <c r="E9" s="16">
        <v>0.033</v>
      </c>
      <c r="F9" s="122">
        <v>4015</v>
      </c>
      <c r="G9" s="16">
        <v>0.03312842939065143</v>
      </c>
      <c r="H9" s="122">
        <v>4034</v>
      </c>
      <c r="I9" s="16">
        <v>0.03464236948998257</v>
      </c>
      <c r="J9" s="122">
        <v>4477</v>
      </c>
      <c r="K9" s="16">
        <v>0.03734505597170551</v>
      </c>
      <c r="L9" s="68">
        <v>0.10981655924640556</v>
      </c>
      <c r="M9" s="211"/>
    </row>
    <row r="10" spans="1:13" ht="15" thickBot="1">
      <c r="A10" s="208" t="s">
        <v>32</v>
      </c>
      <c r="B10" s="123">
        <v>35</v>
      </c>
      <c r="C10" s="21">
        <v>0.00025903284536479224</v>
      </c>
      <c r="D10" s="123">
        <v>31</v>
      </c>
      <c r="E10" s="21">
        <v>0.00024462225589066175</v>
      </c>
      <c r="F10" s="123">
        <v>28</v>
      </c>
      <c r="G10" s="21">
        <v>0.000231032633359462</v>
      </c>
      <c r="H10" s="123">
        <v>23</v>
      </c>
      <c r="I10" s="21">
        <v>0.0001975147491992065</v>
      </c>
      <c r="J10" s="123">
        <v>24</v>
      </c>
      <c r="K10" s="21">
        <v>0.00020019686024590853</v>
      </c>
      <c r="L10" s="157">
        <v>0.043478260869565216</v>
      </c>
      <c r="M10" s="211"/>
    </row>
    <row r="11" spans="1:13" ht="15" thickBot="1">
      <c r="A11" s="24" t="s">
        <v>33</v>
      </c>
      <c r="B11" s="25">
        <v>135118</v>
      </c>
      <c r="C11" s="26">
        <v>1</v>
      </c>
      <c r="D11" s="25">
        <v>126726</v>
      </c>
      <c r="E11" s="26">
        <v>1</v>
      </c>
      <c r="F11" s="25">
        <v>121195</v>
      </c>
      <c r="G11" s="26">
        <v>1</v>
      </c>
      <c r="H11" s="25">
        <v>116447</v>
      </c>
      <c r="I11" s="26">
        <v>1</v>
      </c>
      <c r="J11" s="25">
        <v>119882</v>
      </c>
      <c r="K11" s="26">
        <v>1</v>
      </c>
      <c r="L11" s="69">
        <v>0.02949839841301193</v>
      </c>
      <c r="M11" s="212"/>
    </row>
    <row r="12" spans="1:12" ht="14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14.25">
      <c r="A13" s="47" t="s">
        <v>98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14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</sheetData>
  <sheetProtection/>
  <mergeCells count="10">
    <mergeCell ref="L3:L5"/>
    <mergeCell ref="A1:L1"/>
    <mergeCell ref="A2:L2"/>
    <mergeCell ref="A3:A5"/>
    <mergeCell ref="B3:K3"/>
    <mergeCell ref="H4:I4"/>
    <mergeCell ref="J4:K4"/>
    <mergeCell ref="B4:C4"/>
    <mergeCell ref="D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181" customWidth="1"/>
    <col min="2" max="11" width="13.8515625" style="181" customWidth="1"/>
    <col min="12" max="16384" width="9.140625" style="181" customWidth="1"/>
  </cols>
  <sheetData>
    <row r="1" spans="1:11" ht="24.75" customHeight="1" thickBot="1" thickTop="1">
      <c r="A1" s="222" t="s">
        <v>137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24.75" customHeight="1" thickBot="1" thickTop="1">
      <c r="A2" s="253" t="s">
        <v>21</v>
      </c>
      <c r="B2" s="308" t="s">
        <v>34</v>
      </c>
      <c r="C2" s="256"/>
      <c r="D2" s="256"/>
      <c r="E2" s="256"/>
      <c r="F2" s="256"/>
      <c r="G2" s="256"/>
      <c r="H2" s="256"/>
      <c r="I2" s="257"/>
      <c r="J2" s="239" t="s">
        <v>33</v>
      </c>
      <c r="K2" s="303"/>
    </row>
    <row r="3" spans="1:11" ht="24.75" customHeight="1">
      <c r="A3" s="234"/>
      <c r="B3" s="309" t="s">
        <v>35</v>
      </c>
      <c r="C3" s="310"/>
      <c r="D3" s="243" t="s">
        <v>36</v>
      </c>
      <c r="E3" s="244"/>
      <c r="F3" s="309" t="s">
        <v>37</v>
      </c>
      <c r="G3" s="310"/>
      <c r="H3" s="243" t="s">
        <v>38</v>
      </c>
      <c r="I3" s="244"/>
      <c r="J3" s="304"/>
      <c r="K3" s="305"/>
    </row>
    <row r="4" spans="1:11" ht="24.75" customHeight="1" thickBot="1">
      <c r="A4" s="235"/>
      <c r="B4" s="71" t="s">
        <v>28</v>
      </c>
      <c r="C4" s="72" t="s">
        <v>29</v>
      </c>
      <c r="D4" s="30" t="s">
        <v>28</v>
      </c>
      <c r="E4" s="31" t="s">
        <v>29</v>
      </c>
      <c r="F4" s="71" t="s">
        <v>28</v>
      </c>
      <c r="G4" s="72" t="s">
        <v>29</v>
      </c>
      <c r="H4" s="30" t="s">
        <v>28</v>
      </c>
      <c r="I4" s="31" t="s">
        <v>29</v>
      </c>
      <c r="J4" s="71" t="s">
        <v>28</v>
      </c>
      <c r="K4" s="31" t="s">
        <v>29</v>
      </c>
    </row>
    <row r="5" spans="1:12" ht="14.25">
      <c r="A5" s="203" t="s">
        <v>94</v>
      </c>
      <c r="B5" s="10">
        <v>44600</v>
      </c>
      <c r="C5" s="11">
        <v>0.8807266982622431</v>
      </c>
      <c r="D5" s="10">
        <v>49343</v>
      </c>
      <c r="E5" s="11">
        <v>0.860969098427876</v>
      </c>
      <c r="F5" s="10">
        <v>10101</v>
      </c>
      <c r="G5" s="11">
        <v>0.851542741527567</v>
      </c>
      <c r="H5" s="10">
        <v>56</v>
      </c>
      <c r="I5" s="139">
        <v>0.8484848484848484</v>
      </c>
      <c r="J5" s="36">
        <v>104102</v>
      </c>
      <c r="K5" s="11">
        <v>0.8683705643883151</v>
      </c>
      <c r="L5" s="211"/>
    </row>
    <row r="6" spans="1:12" ht="14.25">
      <c r="A6" s="204" t="s">
        <v>95</v>
      </c>
      <c r="B6" s="12">
        <v>2320</v>
      </c>
      <c r="C6" s="16">
        <v>0.045813586097946286</v>
      </c>
      <c r="D6" s="12">
        <v>2804</v>
      </c>
      <c r="E6" s="16">
        <v>0.04892603514159585</v>
      </c>
      <c r="F6" s="12">
        <v>535</v>
      </c>
      <c r="G6" s="16">
        <v>0.045102006407013985</v>
      </c>
      <c r="H6" s="12">
        <v>2</v>
      </c>
      <c r="I6" s="141">
        <v>0.030303030303030297</v>
      </c>
      <c r="J6" s="38">
        <v>5661</v>
      </c>
      <c r="K6" s="16">
        <v>0.04722143441050366</v>
      </c>
      <c r="L6" s="211"/>
    </row>
    <row r="7" spans="1:12" ht="14.25">
      <c r="A7" s="204" t="s">
        <v>96</v>
      </c>
      <c r="B7" s="12">
        <v>2073</v>
      </c>
      <c r="C7" s="16">
        <v>0.04093601895734597</v>
      </c>
      <c r="D7" s="12">
        <v>2819</v>
      </c>
      <c r="E7" s="16">
        <v>0.049187765001483134</v>
      </c>
      <c r="F7" s="74">
        <v>721</v>
      </c>
      <c r="G7" s="16">
        <v>0.06078233012982634</v>
      </c>
      <c r="H7" s="74">
        <v>5</v>
      </c>
      <c r="I7" s="141">
        <v>0.07575757575757576</v>
      </c>
      <c r="J7" s="38">
        <v>5618</v>
      </c>
      <c r="K7" s="16">
        <v>0.04686274836922974</v>
      </c>
      <c r="L7" s="211"/>
    </row>
    <row r="8" spans="1:12" ht="14.25">
      <c r="A8" s="205" t="s">
        <v>97</v>
      </c>
      <c r="B8" s="74">
        <v>1636</v>
      </c>
      <c r="C8" s="16">
        <v>0.03230647709320695</v>
      </c>
      <c r="D8" s="12">
        <v>2333</v>
      </c>
      <c r="E8" s="16">
        <v>0.040707717541135204</v>
      </c>
      <c r="F8" s="74">
        <v>504</v>
      </c>
      <c r="G8" s="16">
        <v>0.0424886191198786</v>
      </c>
      <c r="H8" s="74">
        <v>3</v>
      </c>
      <c r="I8" s="141">
        <v>0.045454545454545456</v>
      </c>
      <c r="J8" s="38">
        <v>4477</v>
      </c>
      <c r="K8" s="16">
        <v>0.03734505597170551</v>
      </c>
      <c r="L8" s="211"/>
    </row>
    <row r="9" spans="1:12" ht="15" thickBot="1">
      <c r="A9" s="205" t="s">
        <v>42</v>
      </c>
      <c r="B9" s="195">
        <v>11</v>
      </c>
      <c r="C9" s="21">
        <v>0.00021721958925750395</v>
      </c>
      <c r="D9" s="196">
        <v>12</v>
      </c>
      <c r="E9" s="21">
        <v>0.0002093838879098253</v>
      </c>
      <c r="F9" s="196">
        <v>1</v>
      </c>
      <c r="G9" s="21">
        <v>8.430281571404483E-05</v>
      </c>
      <c r="H9" s="196">
        <v>0</v>
      </c>
      <c r="I9" s="197">
        <v>0</v>
      </c>
      <c r="J9" s="40">
        <v>24</v>
      </c>
      <c r="K9" s="21">
        <v>0.00020019686024590853</v>
      </c>
      <c r="L9" s="211"/>
    </row>
    <row r="10" spans="1:12" ht="15" thickBot="1">
      <c r="A10" s="41" t="s">
        <v>33</v>
      </c>
      <c r="B10" s="25">
        <v>50640</v>
      </c>
      <c r="C10" s="26">
        <v>1</v>
      </c>
      <c r="D10" s="25">
        <v>57311</v>
      </c>
      <c r="E10" s="26">
        <v>1</v>
      </c>
      <c r="F10" s="25">
        <v>11862</v>
      </c>
      <c r="G10" s="26">
        <v>1</v>
      </c>
      <c r="H10" s="25">
        <v>66</v>
      </c>
      <c r="I10" s="96">
        <v>1</v>
      </c>
      <c r="J10" s="25">
        <v>119882</v>
      </c>
      <c r="K10" s="26">
        <v>1</v>
      </c>
      <c r="L10" s="212"/>
    </row>
    <row r="11" spans="1:11" ht="14.25">
      <c r="A11" s="43"/>
      <c r="B11" s="60"/>
      <c r="C11" s="45"/>
      <c r="D11" s="60"/>
      <c r="E11" s="45"/>
      <c r="F11" s="60"/>
      <c r="G11" s="45"/>
      <c r="H11" s="60"/>
      <c r="I11" s="45"/>
      <c r="J11" s="60"/>
      <c r="K11" s="45"/>
    </row>
    <row r="12" spans="1:11" ht="14.25">
      <c r="A12" s="46" t="s">
        <v>39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4.25">
      <c r="A13" s="48" t="s">
        <v>40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4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zoomScalePageLayoutView="0" workbookViewId="0" topLeftCell="A1">
      <selection activeCell="A1" sqref="A1:W1"/>
    </sheetView>
  </sheetViews>
  <sheetFormatPr defaultColWidth="9.140625" defaultRowHeight="15"/>
  <cols>
    <col min="1" max="1" width="20.7109375" style="181" customWidth="1"/>
    <col min="2" max="23" width="11.00390625" style="181" customWidth="1"/>
    <col min="24" max="16384" width="9.140625" style="181" customWidth="1"/>
  </cols>
  <sheetData>
    <row r="1" spans="1:23" ht="24.75" customHeight="1" thickBot="1" thickTop="1">
      <c r="A1" s="222" t="s">
        <v>138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4"/>
    </row>
    <row r="2" spans="1:23" ht="24.75" customHeight="1" thickBot="1" thickTop="1">
      <c r="A2" s="226" t="s">
        <v>21</v>
      </c>
      <c r="B2" s="249" t="s">
        <v>1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1"/>
      <c r="V2" s="239" t="s">
        <v>33</v>
      </c>
      <c r="W2" s="252"/>
    </row>
    <row r="3" spans="1:23" ht="24.75" customHeight="1" thickBot="1">
      <c r="A3" s="226"/>
      <c r="B3" s="249" t="s">
        <v>30</v>
      </c>
      <c r="C3" s="250"/>
      <c r="D3" s="250"/>
      <c r="E3" s="250"/>
      <c r="F3" s="250"/>
      <c r="G3" s="250"/>
      <c r="H3" s="250"/>
      <c r="I3" s="250"/>
      <c r="J3" s="251"/>
      <c r="K3" s="249" t="s">
        <v>31</v>
      </c>
      <c r="L3" s="250"/>
      <c r="M3" s="250"/>
      <c r="N3" s="250"/>
      <c r="O3" s="250"/>
      <c r="P3" s="250"/>
      <c r="Q3" s="250"/>
      <c r="R3" s="250"/>
      <c r="S3" s="250"/>
      <c r="T3" s="251"/>
      <c r="U3" s="248" t="s">
        <v>42</v>
      </c>
      <c r="V3" s="273"/>
      <c r="W3" s="274"/>
    </row>
    <row r="4" spans="1:23" ht="24.75" customHeight="1" thickBot="1">
      <c r="A4" s="226"/>
      <c r="B4" s="249" t="s">
        <v>34</v>
      </c>
      <c r="C4" s="250"/>
      <c r="D4" s="250"/>
      <c r="E4" s="250"/>
      <c r="F4" s="250"/>
      <c r="G4" s="250"/>
      <c r="H4" s="250"/>
      <c r="I4" s="239" t="s">
        <v>91</v>
      </c>
      <c r="J4" s="252"/>
      <c r="K4" s="249" t="s">
        <v>34</v>
      </c>
      <c r="L4" s="250"/>
      <c r="M4" s="250"/>
      <c r="N4" s="250"/>
      <c r="O4" s="250"/>
      <c r="P4" s="250"/>
      <c r="Q4" s="250"/>
      <c r="R4" s="251"/>
      <c r="S4" s="239" t="s">
        <v>92</v>
      </c>
      <c r="T4" s="252"/>
      <c r="U4" s="226"/>
      <c r="V4" s="273"/>
      <c r="W4" s="274"/>
    </row>
    <row r="5" spans="1:23" ht="24.75" customHeight="1">
      <c r="A5" s="226"/>
      <c r="B5" s="231" t="s">
        <v>35</v>
      </c>
      <c r="C5" s="232"/>
      <c r="D5" s="231" t="s">
        <v>36</v>
      </c>
      <c r="E5" s="232"/>
      <c r="F5" s="231" t="s">
        <v>37</v>
      </c>
      <c r="G5" s="232"/>
      <c r="H5" s="70" t="s">
        <v>38</v>
      </c>
      <c r="I5" s="241"/>
      <c r="J5" s="247"/>
      <c r="K5" s="231" t="s">
        <v>35</v>
      </c>
      <c r="L5" s="232"/>
      <c r="M5" s="231" t="s">
        <v>36</v>
      </c>
      <c r="N5" s="232"/>
      <c r="O5" s="231" t="s">
        <v>37</v>
      </c>
      <c r="P5" s="232"/>
      <c r="Q5" s="231" t="s">
        <v>38</v>
      </c>
      <c r="R5" s="232"/>
      <c r="S5" s="241"/>
      <c r="T5" s="247"/>
      <c r="U5" s="226"/>
      <c r="V5" s="273"/>
      <c r="W5" s="274"/>
    </row>
    <row r="6" spans="1:23" ht="24.75" customHeight="1" thickBot="1">
      <c r="A6" s="227"/>
      <c r="B6" s="30" t="s">
        <v>28</v>
      </c>
      <c r="C6" s="72" t="s">
        <v>29</v>
      </c>
      <c r="D6" s="30" t="s">
        <v>28</v>
      </c>
      <c r="E6" s="31" t="s">
        <v>29</v>
      </c>
      <c r="F6" s="158" t="s">
        <v>28</v>
      </c>
      <c r="G6" s="159" t="s">
        <v>29</v>
      </c>
      <c r="H6" s="30" t="s">
        <v>28</v>
      </c>
      <c r="I6" s="30" t="s">
        <v>28</v>
      </c>
      <c r="J6" s="160" t="s">
        <v>29</v>
      </c>
      <c r="K6" s="30" t="s">
        <v>28</v>
      </c>
      <c r="L6" s="31" t="s">
        <v>29</v>
      </c>
      <c r="M6" s="71" t="s">
        <v>28</v>
      </c>
      <c r="N6" s="72" t="s">
        <v>29</v>
      </c>
      <c r="O6" s="30" t="s">
        <v>28</v>
      </c>
      <c r="P6" s="31" t="s">
        <v>29</v>
      </c>
      <c r="Q6" s="71" t="s">
        <v>28</v>
      </c>
      <c r="R6" s="72" t="s">
        <v>29</v>
      </c>
      <c r="S6" s="8" t="s">
        <v>28</v>
      </c>
      <c r="T6" s="133" t="s">
        <v>29</v>
      </c>
      <c r="U6" s="8" t="s">
        <v>28</v>
      </c>
      <c r="V6" s="8" t="s">
        <v>28</v>
      </c>
      <c r="W6" s="133" t="s">
        <v>29</v>
      </c>
    </row>
    <row r="7" spans="1:24" ht="14.25">
      <c r="A7" s="177" t="s">
        <v>94</v>
      </c>
      <c r="B7" s="10">
        <v>17098</v>
      </c>
      <c r="C7" s="161">
        <v>0.9011278591757141</v>
      </c>
      <c r="D7" s="10">
        <v>14569</v>
      </c>
      <c r="E7" s="161">
        <v>0.8856534954407295</v>
      </c>
      <c r="F7" s="10">
        <v>2581</v>
      </c>
      <c r="G7" s="161">
        <v>0.8802864938608458</v>
      </c>
      <c r="H7" s="10">
        <v>5</v>
      </c>
      <c r="I7" s="10">
        <v>34253</v>
      </c>
      <c r="J7" s="162">
        <v>0.8928655214659958</v>
      </c>
      <c r="K7" s="10">
        <v>27502</v>
      </c>
      <c r="L7" s="161">
        <v>0.8685573521980797</v>
      </c>
      <c r="M7" s="10">
        <v>34774</v>
      </c>
      <c r="N7" s="161">
        <v>0.8511981984187209</v>
      </c>
      <c r="O7" s="10">
        <v>7520</v>
      </c>
      <c r="P7" s="161">
        <v>0.8421995744204278</v>
      </c>
      <c r="Q7" s="10">
        <v>51</v>
      </c>
      <c r="R7" s="161">
        <v>0.864406779661017</v>
      </c>
      <c r="S7" s="10">
        <v>69849</v>
      </c>
      <c r="T7" s="161">
        <v>0.8569588261274967</v>
      </c>
      <c r="U7" s="10">
        <v>0</v>
      </c>
      <c r="V7" s="36">
        <v>104102</v>
      </c>
      <c r="W7" s="161">
        <v>0.8683705643883151</v>
      </c>
      <c r="X7" s="211"/>
    </row>
    <row r="8" spans="1:24" ht="14.25">
      <c r="A8" s="178" t="s">
        <v>95</v>
      </c>
      <c r="B8" s="12">
        <v>832</v>
      </c>
      <c r="C8" s="164">
        <v>0.043849478233371986</v>
      </c>
      <c r="D8" s="12">
        <v>648</v>
      </c>
      <c r="E8" s="164">
        <v>0.03939209726443769</v>
      </c>
      <c r="F8" s="12">
        <v>117</v>
      </c>
      <c r="G8" s="164">
        <v>0.03990450204638472</v>
      </c>
      <c r="H8" s="12">
        <v>1</v>
      </c>
      <c r="I8" s="38">
        <v>1598</v>
      </c>
      <c r="J8" s="165">
        <v>0.04165471939107994</v>
      </c>
      <c r="K8" s="12">
        <v>1487</v>
      </c>
      <c r="L8" s="164">
        <v>0.046961849418898444</v>
      </c>
      <c r="M8" s="12">
        <v>2152</v>
      </c>
      <c r="N8" s="164">
        <v>0.05267667001199422</v>
      </c>
      <c r="O8" s="12">
        <v>417</v>
      </c>
      <c r="P8" s="164">
        <v>0.046701758315600854</v>
      </c>
      <c r="Q8" s="12">
        <v>1</v>
      </c>
      <c r="R8" s="166">
        <v>0.01694915254237288</v>
      </c>
      <c r="S8" s="38">
        <v>4057</v>
      </c>
      <c r="T8" s="164">
        <v>0.04977425528782451</v>
      </c>
      <c r="U8" s="12">
        <v>6</v>
      </c>
      <c r="V8" s="38">
        <v>5661</v>
      </c>
      <c r="W8" s="164">
        <v>0.04722143441050366</v>
      </c>
      <c r="X8" s="211"/>
    </row>
    <row r="9" spans="1:24" ht="14.25">
      <c r="A9" s="178" t="s">
        <v>96</v>
      </c>
      <c r="B9" s="12">
        <v>636</v>
      </c>
      <c r="C9" s="198">
        <v>0.0335195530726257</v>
      </c>
      <c r="D9" s="199">
        <v>748</v>
      </c>
      <c r="E9" s="198">
        <v>0.04547112462006079</v>
      </c>
      <c r="F9" s="199">
        <v>161</v>
      </c>
      <c r="G9" s="198">
        <v>0.05491132332878581</v>
      </c>
      <c r="H9" s="199">
        <v>1</v>
      </c>
      <c r="I9" s="200">
        <v>1546</v>
      </c>
      <c r="J9" s="201">
        <v>0.04029924666996845</v>
      </c>
      <c r="K9" s="199">
        <v>1437</v>
      </c>
      <c r="L9" s="198">
        <v>0.045382769075290555</v>
      </c>
      <c r="M9" s="199">
        <v>2070</v>
      </c>
      <c r="N9" s="198">
        <v>0.05066947347807995</v>
      </c>
      <c r="O9" s="199">
        <v>560</v>
      </c>
      <c r="P9" s="198">
        <v>0.06271698958449995</v>
      </c>
      <c r="Q9" s="199">
        <v>4</v>
      </c>
      <c r="R9" s="202">
        <v>0.06779661016949153</v>
      </c>
      <c r="S9" s="200">
        <v>4071</v>
      </c>
      <c r="T9" s="198">
        <v>0.04994601756882759</v>
      </c>
      <c r="U9" s="199">
        <v>1</v>
      </c>
      <c r="V9" s="200">
        <v>5618</v>
      </c>
      <c r="W9" s="198">
        <v>0.04686274836922974</v>
      </c>
      <c r="X9" s="211"/>
    </row>
    <row r="10" spans="1:24" ht="14.25">
      <c r="A10" s="179" t="s">
        <v>97</v>
      </c>
      <c r="B10" s="12">
        <v>405</v>
      </c>
      <c r="C10" s="198">
        <v>0.021344998418889007</v>
      </c>
      <c r="D10" s="199">
        <v>484</v>
      </c>
      <c r="E10" s="198">
        <v>0.02942249240121581</v>
      </c>
      <c r="F10" s="199">
        <v>73</v>
      </c>
      <c r="G10" s="198">
        <v>0.024897680763983628</v>
      </c>
      <c r="H10" s="199">
        <v>0</v>
      </c>
      <c r="I10" s="200">
        <v>962</v>
      </c>
      <c r="J10" s="201">
        <v>0.02507624534056252</v>
      </c>
      <c r="K10" s="199">
        <v>1230</v>
      </c>
      <c r="L10" s="198">
        <v>0.03884537645275392</v>
      </c>
      <c r="M10" s="199">
        <v>1846</v>
      </c>
      <c r="N10" s="198">
        <v>0.045186400019582414</v>
      </c>
      <c r="O10" s="199">
        <v>431</v>
      </c>
      <c r="P10" s="198">
        <v>0.048269683055213355</v>
      </c>
      <c r="Q10" s="199">
        <v>3</v>
      </c>
      <c r="R10" s="202">
        <v>0.05084745762711865</v>
      </c>
      <c r="S10" s="200">
        <v>3511</v>
      </c>
      <c r="T10" s="198">
        <v>0.04307552632870393</v>
      </c>
      <c r="U10" s="199">
        <v>4</v>
      </c>
      <c r="V10" s="200">
        <v>4477</v>
      </c>
      <c r="W10" s="198">
        <v>0.03734505597170551</v>
      </c>
      <c r="X10" s="211"/>
    </row>
    <row r="11" spans="1:24" ht="15" thickBot="1">
      <c r="A11" s="179" t="s">
        <v>42</v>
      </c>
      <c r="B11" s="17">
        <v>3</v>
      </c>
      <c r="C11" s="167">
        <v>0.00015811109939917783</v>
      </c>
      <c r="D11" s="17">
        <v>1</v>
      </c>
      <c r="E11" s="167">
        <v>6.0790273556231004E-05</v>
      </c>
      <c r="F11" s="17">
        <v>0</v>
      </c>
      <c r="G11" s="167">
        <v>0</v>
      </c>
      <c r="H11" s="17">
        <v>0</v>
      </c>
      <c r="I11" s="40">
        <v>4</v>
      </c>
      <c r="J11" s="168">
        <v>0.00010426713239319135</v>
      </c>
      <c r="K11" s="17">
        <v>8</v>
      </c>
      <c r="L11" s="167">
        <v>0.00025265285497726126</v>
      </c>
      <c r="M11" s="17">
        <v>11</v>
      </c>
      <c r="N11" s="167">
        <v>0.000269258071622647</v>
      </c>
      <c r="O11" s="17">
        <v>1</v>
      </c>
      <c r="P11" s="167">
        <v>0.00011199462425803562</v>
      </c>
      <c r="Q11" s="17">
        <v>0</v>
      </c>
      <c r="R11" s="169">
        <v>0</v>
      </c>
      <c r="S11" s="40">
        <v>20</v>
      </c>
      <c r="T11" s="167">
        <v>0.00024537468714727384</v>
      </c>
      <c r="U11" s="17">
        <v>0</v>
      </c>
      <c r="V11" s="40">
        <v>24</v>
      </c>
      <c r="W11" s="167">
        <v>0.00020019686024590853</v>
      </c>
      <c r="X11" s="211"/>
    </row>
    <row r="12" spans="1:24" ht="15" thickBot="1">
      <c r="A12" s="41" t="s">
        <v>33</v>
      </c>
      <c r="B12" s="25">
        <v>18974</v>
      </c>
      <c r="C12" s="26">
        <v>1</v>
      </c>
      <c r="D12" s="25">
        <v>16450</v>
      </c>
      <c r="E12" s="26">
        <v>1</v>
      </c>
      <c r="F12" s="25">
        <v>2932</v>
      </c>
      <c r="G12" s="26">
        <v>1</v>
      </c>
      <c r="H12" s="25">
        <v>7</v>
      </c>
      <c r="I12" s="25">
        <v>38363</v>
      </c>
      <c r="J12" s="96">
        <v>1</v>
      </c>
      <c r="K12" s="25">
        <v>31664</v>
      </c>
      <c r="L12" s="96">
        <v>1</v>
      </c>
      <c r="M12" s="25">
        <v>40853</v>
      </c>
      <c r="N12" s="96">
        <v>1</v>
      </c>
      <c r="O12" s="25">
        <v>8929</v>
      </c>
      <c r="P12" s="96">
        <v>1</v>
      </c>
      <c r="Q12" s="25">
        <v>59</v>
      </c>
      <c r="R12" s="96">
        <v>1</v>
      </c>
      <c r="S12" s="25">
        <v>81508</v>
      </c>
      <c r="T12" s="26">
        <v>1</v>
      </c>
      <c r="U12" s="25">
        <v>11</v>
      </c>
      <c r="V12" s="25">
        <v>119882</v>
      </c>
      <c r="W12" s="26">
        <v>1</v>
      </c>
      <c r="X12" s="212"/>
    </row>
    <row r="13" spans="1:23" ht="14.25">
      <c r="A13" s="43"/>
      <c r="B13" s="60"/>
      <c r="C13" s="45"/>
      <c r="D13" s="60"/>
      <c r="E13" s="45"/>
      <c r="F13" s="60"/>
      <c r="G13" s="45"/>
      <c r="H13" s="60"/>
      <c r="I13" s="60"/>
      <c r="J13" s="45"/>
      <c r="K13" s="60"/>
      <c r="L13" s="45"/>
      <c r="M13" s="60"/>
      <c r="N13" s="45"/>
      <c r="O13" s="60"/>
      <c r="P13" s="45"/>
      <c r="Q13" s="60"/>
      <c r="R13" s="45"/>
      <c r="S13" s="60"/>
      <c r="T13" s="45"/>
      <c r="U13" s="60"/>
      <c r="V13" s="60"/>
      <c r="W13" s="45"/>
    </row>
    <row r="14" spans="1:23" ht="14.25">
      <c r="A14" s="46" t="s">
        <v>39</v>
      </c>
      <c r="B14" s="47"/>
      <c r="C14" s="47"/>
      <c r="D14" s="47"/>
      <c r="E14" s="170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</row>
    <row r="15" spans="1:23" ht="14.25">
      <c r="A15" s="48" t="s">
        <v>40</v>
      </c>
      <c r="B15" s="47"/>
      <c r="C15" s="47"/>
      <c r="D15" s="47"/>
      <c r="E15" s="170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</row>
    <row r="16" spans="1:23" ht="14.25">
      <c r="A16" s="171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1:23" ht="14.25">
      <c r="A17" s="88"/>
      <c r="B17" s="88"/>
      <c r="C17" s="88"/>
      <c r="D17" s="88"/>
      <c r="E17" s="88"/>
      <c r="F17" s="49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</row>
  </sheetData>
  <sheetProtection/>
  <mergeCells count="18">
    <mergeCell ref="S4:T5"/>
    <mergeCell ref="B5:C5"/>
    <mergeCell ref="D5:E5"/>
    <mergeCell ref="F5:G5"/>
    <mergeCell ref="K5:L5"/>
    <mergeCell ref="M5:N5"/>
    <mergeCell ref="O5:P5"/>
    <mergeCell ref="Q5:R5"/>
    <mergeCell ref="A1:W1"/>
    <mergeCell ref="A2:A6"/>
    <mergeCell ref="B2:U2"/>
    <mergeCell ref="V2:W5"/>
    <mergeCell ref="B3:J3"/>
    <mergeCell ref="K3:T3"/>
    <mergeCell ref="U3:U5"/>
    <mergeCell ref="B4:H4"/>
    <mergeCell ref="I4:J5"/>
    <mergeCell ref="K4:R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0.7109375" style="181" customWidth="1"/>
    <col min="2" max="12" width="13.57421875" style="181" customWidth="1"/>
    <col min="13" max="16384" width="9.140625" style="181" customWidth="1"/>
  </cols>
  <sheetData>
    <row r="1" spans="1:12" ht="24.75" customHeight="1" thickBot="1" thickTop="1">
      <c r="A1" s="222" t="s">
        <v>25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4"/>
    </row>
    <row r="2" spans="1:12" ht="24.75" customHeight="1" thickBot="1" thickTop="1">
      <c r="A2" s="222" t="s">
        <v>118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4"/>
    </row>
    <row r="3" spans="1:12" ht="24.75" customHeight="1" thickBot="1" thickTop="1">
      <c r="A3" s="225" t="s">
        <v>26</v>
      </c>
      <c r="B3" s="228" t="s">
        <v>27</v>
      </c>
      <c r="C3" s="229"/>
      <c r="D3" s="229"/>
      <c r="E3" s="229"/>
      <c r="F3" s="229"/>
      <c r="G3" s="229"/>
      <c r="H3" s="229"/>
      <c r="I3" s="229"/>
      <c r="J3" s="229"/>
      <c r="K3" s="230"/>
      <c r="L3" s="225" t="s">
        <v>119</v>
      </c>
    </row>
    <row r="4" spans="1:12" ht="24.75" customHeight="1">
      <c r="A4" s="226"/>
      <c r="B4" s="231">
        <v>2012</v>
      </c>
      <c r="C4" s="232"/>
      <c r="D4" s="231">
        <v>2013</v>
      </c>
      <c r="E4" s="232"/>
      <c r="F4" s="231">
        <v>2014</v>
      </c>
      <c r="G4" s="232"/>
      <c r="H4" s="231">
        <v>2015</v>
      </c>
      <c r="I4" s="232"/>
      <c r="J4" s="231">
        <v>2016</v>
      </c>
      <c r="K4" s="232"/>
      <c r="L4" s="226"/>
    </row>
    <row r="5" spans="1:12" ht="24.75" customHeight="1" thickBot="1">
      <c r="A5" s="227"/>
      <c r="B5" s="8" t="s">
        <v>28</v>
      </c>
      <c r="C5" s="7" t="s">
        <v>29</v>
      </c>
      <c r="D5" s="8" t="s">
        <v>28</v>
      </c>
      <c r="E5" s="7" t="s">
        <v>29</v>
      </c>
      <c r="F5" s="8" t="s">
        <v>28</v>
      </c>
      <c r="G5" s="7" t="s">
        <v>29</v>
      </c>
      <c r="H5" s="8" t="s">
        <v>28</v>
      </c>
      <c r="I5" s="7" t="s">
        <v>29</v>
      </c>
      <c r="J5" s="8" t="s">
        <v>28</v>
      </c>
      <c r="K5" s="7" t="s">
        <v>29</v>
      </c>
      <c r="L5" s="227"/>
    </row>
    <row r="6" spans="1:13" ht="14.25">
      <c r="A6" s="9" t="s">
        <v>30</v>
      </c>
      <c r="B6" s="12">
        <v>40759</v>
      </c>
      <c r="C6" s="13">
        <v>0.30165484983495905</v>
      </c>
      <c r="D6" s="12">
        <v>39233</v>
      </c>
      <c r="E6" s="13">
        <v>0.30958919243091393</v>
      </c>
      <c r="F6" s="12">
        <v>37859</v>
      </c>
      <c r="G6" s="13">
        <v>0.31238087379842405</v>
      </c>
      <c r="H6" s="12">
        <v>37097</v>
      </c>
      <c r="I6" s="13">
        <v>0.31857411526273754</v>
      </c>
      <c r="J6" s="12">
        <v>38363</v>
      </c>
      <c r="K6" s="13">
        <v>0.32000633956724106</v>
      </c>
      <c r="L6" s="14">
        <v>0.034126748793703</v>
      </c>
      <c r="M6" s="211"/>
    </row>
    <row r="7" spans="1:13" ht="14.25">
      <c r="A7" s="15" t="s">
        <v>31</v>
      </c>
      <c r="B7" s="17">
        <v>94350</v>
      </c>
      <c r="C7" s="18">
        <v>0.69827854171909</v>
      </c>
      <c r="D7" s="17">
        <v>87479</v>
      </c>
      <c r="E7" s="18">
        <v>0.6903003330019096</v>
      </c>
      <c r="F7" s="17">
        <v>83328</v>
      </c>
      <c r="G7" s="18">
        <v>0.687553116877759</v>
      </c>
      <c r="H7" s="17">
        <v>79343</v>
      </c>
      <c r="I7" s="18">
        <v>0.6813657715527236</v>
      </c>
      <c r="J7" s="17">
        <v>81508</v>
      </c>
      <c r="K7" s="18">
        <v>0.6799019035384795</v>
      </c>
      <c r="L7" s="19">
        <v>0.02728659112965227</v>
      </c>
      <c r="M7" s="211"/>
    </row>
    <row r="8" spans="1:13" ht="15" thickBot="1">
      <c r="A8" s="20" t="s">
        <v>32</v>
      </c>
      <c r="B8" s="12">
        <v>9</v>
      </c>
      <c r="C8" s="22">
        <v>6.660844595094658E-05</v>
      </c>
      <c r="D8" s="12">
        <v>14</v>
      </c>
      <c r="E8" s="22">
        <v>0.00011047456717642788</v>
      </c>
      <c r="F8" s="12">
        <v>8</v>
      </c>
      <c r="G8" s="22">
        <v>6.600932381698914E-05</v>
      </c>
      <c r="H8" s="12">
        <v>7</v>
      </c>
      <c r="I8" s="22">
        <v>6.0113184538888936E-05</v>
      </c>
      <c r="J8" s="12">
        <v>11</v>
      </c>
      <c r="K8" s="22">
        <v>9.175689427937472E-05</v>
      </c>
      <c r="L8" s="23">
        <v>0.5714285714285714</v>
      </c>
      <c r="M8" s="211"/>
    </row>
    <row r="9" spans="1:13" ht="15" thickBot="1">
      <c r="A9" s="24" t="s">
        <v>33</v>
      </c>
      <c r="B9" s="25">
        <v>135118</v>
      </c>
      <c r="C9" s="27">
        <v>1</v>
      </c>
      <c r="D9" s="25">
        <v>126726</v>
      </c>
      <c r="E9" s="27">
        <v>1</v>
      </c>
      <c r="F9" s="25">
        <v>121195</v>
      </c>
      <c r="G9" s="27">
        <v>1</v>
      </c>
      <c r="H9" s="25">
        <v>116447</v>
      </c>
      <c r="I9" s="27">
        <v>1</v>
      </c>
      <c r="J9" s="25">
        <v>119882</v>
      </c>
      <c r="K9" s="27">
        <v>1</v>
      </c>
      <c r="L9" s="28">
        <v>0.02949839841301193</v>
      </c>
      <c r="M9" s="212"/>
    </row>
  </sheetData>
  <sheetProtection/>
  <mergeCells count="10">
    <mergeCell ref="A1:L1"/>
    <mergeCell ref="A2:L2"/>
    <mergeCell ref="A3:A5"/>
    <mergeCell ref="B3:K3"/>
    <mergeCell ref="L3:L5"/>
    <mergeCell ref="H4:I4"/>
    <mergeCell ref="J4:K4"/>
    <mergeCell ref="B4:C4"/>
    <mergeCell ref="D4:E4"/>
    <mergeCell ref="F4:G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10.7109375" style="181" customWidth="1"/>
    <col min="2" max="11" width="14.7109375" style="181" customWidth="1"/>
    <col min="12" max="16384" width="9.140625" style="181" customWidth="1"/>
  </cols>
  <sheetData>
    <row r="1" spans="1:11" ht="24.75" customHeight="1" thickBot="1" thickTop="1">
      <c r="A1" s="222" t="s">
        <v>120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24.75" customHeight="1" thickBot="1" thickTop="1">
      <c r="A2" s="233" t="s">
        <v>1</v>
      </c>
      <c r="B2" s="236" t="s">
        <v>34</v>
      </c>
      <c r="C2" s="237"/>
      <c r="D2" s="237"/>
      <c r="E2" s="237"/>
      <c r="F2" s="237"/>
      <c r="G2" s="237"/>
      <c r="H2" s="237"/>
      <c r="I2" s="238"/>
      <c r="J2" s="239" t="s">
        <v>33</v>
      </c>
      <c r="K2" s="240"/>
    </row>
    <row r="3" spans="1:11" ht="24.75" customHeight="1">
      <c r="A3" s="234"/>
      <c r="B3" s="243" t="s">
        <v>35</v>
      </c>
      <c r="C3" s="244"/>
      <c r="D3" s="243" t="s">
        <v>36</v>
      </c>
      <c r="E3" s="244"/>
      <c r="F3" s="243" t="s">
        <v>37</v>
      </c>
      <c r="G3" s="244"/>
      <c r="H3" s="243" t="s">
        <v>38</v>
      </c>
      <c r="I3" s="244"/>
      <c r="J3" s="241"/>
      <c r="K3" s="242"/>
    </row>
    <row r="4" spans="1:12" ht="24.75" customHeight="1" thickBot="1">
      <c r="A4" s="235"/>
      <c r="B4" s="30" t="s">
        <v>28</v>
      </c>
      <c r="C4" s="31" t="s">
        <v>29</v>
      </c>
      <c r="D4" s="30" t="s">
        <v>28</v>
      </c>
      <c r="E4" s="31" t="s">
        <v>29</v>
      </c>
      <c r="F4" s="30" t="s">
        <v>28</v>
      </c>
      <c r="G4" s="31" t="s">
        <v>29</v>
      </c>
      <c r="H4" s="8" t="s">
        <v>28</v>
      </c>
      <c r="I4" s="7" t="s">
        <v>29</v>
      </c>
      <c r="J4" s="32" t="s">
        <v>28</v>
      </c>
      <c r="K4" s="33" t="s">
        <v>29</v>
      </c>
      <c r="L4" s="217"/>
    </row>
    <row r="5" spans="1:12" ht="14.25">
      <c r="A5" s="34" t="s">
        <v>30</v>
      </c>
      <c r="B5" s="10">
        <v>18974</v>
      </c>
      <c r="C5" s="11">
        <v>0.37468404423380725</v>
      </c>
      <c r="D5" s="10">
        <v>16450</v>
      </c>
      <c r="E5" s="11">
        <v>0.2870304130097189</v>
      </c>
      <c r="F5" s="10">
        <v>2932</v>
      </c>
      <c r="G5" s="11">
        <v>0.2471758556735795</v>
      </c>
      <c r="H5" s="35">
        <v>7</v>
      </c>
      <c r="I5" s="11">
        <v>0.10606060606060605</v>
      </c>
      <c r="J5" s="36">
        <v>38363</v>
      </c>
      <c r="K5" s="11">
        <v>0.32000633956724106</v>
      </c>
      <c r="L5" s="218"/>
    </row>
    <row r="6" spans="1:12" ht="14.25">
      <c r="A6" s="37" t="s">
        <v>31</v>
      </c>
      <c r="B6" s="12">
        <v>31664</v>
      </c>
      <c r="C6" s="16">
        <v>0.6252764612954187</v>
      </c>
      <c r="D6" s="12">
        <v>40856</v>
      </c>
      <c r="E6" s="16">
        <v>0.7128299977316747</v>
      </c>
      <c r="F6" s="12">
        <v>8929</v>
      </c>
      <c r="G6" s="16">
        <v>0.7527398415107065</v>
      </c>
      <c r="H6" s="12">
        <v>59</v>
      </c>
      <c r="I6" s="16">
        <v>0.893939393939394</v>
      </c>
      <c r="J6" s="38">
        <v>81508</v>
      </c>
      <c r="K6" s="16">
        <v>0.6799019035384795</v>
      </c>
      <c r="L6" s="219"/>
    </row>
    <row r="7" spans="1:12" ht="15" thickBot="1">
      <c r="A7" s="39" t="s">
        <v>32</v>
      </c>
      <c r="B7" s="17">
        <v>2</v>
      </c>
      <c r="C7" s="21">
        <v>3.9494470774091624E-05</v>
      </c>
      <c r="D7" s="17">
        <v>8</v>
      </c>
      <c r="E7" s="21">
        <v>0.00013958925860655023</v>
      </c>
      <c r="F7" s="17">
        <v>1</v>
      </c>
      <c r="G7" s="21">
        <v>8.430281571404483E-05</v>
      </c>
      <c r="H7" s="17">
        <v>0</v>
      </c>
      <c r="I7" s="21">
        <v>0</v>
      </c>
      <c r="J7" s="40">
        <v>11</v>
      </c>
      <c r="K7" s="21">
        <v>9.175689427937472E-05</v>
      </c>
      <c r="L7" s="219"/>
    </row>
    <row r="8" spans="1:12" ht="15" thickBot="1">
      <c r="A8" s="41" t="s">
        <v>33</v>
      </c>
      <c r="B8" s="42">
        <v>50640</v>
      </c>
      <c r="C8" s="26">
        <v>1</v>
      </c>
      <c r="D8" s="42">
        <v>57314</v>
      </c>
      <c r="E8" s="26">
        <v>1</v>
      </c>
      <c r="F8" s="42">
        <v>11862</v>
      </c>
      <c r="G8" s="26">
        <v>1</v>
      </c>
      <c r="H8" s="42">
        <v>66</v>
      </c>
      <c r="I8" s="26">
        <v>1</v>
      </c>
      <c r="J8" s="42">
        <v>119882</v>
      </c>
      <c r="K8" s="26">
        <v>1</v>
      </c>
      <c r="L8" s="220"/>
    </row>
    <row r="9" spans="1:11" ht="14.25">
      <c r="A9" s="43"/>
      <c r="B9" s="44"/>
      <c r="C9" s="45"/>
      <c r="D9" s="44"/>
      <c r="E9" s="45"/>
      <c r="F9" s="44"/>
      <c r="G9" s="45"/>
      <c r="H9" s="44"/>
      <c r="I9" s="45"/>
      <c r="J9" s="44"/>
      <c r="K9" s="45"/>
    </row>
    <row r="10" spans="1:11" ht="14.25">
      <c r="A10" s="46" t="s">
        <v>39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4.25">
      <c r="A11" s="48" t="s">
        <v>40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14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0.7109375" style="181" customWidth="1"/>
    <col min="2" max="9" width="16.28125" style="181" customWidth="1"/>
    <col min="10" max="16384" width="9.140625" style="181" customWidth="1"/>
  </cols>
  <sheetData>
    <row r="1" spans="1:9" ht="24.75" customHeight="1" thickBot="1" thickTop="1">
      <c r="A1" s="222" t="s">
        <v>121</v>
      </c>
      <c r="B1" s="223"/>
      <c r="C1" s="223"/>
      <c r="D1" s="223"/>
      <c r="E1" s="223"/>
      <c r="F1" s="223"/>
      <c r="G1" s="223"/>
      <c r="H1" s="223"/>
      <c r="I1" s="224"/>
    </row>
    <row r="2" spans="1:9" ht="24.75" customHeight="1" thickBot="1" thickTop="1">
      <c r="A2" s="225" t="s">
        <v>41</v>
      </c>
      <c r="B2" s="228" t="s">
        <v>1</v>
      </c>
      <c r="C2" s="229"/>
      <c r="D2" s="229"/>
      <c r="E2" s="229"/>
      <c r="F2" s="229"/>
      <c r="G2" s="230"/>
      <c r="H2" s="245" t="s">
        <v>33</v>
      </c>
      <c r="I2" s="246"/>
    </row>
    <row r="3" spans="1:9" ht="24.75" customHeight="1">
      <c r="A3" s="226"/>
      <c r="B3" s="231" t="s">
        <v>30</v>
      </c>
      <c r="C3" s="232"/>
      <c r="D3" s="231" t="s">
        <v>31</v>
      </c>
      <c r="E3" s="232"/>
      <c r="F3" s="231" t="s">
        <v>42</v>
      </c>
      <c r="G3" s="232"/>
      <c r="H3" s="241"/>
      <c r="I3" s="247"/>
    </row>
    <row r="4" spans="1:9" ht="24.75" customHeight="1" thickBot="1">
      <c r="A4" s="227"/>
      <c r="B4" s="50" t="s">
        <v>28</v>
      </c>
      <c r="C4" s="51" t="s">
        <v>29</v>
      </c>
      <c r="D4" s="50" t="s">
        <v>28</v>
      </c>
      <c r="E4" s="51" t="s">
        <v>29</v>
      </c>
      <c r="F4" s="50" t="s">
        <v>28</v>
      </c>
      <c r="G4" s="51" t="s">
        <v>29</v>
      </c>
      <c r="H4" s="52" t="s">
        <v>28</v>
      </c>
      <c r="I4" s="53" t="s">
        <v>29</v>
      </c>
    </row>
    <row r="5" spans="1:10" ht="14.25">
      <c r="A5" s="34" t="s">
        <v>43</v>
      </c>
      <c r="B5" s="54">
        <v>19406</v>
      </c>
      <c r="C5" s="55">
        <v>0.5058519928055679</v>
      </c>
      <c r="D5" s="54">
        <v>33041</v>
      </c>
      <c r="E5" s="55">
        <v>0.40537125190165385</v>
      </c>
      <c r="F5" s="54">
        <v>2</v>
      </c>
      <c r="G5" s="55">
        <v>0.18181818181818182</v>
      </c>
      <c r="H5" s="56">
        <v>52449</v>
      </c>
      <c r="I5" s="57">
        <v>0.43750521345990223</v>
      </c>
      <c r="J5" s="211"/>
    </row>
    <row r="6" spans="1:10" ht="14.25">
      <c r="A6" s="37" t="s">
        <v>44</v>
      </c>
      <c r="B6" s="12">
        <v>3974</v>
      </c>
      <c r="C6" s="16">
        <v>0.10358939603263562</v>
      </c>
      <c r="D6" s="12">
        <v>9406</v>
      </c>
      <c r="E6" s="16">
        <v>0.1153997153653629</v>
      </c>
      <c r="F6" s="12">
        <v>4</v>
      </c>
      <c r="G6" s="16">
        <v>0.36363636363636365</v>
      </c>
      <c r="H6" s="58">
        <v>13384</v>
      </c>
      <c r="I6" s="16">
        <v>0.1116431157304683</v>
      </c>
      <c r="J6" s="211"/>
    </row>
    <row r="7" spans="1:10" ht="14.25">
      <c r="A7" s="37" t="s">
        <v>45</v>
      </c>
      <c r="B7" s="12">
        <v>4001</v>
      </c>
      <c r="C7" s="16">
        <v>0.10429319917628967</v>
      </c>
      <c r="D7" s="12">
        <v>9210</v>
      </c>
      <c r="E7" s="16">
        <v>0.11299504343131962</v>
      </c>
      <c r="F7" s="12">
        <v>1</v>
      </c>
      <c r="G7" s="16">
        <v>0.09090909090909091</v>
      </c>
      <c r="H7" s="58">
        <v>13212</v>
      </c>
      <c r="I7" s="16">
        <v>0.11020837156537261</v>
      </c>
      <c r="J7" s="211"/>
    </row>
    <row r="8" spans="1:10" ht="14.25">
      <c r="A8" s="37" t="s">
        <v>46</v>
      </c>
      <c r="B8" s="12">
        <v>4175</v>
      </c>
      <c r="C8" s="16">
        <v>0.10882881943539349</v>
      </c>
      <c r="D8" s="12">
        <v>10424</v>
      </c>
      <c r="E8" s="16">
        <v>0.12788928694115914</v>
      </c>
      <c r="F8" s="12">
        <v>1</v>
      </c>
      <c r="G8" s="16">
        <v>0.09090909090909091</v>
      </c>
      <c r="H8" s="58">
        <v>14600</v>
      </c>
      <c r="I8" s="16">
        <v>0.121786423316261</v>
      </c>
      <c r="J8" s="211"/>
    </row>
    <row r="9" spans="1:10" ht="14.25">
      <c r="A9" s="37" t="s">
        <v>47</v>
      </c>
      <c r="B9" s="12">
        <v>2591</v>
      </c>
      <c r="C9" s="16">
        <v>0.0675390350076897</v>
      </c>
      <c r="D9" s="12">
        <v>7023</v>
      </c>
      <c r="E9" s="16">
        <v>0.08616332139176523</v>
      </c>
      <c r="F9" s="12">
        <v>0</v>
      </c>
      <c r="G9" s="16">
        <v>0</v>
      </c>
      <c r="H9" s="58">
        <v>9614</v>
      </c>
      <c r="I9" s="16">
        <v>0.08019552560017348</v>
      </c>
      <c r="J9" s="211"/>
    </row>
    <row r="10" spans="1:10" ht="14.25">
      <c r="A10" s="37" t="s">
        <v>48</v>
      </c>
      <c r="B10" s="12">
        <v>3029</v>
      </c>
      <c r="C10" s="16">
        <v>0.07895628600474415</v>
      </c>
      <c r="D10" s="12">
        <v>8751</v>
      </c>
      <c r="E10" s="16">
        <v>0.10736369436128969</v>
      </c>
      <c r="F10" s="12">
        <v>2</v>
      </c>
      <c r="G10" s="16">
        <v>0.18181818181818182</v>
      </c>
      <c r="H10" s="58">
        <v>11782</v>
      </c>
      <c r="I10" s="16">
        <v>0.09827997530905391</v>
      </c>
      <c r="J10" s="211"/>
    </row>
    <row r="11" spans="1:10" ht="14.25">
      <c r="A11" s="37" t="s">
        <v>49</v>
      </c>
      <c r="B11" s="12">
        <v>886</v>
      </c>
      <c r="C11" s="16">
        <v>0.023095169825091886</v>
      </c>
      <c r="D11" s="12">
        <v>2628</v>
      </c>
      <c r="E11" s="16">
        <v>0.032242233891151786</v>
      </c>
      <c r="F11" s="12">
        <v>0</v>
      </c>
      <c r="G11" s="16">
        <v>0</v>
      </c>
      <c r="H11" s="58">
        <v>3514</v>
      </c>
      <c r="I11" s="16">
        <v>0.029312156954338434</v>
      </c>
      <c r="J11" s="211"/>
    </row>
    <row r="12" spans="1:10" ht="15" thickBot="1">
      <c r="A12" s="37" t="s">
        <v>50</v>
      </c>
      <c r="B12" s="12">
        <v>301</v>
      </c>
      <c r="C12" s="16">
        <v>0.00784610171258765</v>
      </c>
      <c r="D12" s="12">
        <v>1022</v>
      </c>
      <c r="E12" s="16">
        <v>0.012538646513225695</v>
      </c>
      <c r="F12" s="12">
        <v>1</v>
      </c>
      <c r="G12" s="16">
        <v>0.09090909090909091</v>
      </c>
      <c r="H12" s="58">
        <v>1324</v>
      </c>
      <c r="I12" s="16">
        <v>0.011044193456899285</v>
      </c>
      <c r="J12" s="211"/>
    </row>
    <row r="13" spans="1:10" ht="15" thickBot="1">
      <c r="A13" s="41" t="s">
        <v>33</v>
      </c>
      <c r="B13" s="42">
        <v>38363</v>
      </c>
      <c r="C13" s="26">
        <v>1</v>
      </c>
      <c r="D13" s="42">
        <v>81508</v>
      </c>
      <c r="E13" s="26">
        <v>1</v>
      </c>
      <c r="F13" s="42">
        <v>11</v>
      </c>
      <c r="G13" s="26">
        <v>1</v>
      </c>
      <c r="H13" s="59">
        <v>119882</v>
      </c>
      <c r="I13" s="26">
        <v>1</v>
      </c>
      <c r="J13" s="212"/>
    </row>
    <row r="14" spans="1:9" ht="14.25">
      <c r="A14" s="43"/>
      <c r="B14" s="44"/>
      <c r="C14" s="45"/>
      <c r="D14" s="44"/>
      <c r="E14" s="45"/>
      <c r="F14" s="44"/>
      <c r="G14" s="45"/>
      <c r="H14" s="60"/>
      <c r="I14" s="45"/>
    </row>
    <row r="15" spans="1:9" ht="14.25">
      <c r="A15" s="46" t="s">
        <v>39</v>
      </c>
      <c r="B15" s="47"/>
      <c r="C15" s="47"/>
      <c r="D15" s="47"/>
      <c r="E15" s="47"/>
      <c r="F15" s="47"/>
      <c r="G15" s="47"/>
      <c r="H15" s="47"/>
      <c r="I15" s="47"/>
    </row>
    <row r="16" spans="1:9" ht="14.25">
      <c r="A16" s="48" t="s">
        <v>51</v>
      </c>
      <c r="B16" s="47"/>
      <c r="C16" s="47"/>
      <c r="D16" s="47"/>
      <c r="E16" s="47"/>
      <c r="F16" s="47"/>
      <c r="G16" s="47"/>
      <c r="H16" s="47"/>
      <c r="I16" s="47"/>
    </row>
    <row r="17" spans="1:9" ht="14.25">
      <c r="A17" s="49"/>
      <c r="B17" s="49"/>
      <c r="C17" s="49"/>
      <c r="D17" s="49"/>
      <c r="E17" s="49"/>
      <c r="F17" s="49"/>
      <c r="G17" s="49"/>
      <c r="H17" s="49"/>
      <c r="I17" s="49"/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0.7109375" style="181" customWidth="1"/>
    <col min="2" max="9" width="14.7109375" style="181" customWidth="1"/>
    <col min="10" max="16384" width="9.140625" style="181" customWidth="1"/>
  </cols>
  <sheetData>
    <row r="1" spans="1:9" ht="24.75" customHeight="1" thickBot="1" thickTop="1">
      <c r="A1" s="222" t="s">
        <v>122</v>
      </c>
      <c r="B1" s="223"/>
      <c r="C1" s="223"/>
      <c r="D1" s="223"/>
      <c r="E1" s="223"/>
      <c r="F1" s="223"/>
      <c r="G1" s="223"/>
      <c r="H1" s="223"/>
      <c r="I1" s="224"/>
    </row>
    <row r="2" spans="1:9" ht="24.75" customHeight="1" thickBot="1" thickTop="1">
      <c r="A2" s="248" t="s">
        <v>52</v>
      </c>
      <c r="B2" s="249" t="s">
        <v>1</v>
      </c>
      <c r="C2" s="250"/>
      <c r="D2" s="250"/>
      <c r="E2" s="250"/>
      <c r="F2" s="250"/>
      <c r="G2" s="251"/>
      <c r="H2" s="239" t="s">
        <v>33</v>
      </c>
      <c r="I2" s="252"/>
    </row>
    <row r="3" spans="1:9" ht="24.75" customHeight="1">
      <c r="A3" s="226"/>
      <c r="B3" s="231" t="s">
        <v>30</v>
      </c>
      <c r="C3" s="232"/>
      <c r="D3" s="231" t="s">
        <v>31</v>
      </c>
      <c r="E3" s="232"/>
      <c r="F3" s="231" t="s">
        <v>42</v>
      </c>
      <c r="G3" s="232"/>
      <c r="H3" s="241"/>
      <c r="I3" s="247"/>
    </row>
    <row r="4" spans="1:9" ht="24.75" customHeight="1" thickBot="1">
      <c r="A4" s="227"/>
      <c r="B4" s="50" t="s">
        <v>28</v>
      </c>
      <c r="C4" s="51" t="s">
        <v>29</v>
      </c>
      <c r="D4" s="50" t="s">
        <v>28</v>
      </c>
      <c r="E4" s="51" t="s">
        <v>29</v>
      </c>
      <c r="F4" s="50" t="s">
        <v>28</v>
      </c>
      <c r="G4" s="51" t="s">
        <v>29</v>
      </c>
      <c r="H4" s="61" t="s">
        <v>28</v>
      </c>
      <c r="I4" s="31" t="s">
        <v>29</v>
      </c>
    </row>
    <row r="5" spans="1:10" ht="14.25">
      <c r="A5" s="62">
        <v>0</v>
      </c>
      <c r="B5" s="35">
        <v>35424</v>
      </c>
      <c r="C5" s="57">
        <v>0.9233897244741026</v>
      </c>
      <c r="D5" s="35">
        <v>72520</v>
      </c>
      <c r="E5" s="57">
        <v>0.8897286155960151</v>
      </c>
      <c r="F5" s="63">
        <v>10</v>
      </c>
      <c r="G5" s="11">
        <v>0.9090909090909091</v>
      </c>
      <c r="H5" s="64">
        <v>107954</v>
      </c>
      <c r="I5" s="11">
        <v>0.9005021604577835</v>
      </c>
      <c r="J5" s="211"/>
    </row>
    <row r="6" spans="1:10" ht="14.25">
      <c r="A6" s="37" t="s">
        <v>53</v>
      </c>
      <c r="B6" s="12">
        <v>1559</v>
      </c>
      <c r="C6" s="16">
        <v>0.040638114850246335</v>
      </c>
      <c r="D6" s="12">
        <v>4678</v>
      </c>
      <c r="E6" s="16">
        <v>0.057393139323747365</v>
      </c>
      <c r="F6" s="65">
        <v>0</v>
      </c>
      <c r="G6" s="16">
        <v>0</v>
      </c>
      <c r="H6" s="66">
        <v>6237</v>
      </c>
      <c r="I6" s="16">
        <v>0.05202615905640545</v>
      </c>
      <c r="J6" s="211"/>
    </row>
    <row r="7" spans="1:10" ht="14.25">
      <c r="A7" s="37" t="s">
        <v>54</v>
      </c>
      <c r="B7" s="12">
        <v>1105</v>
      </c>
      <c r="C7" s="16">
        <v>0.028803795323619114</v>
      </c>
      <c r="D7" s="12">
        <v>3075</v>
      </c>
      <c r="E7" s="16">
        <v>0.03772635814889336</v>
      </c>
      <c r="F7" s="65">
        <v>1</v>
      </c>
      <c r="G7" s="16">
        <v>0.09090909090909091</v>
      </c>
      <c r="H7" s="66">
        <v>4181</v>
      </c>
      <c r="I7" s="16">
        <v>0.034875961362005964</v>
      </c>
      <c r="J7" s="211"/>
    </row>
    <row r="8" spans="1:10" ht="14.25">
      <c r="A8" s="37" t="s">
        <v>55</v>
      </c>
      <c r="B8" s="12">
        <v>226</v>
      </c>
      <c r="C8" s="16">
        <v>0.005891092980215311</v>
      </c>
      <c r="D8" s="12">
        <v>879</v>
      </c>
      <c r="E8" s="16">
        <v>0.010784217500122685</v>
      </c>
      <c r="F8" s="65">
        <v>0</v>
      </c>
      <c r="G8" s="16">
        <v>0</v>
      </c>
      <c r="H8" s="66">
        <v>1105</v>
      </c>
      <c r="I8" s="16">
        <v>0.00921739710715537</v>
      </c>
      <c r="J8" s="211"/>
    </row>
    <row r="9" spans="1:10" ht="14.25">
      <c r="A9" s="37" t="s">
        <v>56</v>
      </c>
      <c r="B9" s="12">
        <v>14</v>
      </c>
      <c r="C9" s="16">
        <v>0.00036493496337616977</v>
      </c>
      <c r="D9" s="12">
        <v>66</v>
      </c>
      <c r="E9" s="16">
        <v>0.0008097364675860037</v>
      </c>
      <c r="F9" s="65">
        <v>0</v>
      </c>
      <c r="G9" s="16">
        <v>0</v>
      </c>
      <c r="H9" s="66">
        <v>80</v>
      </c>
      <c r="I9" s="16">
        <v>0.0006673228674863616</v>
      </c>
      <c r="J9" s="211"/>
    </row>
    <row r="10" spans="1:10" ht="14.25">
      <c r="A10" s="37" t="s">
        <v>57</v>
      </c>
      <c r="B10" s="12">
        <v>22</v>
      </c>
      <c r="C10" s="16">
        <v>0.0005734692281625525</v>
      </c>
      <c r="D10" s="12">
        <v>165</v>
      </c>
      <c r="E10" s="16">
        <v>0.0020243411689650098</v>
      </c>
      <c r="F10" s="65">
        <v>0</v>
      </c>
      <c r="G10" s="16">
        <v>0</v>
      </c>
      <c r="H10" s="66">
        <v>187</v>
      </c>
      <c r="I10" s="16">
        <v>0.0015598672027493702</v>
      </c>
      <c r="J10" s="211"/>
    </row>
    <row r="11" spans="1:10" ht="14.25">
      <c r="A11" s="37" t="s">
        <v>58</v>
      </c>
      <c r="B11" s="12">
        <v>5</v>
      </c>
      <c r="C11" s="16">
        <v>0.0001303339154914892</v>
      </c>
      <c r="D11" s="12">
        <v>44</v>
      </c>
      <c r="E11" s="16">
        <v>0.0005398243117240026</v>
      </c>
      <c r="F11" s="65">
        <v>0</v>
      </c>
      <c r="G11" s="16">
        <v>0</v>
      </c>
      <c r="H11" s="66">
        <v>49</v>
      </c>
      <c r="I11" s="16">
        <v>0.00040873525633539645</v>
      </c>
      <c r="J11" s="211"/>
    </row>
    <row r="12" spans="1:10" ht="14.25">
      <c r="A12" s="37" t="s">
        <v>59</v>
      </c>
      <c r="B12" s="12">
        <v>1</v>
      </c>
      <c r="C12" s="16">
        <v>2.6066783098297837E-05</v>
      </c>
      <c r="D12" s="12">
        <v>22</v>
      </c>
      <c r="E12" s="16">
        <v>0.0002699121558620013</v>
      </c>
      <c r="F12" s="65">
        <v>0</v>
      </c>
      <c r="G12" s="16">
        <v>0</v>
      </c>
      <c r="H12" s="66">
        <v>23</v>
      </c>
      <c r="I12" s="16">
        <v>0.00019185532440232895</v>
      </c>
      <c r="J12" s="211"/>
    </row>
    <row r="13" spans="1:10" ht="15" thickBot="1">
      <c r="A13" s="37" t="s">
        <v>38</v>
      </c>
      <c r="B13" s="12">
        <v>7</v>
      </c>
      <c r="C13" s="16">
        <v>0.00018246748168808489</v>
      </c>
      <c r="D13" s="12">
        <v>59</v>
      </c>
      <c r="E13" s="16">
        <v>0.0007238553270844579</v>
      </c>
      <c r="F13" s="65">
        <v>0</v>
      </c>
      <c r="G13" s="16">
        <v>0</v>
      </c>
      <c r="H13" s="67">
        <v>66</v>
      </c>
      <c r="I13" s="16">
        <v>0.0005505413656762483</v>
      </c>
      <c r="J13" s="211"/>
    </row>
    <row r="14" spans="1:10" ht="15" thickBot="1">
      <c r="A14" s="41" t="s">
        <v>33</v>
      </c>
      <c r="B14" s="25">
        <v>38363</v>
      </c>
      <c r="C14" s="26">
        <v>1</v>
      </c>
      <c r="D14" s="25">
        <v>81508</v>
      </c>
      <c r="E14" s="26">
        <v>1</v>
      </c>
      <c r="F14" s="59">
        <v>11</v>
      </c>
      <c r="G14" s="26">
        <v>1</v>
      </c>
      <c r="H14" s="59">
        <v>119882</v>
      </c>
      <c r="I14" s="26">
        <v>1</v>
      </c>
      <c r="J14" s="212"/>
    </row>
    <row r="15" spans="1:9" ht="14.25">
      <c r="A15" s="43"/>
      <c r="B15" s="60"/>
      <c r="C15" s="45"/>
      <c r="D15" s="60"/>
      <c r="E15" s="45"/>
      <c r="F15" s="60"/>
      <c r="G15" s="45"/>
      <c r="H15" s="60"/>
      <c r="I15" s="45"/>
    </row>
    <row r="16" spans="1:9" ht="14.25">
      <c r="A16" s="46" t="s">
        <v>39</v>
      </c>
      <c r="B16" s="47"/>
      <c r="C16" s="47"/>
      <c r="D16" s="47"/>
      <c r="E16" s="47"/>
      <c r="F16" s="47"/>
      <c r="G16" s="47"/>
      <c r="H16" s="47"/>
      <c r="I16" s="47"/>
    </row>
    <row r="17" spans="1:9" ht="14.25">
      <c r="A17" s="48" t="s">
        <v>60</v>
      </c>
      <c r="B17" s="47"/>
      <c r="C17" s="47"/>
      <c r="D17" s="47"/>
      <c r="E17" s="47"/>
      <c r="F17" s="47"/>
      <c r="G17" s="47"/>
      <c r="H17" s="47"/>
      <c r="I17" s="47"/>
    </row>
    <row r="18" spans="1:9" ht="14.25">
      <c r="A18" s="49"/>
      <c r="B18" s="49"/>
      <c r="C18" s="49"/>
      <c r="D18" s="49"/>
      <c r="E18" s="49"/>
      <c r="F18" s="49"/>
      <c r="G18" s="49"/>
      <c r="H18" s="49"/>
      <c r="I18" s="49"/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5.7109375" style="181" customWidth="1"/>
    <col min="2" max="12" width="13.421875" style="181" customWidth="1"/>
    <col min="13" max="16384" width="9.140625" style="181" customWidth="1"/>
  </cols>
  <sheetData>
    <row r="1" spans="1:12" ht="24.75" customHeight="1" thickBot="1" thickTop="1">
      <c r="A1" s="222" t="s">
        <v>61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4"/>
    </row>
    <row r="2" spans="1:12" ht="24.75" customHeight="1" thickBot="1" thickTop="1">
      <c r="A2" s="222" t="s">
        <v>123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4"/>
    </row>
    <row r="3" spans="1:12" ht="24.75" customHeight="1" thickBot="1" thickTop="1">
      <c r="A3" s="253" t="s">
        <v>62</v>
      </c>
      <c r="B3" s="228" t="s">
        <v>27</v>
      </c>
      <c r="C3" s="229"/>
      <c r="D3" s="229"/>
      <c r="E3" s="229"/>
      <c r="F3" s="229"/>
      <c r="G3" s="229"/>
      <c r="H3" s="229"/>
      <c r="I3" s="229"/>
      <c r="J3" s="229"/>
      <c r="K3" s="230"/>
      <c r="L3" s="248" t="s">
        <v>119</v>
      </c>
    </row>
    <row r="4" spans="1:12" ht="24.75" customHeight="1">
      <c r="A4" s="234"/>
      <c r="B4" s="231">
        <v>2012</v>
      </c>
      <c r="C4" s="232"/>
      <c r="D4" s="231">
        <v>2013</v>
      </c>
      <c r="E4" s="232"/>
      <c r="F4" s="239">
        <v>2014</v>
      </c>
      <c r="G4" s="252"/>
      <c r="H4" s="231">
        <v>2015</v>
      </c>
      <c r="I4" s="232"/>
      <c r="J4" s="231">
        <v>2016</v>
      </c>
      <c r="K4" s="232"/>
      <c r="L4" s="226"/>
    </row>
    <row r="5" spans="1:12" ht="24.75" customHeight="1" thickBot="1">
      <c r="A5" s="235"/>
      <c r="B5" s="8" t="s">
        <v>28</v>
      </c>
      <c r="C5" s="7" t="s">
        <v>29</v>
      </c>
      <c r="D5" s="8" t="s">
        <v>28</v>
      </c>
      <c r="E5" s="7" t="s">
        <v>29</v>
      </c>
      <c r="F5" s="8" t="s">
        <v>28</v>
      </c>
      <c r="G5" s="7" t="s">
        <v>29</v>
      </c>
      <c r="H5" s="8" t="s">
        <v>28</v>
      </c>
      <c r="I5" s="7" t="s">
        <v>29</v>
      </c>
      <c r="J5" s="8" t="s">
        <v>28</v>
      </c>
      <c r="K5" s="7" t="s">
        <v>29</v>
      </c>
      <c r="L5" s="254"/>
    </row>
    <row r="6" spans="1:12" ht="14.25">
      <c r="A6" s="34" t="s">
        <v>63</v>
      </c>
      <c r="B6" s="12">
        <v>4651</v>
      </c>
      <c r="C6" s="13">
        <v>0.034421764679761394</v>
      </c>
      <c r="D6" s="12">
        <v>3942</v>
      </c>
      <c r="E6" s="13">
        <v>0.031106481700677053</v>
      </c>
      <c r="F6" s="12">
        <v>3698</v>
      </c>
      <c r="G6" s="13">
        <v>0.030512809934403234</v>
      </c>
      <c r="H6" s="35">
        <v>3434</v>
      </c>
      <c r="I6" s="68">
        <v>0.02948981081522066</v>
      </c>
      <c r="J6" s="12">
        <v>3550</v>
      </c>
      <c r="K6" s="13">
        <v>0.0296124522447073</v>
      </c>
      <c r="L6" s="13">
        <v>0.0337798485730926</v>
      </c>
    </row>
    <row r="7" spans="1:12" ht="14.25">
      <c r="A7" s="37" t="s">
        <v>64</v>
      </c>
      <c r="B7" s="12">
        <v>39486</v>
      </c>
      <c r="C7" s="18">
        <v>0.29223345520211963</v>
      </c>
      <c r="D7" s="12">
        <v>36285</v>
      </c>
      <c r="E7" s="18">
        <v>0.28632640499976325</v>
      </c>
      <c r="F7" s="12">
        <v>34603</v>
      </c>
      <c r="G7" s="18">
        <v>0.28551507900490947</v>
      </c>
      <c r="H7" s="12">
        <v>33438</v>
      </c>
      <c r="I7" s="18">
        <v>0.2871520949444812</v>
      </c>
      <c r="J7" s="12">
        <v>33861</v>
      </c>
      <c r="K7" s="18">
        <v>0.2824444036636025</v>
      </c>
      <c r="L7" s="18">
        <v>0.012650278126682218</v>
      </c>
    </row>
    <row r="8" spans="1:12" ht="14.25">
      <c r="A8" s="37" t="s">
        <v>65</v>
      </c>
      <c r="B8" s="12">
        <v>34628</v>
      </c>
      <c r="C8" s="18">
        <v>0.25627969626548647</v>
      </c>
      <c r="D8" s="12">
        <v>32221</v>
      </c>
      <c r="E8" s="18">
        <v>0.2542572163565488</v>
      </c>
      <c r="F8" s="12">
        <v>30762</v>
      </c>
      <c r="G8" s="18">
        <v>0.2538223524072775</v>
      </c>
      <c r="H8" s="12">
        <v>29492</v>
      </c>
      <c r="I8" s="18">
        <v>0.25326543406013036</v>
      </c>
      <c r="J8" s="12">
        <v>30274</v>
      </c>
      <c r="K8" s="18">
        <v>0.2525316561285264</v>
      </c>
      <c r="L8" s="18">
        <v>0.026515665265156654</v>
      </c>
    </row>
    <row r="9" spans="1:12" ht="14.25">
      <c r="A9" s="37" t="s">
        <v>66</v>
      </c>
      <c r="B9" s="12">
        <v>34039</v>
      </c>
      <c r="C9" s="18">
        <v>0.25192054352491894</v>
      </c>
      <c r="D9" s="12">
        <v>31858</v>
      </c>
      <c r="E9" s="18">
        <v>0.2513927686504743</v>
      </c>
      <c r="F9" s="12">
        <v>29850</v>
      </c>
      <c r="G9" s="18">
        <v>0.24629728949214078</v>
      </c>
      <c r="H9" s="12">
        <v>27938</v>
      </c>
      <c r="I9" s="18">
        <v>0.239920307092497</v>
      </c>
      <c r="J9" s="12">
        <v>28075</v>
      </c>
      <c r="K9" s="18">
        <v>0.23418027727265145</v>
      </c>
      <c r="L9" s="18">
        <v>0.004903715369747297</v>
      </c>
    </row>
    <row r="10" spans="1:12" ht="14.25">
      <c r="A10" s="37" t="s">
        <v>139</v>
      </c>
      <c r="B10" s="12">
        <v>20437</v>
      </c>
      <c r="C10" s="18">
        <v>0.15125297887772168</v>
      </c>
      <c r="D10" s="12">
        <v>20389</v>
      </c>
      <c r="E10" s="18">
        <v>0.16089042501144202</v>
      </c>
      <c r="F10" s="12">
        <v>20273</v>
      </c>
      <c r="G10" s="18">
        <v>0.16727587771772762</v>
      </c>
      <c r="H10" s="12">
        <v>20065</v>
      </c>
      <c r="I10" s="18">
        <v>0.1723101496818295</v>
      </c>
      <c r="J10" s="12">
        <v>21710</v>
      </c>
      <c r="K10" s="18">
        <v>0.18109474316411137</v>
      </c>
      <c r="L10" s="18">
        <v>0.08198355345128333</v>
      </c>
    </row>
    <row r="11" spans="1:12" ht="15" thickBot="1">
      <c r="A11" s="37" t="s">
        <v>70</v>
      </c>
      <c r="B11" s="12">
        <v>1877</v>
      </c>
      <c r="C11" s="18">
        <v>0.013891561449991858</v>
      </c>
      <c r="D11" s="12">
        <v>2031</v>
      </c>
      <c r="E11" s="18">
        <v>0.016026703281094644</v>
      </c>
      <c r="F11" s="12">
        <v>2009</v>
      </c>
      <c r="G11" s="18">
        <v>0.0165765914435414</v>
      </c>
      <c r="H11" s="12">
        <v>2080</v>
      </c>
      <c r="I11" s="18">
        <v>0.017862203405841284</v>
      </c>
      <c r="J11" s="12">
        <v>2412</v>
      </c>
      <c r="K11" s="18">
        <v>0.020119784454713803</v>
      </c>
      <c r="L11" s="18">
        <v>0.1596153846153846</v>
      </c>
    </row>
    <row r="12" spans="1:12" ht="15" thickBot="1">
      <c r="A12" s="41" t="s">
        <v>33</v>
      </c>
      <c r="B12" s="42">
        <v>135118</v>
      </c>
      <c r="C12" s="27">
        <v>1</v>
      </c>
      <c r="D12" s="42">
        <v>126726</v>
      </c>
      <c r="E12" s="27">
        <v>1</v>
      </c>
      <c r="F12" s="42">
        <v>121195</v>
      </c>
      <c r="G12" s="27">
        <v>1</v>
      </c>
      <c r="H12" s="42">
        <v>116447</v>
      </c>
      <c r="I12" s="27">
        <v>1</v>
      </c>
      <c r="J12" s="42">
        <f>VLOOKUP(A12,'[1]Sheet1'!$A$45:$C$53,2,FALSE)</f>
        <v>119882</v>
      </c>
      <c r="K12" s="27">
        <f>VLOOKUP(A12,'[1]Sheet1'!$A$45:$C$53,3,FALSE)/100</f>
        <v>1</v>
      </c>
      <c r="L12" s="69">
        <f>(J12-H12)/H12</f>
        <v>0.02949839841301193</v>
      </c>
    </row>
    <row r="13" spans="1:12" ht="14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14.25">
      <c r="A14" s="49"/>
      <c r="B14" s="215"/>
      <c r="C14" s="49"/>
      <c r="D14" s="49"/>
      <c r="E14" s="49"/>
      <c r="F14" s="49"/>
      <c r="G14" s="49"/>
      <c r="H14" s="49"/>
      <c r="I14" s="49"/>
      <c r="J14" s="215"/>
      <c r="K14" s="49"/>
      <c r="L14" s="49"/>
    </row>
  </sheetData>
  <sheetProtection/>
  <mergeCells count="10">
    <mergeCell ref="A1:L1"/>
    <mergeCell ref="A2:L2"/>
    <mergeCell ref="A3:A5"/>
    <mergeCell ref="B3:K3"/>
    <mergeCell ref="L3:L5"/>
    <mergeCell ref="H4:I4"/>
    <mergeCell ref="J4:K4"/>
    <mergeCell ref="B4:C4"/>
    <mergeCell ref="D4:E4"/>
    <mergeCell ref="F4:G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5.7109375" style="181" customWidth="1"/>
    <col min="2" max="11" width="15.28125" style="181" customWidth="1"/>
    <col min="12" max="16384" width="9.140625" style="181" customWidth="1"/>
  </cols>
  <sheetData>
    <row r="1" spans="1:11" ht="24.75" customHeight="1" thickBot="1" thickTop="1">
      <c r="A1" s="222" t="s">
        <v>124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24.75" customHeight="1" thickBot="1" thickTop="1">
      <c r="A2" s="253" t="s">
        <v>62</v>
      </c>
      <c r="B2" s="255" t="s">
        <v>34</v>
      </c>
      <c r="C2" s="256"/>
      <c r="D2" s="256"/>
      <c r="E2" s="256"/>
      <c r="F2" s="256"/>
      <c r="G2" s="256"/>
      <c r="H2" s="256"/>
      <c r="I2" s="257"/>
      <c r="J2" s="243" t="s">
        <v>33</v>
      </c>
      <c r="K2" s="244"/>
    </row>
    <row r="3" spans="1:11" ht="24.75" customHeight="1">
      <c r="A3" s="234"/>
      <c r="B3" s="260" t="s">
        <v>35</v>
      </c>
      <c r="C3" s="261"/>
      <c r="D3" s="243" t="s">
        <v>36</v>
      </c>
      <c r="E3" s="244"/>
      <c r="F3" s="260" t="s">
        <v>37</v>
      </c>
      <c r="G3" s="261"/>
      <c r="H3" s="243" t="s">
        <v>38</v>
      </c>
      <c r="I3" s="244"/>
      <c r="J3" s="258"/>
      <c r="K3" s="259"/>
    </row>
    <row r="4" spans="1:11" ht="24.75" customHeight="1" thickBot="1">
      <c r="A4" s="235"/>
      <c r="B4" s="71" t="s">
        <v>28</v>
      </c>
      <c r="C4" s="72" t="s">
        <v>29</v>
      </c>
      <c r="D4" s="30" t="s">
        <v>28</v>
      </c>
      <c r="E4" s="31" t="s">
        <v>29</v>
      </c>
      <c r="F4" s="71" t="s">
        <v>28</v>
      </c>
      <c r="G4" s="72" t="s">
        <v>29</v>
      </c>
      <c r="H4" s="8" t="s">
        <v>28</v>
      </c>
      <c r="I4" s="7" t="s">
        <v>29</v>
      </c>
      <c r="J4" s="30" t="s">
        <v>28</v>
      </c>
      <c r="K4" s="31" t="s">
        <v>29</v>
      </c>
    </row>
    <row r="5" spans="1:11" ht="14.25">
      <c r="A5" s="34" t="s">
        <v>63</v>
      </c>
      <c r="B5" s="10">
        <v>1848</v>
      </c>
      <c r="C5" s="11">
        <v>0.036492890995260666</v>
      </c>
      <c r="D5" s="10">
        <v>1538</v>
      </c>
      <c r="E5" s="11">
        <v>0.02683603496710928</v>
      </c>
      <c r="F5" s="10">
        <v>164</v>
      </c>
      <c r="G5" s="11">
        <v>0.013825661777103355</v>
      </c>
      <c r="H5" s="35">
        <v>0</v>
      </c>
      <c r="I5" s="11">
        <v>0</v>
      </c>
      <c r="J5" s="36">
        <v>3550</v>
      </c>
      <c r="K5" s="11">
        <v>0.0296124522447073</v>
      </c>
    </row>
    <row r="6" spans="1:11" ht="14.25">
      <c r="A6" s="37" t="s">
        <v>64</v>
      </c>
      <c r="B6" s="12">
        <v>15265</v>
      </c>
      <c r="C6" s="16">
        <v>0.30144154818325436</v>
      </c>
      <c r="D6" s="12">
        <v>16422</v>
      </c>
      <c r="E6" s="16">
        <v>0.28650695328994435</v>
      </c>
      <c r="F6" s="12">
        <v>2164</v>
      </c>
      <c r="G6" s="16">
        <v>0.18243129320519305</v>
      </c>
      <c r="H6" s="12">
        <v>10</v>
      </c>
      <c r="I6" s="16">
        <v>0.13636363636363635</v>
      </c>
      <c r="J6" s="38">
        <v>33861</v>
      </c>
      <c r="K6" s="16">
        <v>0.2824444036636025</v>
      </c>
    </row>
    <row r="7" spans="1:11" ht="14.25">
      <c r="A7" s="37" t="s">
        <v>65</v>
      </c>
      <c r="B7" s="12">
        <v>12401</v>
      </c>
      <c r="C7" s="16">
        <v>0.24488546603475514</v>
      </c>
      <c r="D7" s="12">
        <v>14945</v>
      </c>
      <c r="E7" s="16">
        <v>0.2607701837343616</v>
      </c>
      <c r="F7" s="12">
        <v>2916</v>
      </c>
      <c r="G7" s="16">
        <v>0.24582701062215478</v>
      </c>
      <c r="H7" s="12">
        <v>12</v>
      </c>
      <c r="I7" s="16">
        <v>0.18181818181818182</v>
      </c>
      <c r="J7" s="38">
        <v>30274</v>
      </c>
      <c r="K7" s="16">
        <v>0.2525316561285264</v>
      </c>
    </row>
    <row r="8" spans="1:11" ht="14.25">
      <c r="A8" s="37" t="s">
        <v>66</v>
      </c>
      <c r="B8" s="12">
        <v>11068</v>
      </c>
      <c r="C8" s="16">
        <v>0.21856240126382306</v>
      </c>
      <c r="D8" s="12">
        <v>13655</v>
      </c>
      <c r="E8" s="16">
        <v>0.2382439671267296</v>
      </c>
      <c r="F8" s="12">
        <v>3336</v>
      </c>
      <c r="G8" s="16">
        <v>0.28123419322205356</v>
      </c>
      <c r="H8" s="12">
        <v>16</v>
      </c>
      <c r="I8" s="16">
        <v>0.22727272727272727</v>
      </c>
      <c r="J8" s="38">
        <v>28075</v>
      </c>
      <c r="K8" s="16">
        <v>0.23418027727265145</v>
      </c>
    </row>
    <row r="9" spans="1:11" ht="14.25">
      <c r="A9" s="37" t="s">
        <v>139</v>
      </c>
      <c r="B9" s="12">
        <v>8946</v>
      </c>
      <c r="C9" s="16">
        <v>0.17665876777251185</v>
      </c>
      <c r="D9" s="12">
        <v>9838</v>
      </c>
      <c r="E9" s="16">
        <v>0.17165989077140517</v>
      </c>
      <c r="F9" s="12">
        <v>2902</v>
      </c>
      <c r="G9" s="16">
        <v>0.24464677120215822</v>
      </c>
      <c r="H9" s="12">
        <v>24</v>
      </c>
      <c r="I9" s="16">
        <v>0.36363636363636365</v>
      </c>
      <c r="J9" s="38">
        <v>21710</v>
      </c>
      <c r="K9" s="16">
        <v>0.18109474316411137</v>
      </c>
    </row>
    <row r="10" spans="1:11" ht="15" thickBot="1">
      <c r="A10" s="37" t="s">
        <v>70</v>
      </c>
      <c r="B10" s="74">
        <v>1112</v>
      </c>
      <c r="C10" s="16">
        <v>0.021958925750394945</v>
      </c>
      <c r="D10" s="74">
        <v>916</v>
      </c>
      <c r="E10" s="16">
        <v>0.015982970110450002</v>
      </c>
      <c r="F10" s="74">
        <v>380</v>
      </c>
      <c r="G10" s="16">
        <v>0.032035069971337045</v>
      </c>
      <c r="H10" s="74">
        <v>4</v>
      </c>
      <c r="I10" s="16">
        <v>0.060606060606060594</v>
      </c>
      <c r="J10" s="38">
        <v>2412</v>
      </c>
      <c r="K10" s="16">
        <v>0.020119784454713803</v>
      </c>
    </row>
    <row r="11" spans="1:11" ht="15" thickBot="1">
      <c r="A11" s="24" t="s">
        <v>33</v>
      </c>
      <c r="B11" s="25">
        <v>50640</v>
      </c>
      <c r="C11" s="26">
        <v>1</v>
      </c>
      <c r="D11" s="25">
        <v>57314</v>
      </c>
      <c r="E11" s="26">
        <v>1</v>
      </c>
      <c r="F11" s="25">
        <v>11862</v>
      </c>
      <c r="G11" s="26">
        <v>1</v>
      </c>
      <c r="H11" s="25">
        <v>66</v>
      </c>
      <c r="I11" s="26">
        <v>1</v>
      </c>
      <c r="J11" s="25">
        <v>119882</v>
      </c>
      <c r="K11" s="26">
        <v>1</v>
      </c>
    </row>
    <row r="12" spans="1:11" ht="14.25">
      <c r="A12" s="43"/>
      <c r="B12" s="60"/>
      <c r="C12" s="45"/>
      <c r="D12" s="60"/>
      <c r="E12" s="45"/>
      <c r="F12" s="60"/>
      <c r="G12" s="45"/>
      <c r="H12" s="60"/>
      <c r="I12" s="45"/>
      <c r="J12" s="60"/>
      <c r="K12" s="45"/>
    </row>
    <row r="13" spans="1:11" ht="14.25">
      <c r="A13" s="46" t="s">
        <v>39</v>
      </c>
      <c r="B13" s="215"/>
      <c r="C13" s="49"/>
      <c r="D13" s="215"/>
      <c r="E13" s="49"/>
      <c r="F13" s="215"/>
      <c r="G13" s="49"/>
      <c r="H13" s="215"/>
      <c r="I13" s="49"/>
      <c r="J13" s="215"/>
      <c r="K13" s="49"/>
    </row>
    <row r="14" spans="1:11" ht="14.25">
      <c r="A14" s="48" t="s">
        <v>40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4.25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</row>
    <row r="16" spans="1:11" ht="14.25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</row>
    <row r="17" spans="1:11" ht="14.25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</row>
    <row r="18" spans="1:11" ht="14.2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5.7109375" style="181" customWidth="1"/>
    <col min="2" max="6" width="17.00390625" style="181" customWidth="1"/>
    <col min="7" max="16384" width="9.140625" style="181" customWidth="1"/>
  </cols>
  <sheetData>
    <row r="1" spans="1:6" ht="49.5" customHeight="1" thickBot="1" thickTop="1">
      <c r="A1" s="222" t="s">
        <v>125</v>
      </c>
      <c r="B1" s="223"/>
      <c r="C1" s="223"/>
      <c r="D1" s="223"/>
      <c r="E1" s="223"/>
      <c r="F1" s="224"/>
    </row>
    <row r="2" spans="1:6" ht="24.75" customHeight="1" thickTop="1">
      <c r="A2" s="248" t="s">
        <v>62</v>
      </c>
      <c r="B2" s="243" t="s">
        <v>67</v>
      </c>
      <c r="C2" s="244"/>
      <c r="D2" s="243" t="s">
        <v>68</v>
      </c>
      <c r="E2" s="244"/>
      <c r="F2" s="252" t="s">
        <v>69</v>
      </c>
    </row>
    <row r="3" spans="1:6" ht="24.75" customHeight="1" thickBot="1">
      <c r="A3" s="254"/>
      <c r="B3" s="30" t="s">
        <v>28</v>
      </c>
      <c r="C3" s="31" t="s">
        <v>29</v>
      </c>
      <c r="D3" s="30" t="s">
        <v>28</v>
      </c>
      <c r="E3" s="31" t="s">
        <v>29</v>
      </c>
      <c r="F3" s="262"/>
    </row>
    <row r="4" spans="1:7" ht="14.25" customHeight="1">
      <c r="A4" s="6" t="s">
        <v>63</v>
      </c>
      <c r="B4" s="10">
        <v>3550</v>
      </c>
      <c r="C4" s="75">
        <v>0.0296124522447073</v>
      </c>
      <c r="D4" s="10">
        <v>18869.995501034242</v>
      </c>
      <c r="E4" s="75">
        <v>0.007995799540573258</v>
      </c>
      <c r="F4" s="76">
        <v>188.12935062996854</v>
      </c>
      <c r="G4" s="210"/>
    </row>
    <row r="5" spans="1:7" ht="14.25">
      <c r="A5" s="77" t="s">
        <v>64</v>
      </c>
      <c r="B5" s="12">
        <v>33861</v>
      </c>
      <c r="C5" s="78">
        <v>0.2824444036636025</v>
      </c>
      <c r="D5" s="12">
        <v>508389.2674442774</v>
      </c>
      <c r="E5" s="78">
        <v>0.21542022470755393</v>
      </c>
      <c r="F5" s="79">
        <v>66.60447450085357</v>
      </c>
      <c r="G5" s="210"/>
    </row>
    <row r="6" spans="1:7" ht="14.25">
      <c r="A6" s="77" t="s">
        <v>65</v>
      </c>
      <c r="B6" s="12">
        <v>30274</v>
      </c>
      <c r="C6" s="78">
        <v>0.2525316561285264</v>
      </c>
      <c r="D6" s="12">
        <v>641622.2339865436</v>
      </c>
      <c r="E6" s="78">
        <v>0.2718751450391182</v>
      </c>
      <c r="F6" s="79">
        <v>47.183526998278744</v>
      </c>
      <c r="G6" s="210"/>
    </row>
    <row r="7" spans="1:7" ht="14.25">
      <c r="A7" s="77" t="s">
        <v>66</v>
      </c>
      <c r="B7" s="12">
        <v>28075</v>
      </c>
      <c r="C7" s="78">
        <v>0.23418027727265145</v>
      </c>
      <c r="D7" s="12">
        <v>620258.9213457989</v>
      </c>
      <c r="E7" s="78">
        <v>0.2628228500669955</v>
      </c>
      <c r="F7" s="79">
        <v>45.2633554050051</v>
      </c>
      <c r="G7" s="210"/>
    </row>
    <row r="8" spans="1:7" ht="14.25">
      <c r="A8" s="77" t="s">
        <v>139</v>
      </c>
      <c r="B8" s="12">
        <v>21710</v>
      </c>
      <c r="C8" s="78">
        <v>0.18109474316411137</v>
      </c>
      <c r="D8" s="12">
        <v>494923.1445185479</v>
      </c>
      <c r="E8" s="78">
        <v>0.2097142127746444</v>
      </c>
      <c r="F8" s="79">
        <v>43.86539655792232</v>
      </c>
      <c r="G8" s="210"/>
    </row>
    <row r="9" spans="1:7" ht="15" thickBot="1">
      <c r="A9" s="77" t="s">
        <v>70</v>
      </c>
      <c r="B9" s="12">
        <v>2412</v>
      </c>
      <c r="C9" s="78">
        <v>0.020119784454713803</v>
      </c>
      <c r="D9" s="12">
        <v>75925.42444265877</v>
      </c>
      <c r="E9" s="78">
        <v>0.032171945872650945</v>
      </c>
      <c r="F9" s="79">
        <v>31.768014702658885</v>
      </c>
      <c r="G9" s="210"/>
    </row>
    <row r="10" spans="1:7" ht="15" thickBot="1">
      <c r="A10" s="5" t="s">
        <v>33</v>
      </c>
      <c r="B10" s="42">
        <v>119882</v>
      </c>
      <c r="C10" s="80">
        <v>1</v>
      </c>
      <c r="D10" s="42">
        <v>2359988.5671572704</v>
      </c>
      <c r="E10" s="80">
        <v>1.0000001780015362</v>
      </c>
      <c r="F10" s="81">
        <v>50.797703712778635</v>
      </c>
      <c r="G10" s="210"/>
    </row>
    <row r="11" spans="1:6" ht="14.25">
      <c r="A11" s="82"/>
      <c r="B11" s="44"/>
      <c r="C11" s="83"/>
      <c r="D11" s="44"/>
      <c r="E11" s="45"/>
      <c r="F11" s="84"/>
    </row>
    <row r="12" spans="1:6" ht="14.25">
      <c r="A12" s="85" t="s">
        <v>39</v>
      </c>
      <c r="B12" s="86"/>
      <c r="C12" s="86"/>
      <c r="D12" s="86"/>
      <c r="E12" s="86"/>
      <c r="F12" s="86"/>
    </row>
    <row r="13" spans="1:6" ht="14.25">
      <c r="A13" s="263" t="s">
        <v>126</v>
      </c>
      <c r="B13" s="264"/>
      <c r="C13" s="264"/>
      <c r="D13" s="264"/>
      <c r="E13" s="264"/>
      <c r="F13" s="264"/>
    </row>
    <row r="14" spans="1:6" ht="36.75" customHeight="1">
      <c r="A14" s="263" t="s">
        <v>127</v>
      </c>
      <c r="B14" s="264"/>
      <c r="C14" s="264"/>
      <c r="D14" s="264"/>
      <c r="E14" s="264"/>
      <c r="F14" s="264"/>
    </row>
    <row r="15" spans="1:6" ht="14.25" customHeight="1">
      <c r="A15" s="87"/>
      <c r="B15" s="87"/>
      <c r="C15" s="87"/>
      <c r="D15" s="87"/>
      <c r="E15" s="87"/>
      <c r="F15" s="87"/>
    </row>
    <row r="16" spans="1:6" ht="14.25">
      <c r="A16" s="88"/>
      <c r="B16" s="88"/>
      <c r="C16" s="88"/>
      <c r="D16" s="88"/>
      <c r="E16" s="88"/>
      <c r="F16" s="88"/>
    </row>
    <row r="17" spans="1:6" ht="14.25">
      <c r="A17" s="88"/>
      <c r="B17" s="88"/>
      <c r="C17" s="88"/>
      <c r="D17" s="88"/>
      <c r="E17" s="88"/>
      <c r="F17" s="88"/>
    </row>
    <row r="18" spans="1:6" ht="14.25">
      <c r="A18" s="88"/>
      <c r="B18" s="88"/>
      <c r="C18" s="88"/>
      <c r="D18" s="88"/>
      <c r="E18" s="88"/>
      <c r="F18" s="88"/>
    </row>
  </sheetData>
  <sheetProtection/>
  <mergeCells count="7">
    <mergeCell ref="A1:F1"/>
    <mergeCell ref="A2:A3"/>
    <mergeCell ref="B2:C2"/>
    <mergeCell ref="D2:E2"/>
    <mergeCell ref="F2:F3"/>
    <mergeCell ref="A14:F14"/>
    <mergeCell ref="A13:F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5.7109375" style="181" customWidth="1"/>
    <col min="2" max="6" width="21.140625" style="181" customWidth="1"/>
    <col min="7" max="16384" width="9.140625" style="181" customWidth="1"/>
  </cols>
  <sheetData>
    <row r="1" spans="1:6" ht="49.5" customHeight="1" thickBot="1" thickTop="1">
      <c r="A1" s="222" t="s">
        <v>128</v>
      </c>
      <c r="B1" s="223"/>
      <c r="C1" s="223"/>
      <c r="D1" s="223"/>
      <c r="E1" s="223"/>
      <c r="F1" s="224"/>
    </row>
    <row r="2" spans="1:6" ht="30" customHeight="1" thickTop="1">
      <c r="A2" s="226" t="s">
        <v>62</v>
      </c>
      <c r="B2" s="265" t="s">
        <v>68</v>
      </c>
      <c r="C2" s="266"/>
      <c r="D2" s="267" t="s">
        <v>71</v>
      </c>
      <c r="E2" s="268"/>
      <c r="F2" s="225" t="s">
        <v>72</v>
      </c>
    </row>
    <row r="3" spans="1:6" ht="30" customHeight="1" thickBot="1">
      <c r="A3" s="254"/>
      <c r="B3" s="8" t="s">
        <v>28</v>
      </c>
      <c r="C3" s="7" t="s">
        <v>29</v>
      </c>
      <c r="D3" s="29" t="s">
        <v>28</v>
      </c>
      <c r="E3" s="89" t="s">
        <v>29</v>
      </c>
      <c r="F3" s="227"/>
    </row>
    <row r="4" spans="1:7" ht="14.25">
      <c r="A4" s="34" t="s">
        <v>63</v>
      </c>
      <c r="B4" s="35">
        <v>18869.995501034242</v>
      </c>
      <c r="C4" s="90">
        <v>0.007995799540573258</v>
      </c>
      <c r="D4" s="35">
        <v>164</v>
      </c>
      <c r="E4" s="91">
        <v>0.013825661777103355</v>
      </c>
      <c r="F4" s="92">
        <v>8.691046057271787</v>
      </c>
      <c r="G4" s="210"/>
    </row>
    <row r="5" spans="1:7" ht="14.25">
      <c r="A5" s="37" t="s">
        <v>64</v>
      </c>
      <c r="B5" s="12">
        <v>508389.2674442774</v>
      </c>
      <c r="C5" s="93">
        <v>0.21542022470755393</v>
      </c>
      <c r="D5" s="12">
        <v>2164</v>
      </c>
      <c r="E5" s="93">
        <v>0.18243129320519305</v>
      </c>
      <c r="F5" s="94">
        <v>4.256580810367299</v>
      </c>
      <c r="G5" s="210"/>
    </row>
    <row r="6" spans="1:7" ht="14.25">
      <c r="A6" s="37" t="s">
        <v>65</v>
      </c>
      <c r="B6" s="12">
        <v>641622.2339865436</v>
      </c>
      <c r="C6" s="93">
        <v>0.2718751450391182</v>
      </c>
      <c r="D6" s="12">
        <v>2916</v>
      </c>
      <c r="E6" s="93">
        <v>0.24582701062215478</v>
      </c>
      <c r="F6" s="94">
        <v>4.544730287605893</v>
      </c>
      <c r="G6" s="210"/>
    </row>
    <row r="7" spans="1:7" ht="14.25">
      <c r="A7" s="37" t="s">
        <v>66</v>
      </c>
      <c r="B7" s="12">
        <v>620258.9213457989</v>
      </c>
      <c r="C7" s="93">
        <v>0.2628228500669955</v>
      </c>
      <c r="D7" s="12">
        <v>3336</v>
      </c>
      <c r="E7" s="93">
        <v>0.28123419322205356</v>
      </c>
      <c r="F7" s="94">
        <v>5.3783990607692616</v>
      </c>
      <c r="G7" s="210"/>
    </row>
    <row r="8" spans="1:7" ht="14.25">
      <c r="A8" s="37" t="s">
        <v>139</v>
      </c>
      <c r="B8" s="12">
        <v>494923.1445185479</v>
      </c>
      <c r="C8" s="93">
        <v>0.2097142127746444</v>
      </c>
      <c r="D8" s="12">
        <v>2902</v>
      </c>
      <c r="E8" s="93">
        <v>0.24464677120215822</v>
      </c>
      <c r="F8" s="94">
        <v>5.8635366564297815</v>
      </c>
      <c r="G8" s="210"/>
    </row>
    <row r="9" spans="1:7" ht="15" thickBot="1">
      <c r="A9" s="37" t="s">
        <v>70</v>
      </c>
      <c r="B9" s="12">
        <v>75925.42444265877</v>
      </c>
      <c r="C9" s="93">
        <v>0.032171945872650945</v>
      </c>
      <c r="D9" s="12">
        <v>380</v>
      </c>
      <c r="E9" s="93">
        <v>0.032035069971337045</v>
      </c>
      <c r="F9" s="94">
        <v>5.004911105725695</v>
      </c>
      <c r="G9" s="210"/>
    </row>
    <row r="10" spans="1:7" ht="15" thickBot="1">
      <c r="A10" s="41" t="s">
        <v>33</v>
      </c>
      <c r="B10" s="42">
        <v>2359988.5671572704</v>
      </c>
      <c r="C10" s="96">
        <v>1</v>
      </c>
      <c r="D10" s="42">
        <v>11862</v>
      </c>
      <c r="E10" s="96">
        <v>1</v>
      </c>
      <c r="F10" s="97">
        <v>5.026295535951854</v>
      </c>
      <c r="G10" s="210"/>
    </row>
    <row r="11" spans="1:6" ht="14.25">
      <c r="A11" s="43"/>
      <c r="B11" s="44"/>
      <c r="C11" s="45"/>
      <c r="D11" s="44"/>
      <c r="E11" s="45"/>
      <c r="F11" s="98"/>
    </row>
    <row r="12" spans="1:6" ht="14.25">
      <c r="A12" s="85" t="s">
        <v>39</v>
      </c>
      <c r="B12" s="85"/>
      <c r="C12" s="85"/>
      <c r="D12" s="47"/>
      <c r="E12" s="47"/>
      <c r="F12" s="99"/>
    </row>
    <row r="13" spans="1:6" ht="14.25">
      <c r="A13" s="263" t="s">
        <v>129</v>
      </c>
      <c r="B13" s="269"/>
      <c r="C13" s="269"/>
      <c r="D13" s="269"/>
      <c r="E13" s="269"/>
      <c r="F13" s="269"/>
    </row>
    <row r="14" spans="1:6" ht="14.25" customHeight="1">
      <c r="A14" s="263" t="s">
        <v>127</v>
      </c>
      <c r="B14" s="269"/>
      <c r="C14" s="269"/>
      <c r="D14" s="269"/>
      <c r="E14" s="269"/>
      <c r="F14" s="269"/>
    </row>
    <row r="15" spans="1:6" ht="14.25" customHeight="1">
      <c r="A15" s="182"/>
      <c r="B15" s="182"/>
      <c r="C15" s="182"/>
      <c r="D15" s="182"/>
      <c r="E15" s="182"/>
      <c r="F15" s="182"/>
    </row>
    <row r="16" spans="1:6" ht="14.25">
      <c r="A16" s="182"/>
      <c r="B16" s="182"/>
      <c r="C16" s="182"/>
      <c r="D16" s="182"/>
      <c r="E16" s="182"/>
      <c r="F16" s="182"/>
    </row>
    <row r="17" spans="1:6" ht="14.25">
      <c r="A17" s="182"/>
      <c r="B17" s="182"/>
      <c r="C17" s="182"/>
      <c r="D17" s="182"/>
      <c r="E17" s="183"/>
      <c r="F17" s="183"/>
    </row>
  </sheetData>
  <sheetProtection/>
  <mergeCells count="7">
    <mergeCell ref="A1:F1"/>
    <mergeCell ref="A2:A3"/>
    <mergeCell ref="B2:C2"/>
    <mergeCell ref="D2:E2"/>
    <mergeCell ref="F2:F3"/>
    <mergeCell ref="A14:F14"/>
    <mergeCell ref="A13:F1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2015-06-11T07:21:56Z</cp:lastPrinted>
  <dcterms:created xsi:type="dcterms:W3CDTF">2015-01-09T14:57:58Z</dcterms:created>
  <dcterms:modified xsi:type="dcterms:W3CDTF">2017-09-05T14:26:18Z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